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8_{3E5182D5-4059-4D41-8EE8-857584191913}" xr6:coauthVersionLast="47" xr6:coauthVersionMax="47" xr10:uidLastSave="{00000000-0000-0000-0000-000000000000}"/>
  <bookViews>
    <workbookView xWindow="-110" yWindow="-110" windowWidth="19420" windowHeight="10420" xr2:uid="{6CF1355A-E4A1-49D6-A46E-A87A61390F7E}"/>
  </bookViews>
  <sheets>
    <sheet name="Capability List" sheetId="1" r:id="rId1"/>
    <sheet name="Capability List-Marvin Review" sheetId="2" state="hidden" r:id="rId2"/>
  </sheets>
  <externalReferences>
    <externalReference r:id="rId3"/>
  </externalReferences>
  <definedNames>
    <definedName name="_xlnm._FilterDatabase" localSheetId="0" hidden="1">'Capability List'!$A$3:$R$603</definedName>
    <definedName name="_xlnm._FilterDatabase" localSheetId="1" hidden="1">'Capability List-Marvin Review'!$A$3:$XEC$753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3" i="1" l="1" a="1"/>
  <c r="K603" i="1" s="1"/>
  <c r="K602" i="1" a="1"/>
  <c r="K602" i="1" s="1"/>
  <c r="K601" i="1" a="1"/>
  <c r="K601" i="1" s="1"/>
  <c r="K600" i="1" a="1"/>
  <c r="K600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36" i="1" a="1"/>
  <c r="K36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12" i="1" a="1"/>
  <c r="K12" i="1" s="1"/>
  <c r="K30" i="1" a="1"/>
  <c r="K30" i="1" s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7" i="1" a="1"/>
  <c r="K37" i="1" s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43" i="1" a="1"/>
  <c r="K43" i="1" s="1"/>
  <c r="K44" i="1" a="1"/>
  <c r="K44" i="1" s="1"/>
  <c r="K45" i="1" a="1"/>
  <c r="K45" i="1" s="1"/>
  <c r="K46" i="1" a="1"/>
  <c r="K46" i="1" s="1"/>
  <c r="K47" i="1" a="1"/>
  <c r="K47" i="1" s="1"/>
  <c r="K48" i="1" a="1"/>
  <c r="K48" i="1" s="1"/>
  <c r="K49" i="1" a="1"/>
  <c r="K49" i="1" s="1"/>
  <c r="K50" i="1" a="1"/>
  <c r="K50" i="1" s="1"/>
  <c r="K51" i="1" a="1"/>
  <c r="K51" i="1" s="1"/>
  <c r="K52" i="1" a="1"/>
  <c r="K52" i="1" s="1"/>
  <c r="K53" i="1" a="1"/>
  <c r="K53" i="1" s="1"/>
  <c r="K54" i="1" a="1"/>
  <c r="K54" i="1" s="1"/>
  <c r="K55" i="1" a="1"/>
  <c r="K55" i="1" s="1"/>
  <c r="K56" i="1" a="1"/>
  <c r="K56" i="1" s="1"/>
  <c r="K57" i="1" a="1"/>
  <c r="K57" i="1" s="1"/>
  <c r="K58" i="1" a="1"/>
  <c r="K58" i="1" s="1"/>
  <c r="K59" i="1" a="1"/>
  <c r="K59" i="1" s="1"/>
  <c r="K60" i="1" a="1"/>
  <c r="K60" i="1" s="1"/>
  <c r="K61" i="1" a="1"/>
  <c r="K61" i="1" s="1"/>
  <c r="K62" i="1" a="1"/>
  <c r="K62" i="1" s="1"/>
  <c r="K63" i="1" a="1"/>
  <c r="K63" i="1" s="1"/>
  <c r="K64" i="1" a="1"/>
  <c r="K64" i="1" s="1"/>
  <c r="K65" i="1" a="1"/>
  <c r="K65" i="1" s="1"/>
  <c r="K66" i="1" a="1"/>
  <c r="K66" i="1" s="1"/>
  <c r="K67" i="1" a="1"/>
  <c r="K67" i="1" s="1"/>
  <c r="K68" i="1" a="1"/>
  <c r="K68" i="1" s="1"/>
  <c r="K69" i="1" a="1"/>
  <c r="K69" i="1" s="1"/>
  <c r="K70" i="1" a="1"/>
  <c r="K70" i="1" s="1"/>
  <c r="K71" i="1" a="1"/>
  <c r="K71" i="1" s="1"/>
  <c r="K72" i="1" a="1"/>
  <c r="K72" i="1" s="1"/>
  <c r="K73" i="1" a="1"/>
  <c r="K73" i="1" s="1"/>
  <c r="K74" i="1" a="1"/>
  <c r="K74" i="1" s="1"/>
  <c r="K75" i="1" a="1"/>
  <c r="K75" i="1" s="1"/>
  <c r="K76" i="1" a="1"/>
  <c r="K76" i="1" s="1"/>
  <c r="K77" i="1" a="1"/>
  <c r="K77" i="1" s="1"/>
  <c r="K78" i="1" a="1"/>
  <c r="K78" i="1" s="1"/>
  <c r="K79" i="1" a="1"/>
  <c r="K79" i="1" s="1"/>
  <c r="K80" i="1" a="1"/>
  <c r="K80" i="1" s="1"/>
  <c r="K81" i="1" a="1"/>
  <c r="K81" i="1" s="1"/>
  <c r="K82" i="1" a="1"/>
  <c r="K82" i="1" s="1"/>
  <c r="K83" i="1" a="1"/>
  <c r="K83" i="1" s="1"/>
  <c r="K84" i="1" a="1"/>
  <c r="K84" i="1" s="1"/>
  <c r="K85" i="1" a="1"/>
  <c r="K85" i="1" s="1"/>
  <c r="K86" i="1" a="1"/>
  <c r="K86" i="1" s="1"/>
  <c r="K87" i="1" a="1"/>
  <c r="K87" i="1" s="1"/>
  <c r="K88" i="1" a="1"/>
  <c r="K88" i="1" s="1"/>
  <c r="K89" i="1" a="1"/>
  <c r="K89" i="1" s="1"/>
  <c r="K90" i="1" a="1"/>
  <c r="K90" i="1" s="1"/>
  <c r="K91" i="1" a="1"/>
  <c r="K91" i="1" s="1"/>
  <c r="K92" i="1" a="1"/>
  <c r="K92" i="1" s="1"/>
  <c r="K93" i="1" a="1"/>
  <c r="K93" i="1" s="1"/>
  <c r="K94" i="1" a="1"/>
  <c r="K94" i="1" s="1"/>
  <c r="K95" i="1" a="1"/>
  <c r="K95" i="1" s="1"/>
  <c r="K96" i="1" a="1"/>
  <c r="K96" i="1" s="1"/>
  <c r="K97" i="1" a="1"/>
  <c r="K97" i="1" s="1"/>
  <c r="K98" i="1" a="1"/>
  <c r="K98" i="1" s="1"/>
  <c r="K99" i="1" a="1"/>
  <c r="K99" i="1" s="1"/>
  <c r="K100" i="1" a="1"/>
  <c r="K100" i="1" s="1"/>
  <c r="K101" i="1" a="1"/>
  <c r="K101" i="1" s="1"/>
  <c r="K102" i="1" a="1"/>
  <c r="K102" i="1" s="1"/>
  <c r="K103" i="1" a="1"/>
  <c r="K103" i="1" s="1"/>
  <c r="K104" i="1" a="1"/>
  <c r="K104" i="1" s="1"/>
  <c r="K105" i="1" a="1"/>
  <c r="K105" i="1" s="1"/>
  <c r="K106" i="1" a="1"/>
  <c r="K106" i="1" s="1"/>
  <c r="K107" i="1" a="1"/>
  <c r="K107" i="1" s="1"/>
  <c r="K108" i="1" a="1"/>
  <c r="K108" i="1" s="1"/>
  <c r="K109" i="1" a="1"/>
  <c r="K109" i="1" s="1"/>
  <c r="K110" i="1" a="1"/>
  <c r="K110" i="1" s="1"/>
  <c r="K111" i="1" a="1"/>
  <c r="K111" i="1" s="1"/>
  <c r="K112" i="1" a="1"/>
  <c r="K112" i="1" s="1"/>
  <c r="K113" i="1" a="1"/>
  <c r="K113" i="1" s="1"/>
  <c r="K114" i="1" a="1"/>
  <c r="K114" i="1" s="1"/>
  <c r="K115" i="1" a="1"/>
  <c r="K115" i="1" s="1"/>
  <c r="K116" i="1" a="1"/>
  <c r="K116" i="1" s="1"/>
  <c r="K117" i="1" a="1"/>
  <c r="K117" i="1" s="1"/>
  <c r="K118" i="1" a="1"/>
  <c r="K118" i="1" s="1"/>
  <c r="K119" i="1" a="1"/>
  <c r="K119" i="1" s="1"/>
  <c r="K120" i="1" a="1"/>
  <c r="K120" i="1" s="1"/>
  <c r="K121" i="1" a="1"/>
  <c r="K121" i="1" s="1"/>
  <c r="K122" i="1" a="1"/>
  <c r="K122" i="1" s="1"/>
  <c r="K123" i="1" a="1"/>
  <c r="K123" i="1" s="1"/>
  <c r="K124" i="1" a="1"/>
  <c r="K124" i="1" s="1"/>
  <c r="K125" i="1" a="1"/>
  <c r="K125" i="1" s="1"/>
  <c r="K126" i="1" a="1"/>
  <c r="K126" i="1" s="1"/>
  <c r="K127" i="1" a="1"/>
  <c r="K127" i="1" s="1"/>
  <c r="K128" i="1" a="1"/>
  <c r="K128" i="1" s="1"/>
  <c r="K129" i="1" a="1"/>
  <c r="K129" i="1" s="1"/>
  <c r="K130" i="1" a="1"/>
  <c r="K130" i="1" s="1"/>
  <c r="K131" i="1" a="1"/>
  <c r="K131" i="1" s="1"/>
  <c r="K132" i="1" a="1"/>
  <c r="K132" i="1" s="1"/>
  <c r="K133" i="1" a="1"/>
  <c r="K133" i="1" s="1"/>
  <c r="K134" i="1" a="1"/>
  <c r="K134" i="1" s="1"/>
  <c r="K135" i="1" a="1"/>
  <c r="K135" i="1" s="1"/>
  <c r="K136" i="1" a="1"/>
  <c r="K136" i="1" s="1"/>
  <c r="K137" i="1" a="1"/>
  <c r="K137" i="1" s="1"/>
  <c r="K138" i="1" a="1"/>
  <c r="K138" i="1" s="1"/>
  <c r="K139" i="1" a="1"/>
  <c r="K139" i="1" s="1"/>
  <c r="K140" i="1" a="1"/>
  <c r="K140" i="1" s="1"/>
  <c r="K141" i="1" a="1"/>
  <c r="K141" i="1" s="1"/>
  <c r="K142" i="1" a="1"/>
  <c r="K142" i="1" s="1"/>
  <c r="K143" i="1" a="1"/>
  <c r="K143" i="1" s="1"/>
  <c r="K144" i="1" a="1"/>
  <c r="K144" i="1" s="1"/>
  <c r="K145" i="1" a="1"/>
  <c r="K145" i="1" s="1"/>
  <c r="K146" i="1" a="1"/>
  <c r="K146" i="1" s="1"/>
  <c r="K147" i="1" a="1"/>
  <c r="K147" i="1" s="1"/>
  <c r="K148" i="1" a="1"/>
  <c r="K148" i="1" s="1"/>
  <c r="K149" i="1" a="1"/>
  <c r="K149" i="1" s="1"/>
  <c r="K150" i="1" a="1"/>
  <c r="K150" i="1" s="1"/>
  <c r="K151" i="1" a="1"/>
  <c r="K151" i="1" s="1"/>
  <c r="K152" i="1" a="1"/>
  <c r="K152" i="1" s="1"/>
  <c r="K153" i="1" a="1"/>
  <c r="K153" i="1" s="1"/>
  <c r="K154" i="1" a="1"/>
  <c r="K154" i="1" s="1"/>
  <c r="K155" i="1" a="1"/>
  <c r="K155" i="1" s="1"/>
  <c r="K156" i="1" a="1"/>
  <c r="K156" i="1" s="1"/>
  <c r="K157" i="1" a="1"/>
  <c r="K157" i="1" s="1"/>
  <c r="K158" i="1" a="1"/>
  <c r="K158" i="1" s="1"/>
  <c r="K159" i="1" a="1"/>
  <c r="K159" i="1" s="1"/>
  <c r="K160" i="1" a="1"/>
  <c r="K160" i="1" s="1"/>
  <c r="K161" i="1" a="1"/>
  <c r="K161" i="1" s="1"/>
  <c r="K162" i="1" a="1"/>
  <c r="K162" i="1" s="1"/>
  <c r="K163" i="1" a="1"/>
  <c r="K163" i="1" s="1"/>
  <c r="K164" i="1" a="1"/>
  <c r="K164" i="1" s="1"/>
  <c r="K165" i="1" a="1"/>
  <c r="K165" i="1" s="1"/>
  <c r="K166" i="1" a="1"/>
  <c r="K166" i="1" s="1"/>
  <c r="K167" i="1" a="1"/>
  <c r="K167" i="1" s="1"/>
  <c r="K168" i="1" a="1"/>
  <c r="K168" i="1" s="1"/>
  <c r="K169" i="1" a="1"/>
  <c r="K169" i="1" s="1"/>
  <c r="K170" i="1" a="1"/>
  <c r="K170" i="1" s="1"/>
  <c r="K171" i="1" a="1"/>
  <c r="K171" i="1" s="1"/>
  <c r="K172" i="1" a="1"/>
  <c r="K172" i="1" s="1"/>
  <c r="K173" i="1" a="1"/>
  <c r="K173" i="1" s="1"/>
  <c r="K174" i="1" a="1"/>
  <c r="K174" i="1" s="1"/>
  <c r="K175" i="1" a="1"/>
  <c r="K175" i="1" s="1"/>
  <c r="K176" i="1" a="1"/>
  <c r="K176" i="1" s="1"/>
  <c r="K177" i="1" a="1"/>
  <c r="K177" i="1" s="1"/>
  <c r="K178" i="1" a="1"/>
  <c r="K178" i="1" s="1"/>
  <c r="K179" i="1" a="1"/>
  <c r="K179" i="1" s="1"/>
  <c r="K180" i="1" a="1"/>
  <c r="K180" i="1" s="1"/>
  <c r="K181" i="1" a="1"/>
  <c r="K181" i="1" s="1"/>
  <c r="K182" i="1" a="1"/>
  <c r="K182" i="1" s="1"/>
  <c r="K183" i="1" a="1"/>
  <c r="K183" i="1" s="1"/>
  <c r="K184" i="1" a="1"/>
  <c r="K184" i="1" s="1"/>
  <c r="K185" i="1" a="1"/>
  <c r="K185" i="1" s="1"/>
  <c r="K186" i="1" a="1"/>
  <c r="K186" i="1" s="1"/>
  <c r="K187" i="1" a="1"/>
  <c r="K187" i="1" s="1"/>
  <c r="K188" i="1" a="1"/>
  <c r="K188" i="1" s="1"/>
  <c r="K189" i="1" a="1"/>
  <c r="K189" i="1" s="1"/>
  <c r="K190" i="1" a="1"/>
  <c r="K190" i="1" s="1"/>
  <c r="K191" i="1" a="1"/>
  <c r="K191" i="1" s="1"/>
  <c r="K192" i="1" a="1"/>
  <c r="K192" i="1" s="1"/>
  <c r="K193" i="1" a="1"/>
  <c r="K193" i="1" s="1"/>
  <c r="K194" i="1" a="1"/>
  <c r="K194" i="1" s="1"/>
  <c r="K195" i="1" a="1"/>
  <c r="K195" i="1" s="1"/>
  <c r="K196" i="1" a="1"/>
  <c r="K196" i="1" s="1"/>
  <c r="K197" i="1" a="1"/>
  <c r="K197" i="1" s="1"/>
  <c r="K198" i="1" a="1"/>
  <c r="K198" i="1" s="1"/>
  <c r="K199" i="1" a="1"/>
  <c r="K199" i="1" s="1"/>
  <c r="K200" i="1" a="1"/>
  <c r="K200" i="1" s="1"/>
  <c r="K201" i="1" a="1"/>
  <c r="K201" i="1" s="1"/>
  <c r="K202" i="1" a="1"/>
  <c r="K202" i="1" s="1"/>
  <c r="K203" i="1" a="1"/>
  <c r="K203" i="1" s="1"/>
  <c r="K204" i="1" a="1"/>
  <c r="K204" i="1" s="1"/>
  <c r="K205" i="1" a="1"/>
  <c r="K205" i="1" s="1"/>
  <c r="K206" i="1" a="1"/>
  <c r="K206" i="1" s="1"/>
  <c r="K207" i="1" a="1"/>
  <c r="K207" i="1" s="1"/>
  <c r="K208" i="1" a="1"/>
  <c r="K208" i="1" s="1"/>
  <c r="K209" i="1" a="1"/>
  <c r="K209" i="1" s="1"/>
  <c r="K210" i="1" a="1"/>
  <c r="K210" i="1" s="1"/>
  <c r="K211" i="1" a="1"/>
  <c r="K211" i="1" s="1"/>
  <c r="K212" i="1" a="1"/>
  <c r="K212" i="1" s="1"/>
  <c r="K213" i="1" a="1"/>
  <c r="K213" i="1" s="1"/>
  <c r="K214" i="1" a="1"/>
  <c r="K214" i="1" s="1"/>
  <c r="K215" i="1" a="1"/>
  <c r="K215" i="1" s="1"/>
  <c r="K216" i="1" a="1"/>
  <c r="K216" i="1" s="1"/>
  <c r="K217" i="1" a="1"/>
  <c r="K217" i="1" s="1"/>
  <c r="K218" i="1" a="1"/>
  <c r="K218" i="1" s="1"/>
  <c r="K219" i="1" a="1"/>
  <c r="K219" i="1" s="1"/>
  <c r="K220" i="1" a="1"/>
  <c r="K220" i="1" s="1"/>
  <c r="K221" i="1" a="1"/>
  <c r="K221" i="1" s="1"/>
  <c r="K222" i="1" a="1"/>
  <c r="K222" i="1" s="1"/>
  <c r="K223" i="1" a="1"/>
  <c r="K223" i="1" s="1"/>
  <c r="K224" i="1" a="1"/>
  <c r="K224" i="1" s="1"/>
  <c r="K225" i="1" a="1"/>
  <c r="K225" i="1" s="1"/>
  <c r="K226" i="1" a="1"/>
  <c r="K226" i="1" s="1"/>
  <c r="K227" i="1" a="1"/>
  <c r="K227" i="1" s="1"/>
  <c r="K228" i="1" a="1"/>
  <c r="K228" i="1" s="1"/>
  <c r="K229" i="1" a="1"/>
  <c r="K229" i="1" s="1"/>
  <c r="K230" i="1" a="1"/>
  <c r="K230" i="1" s="1"/>
  <c r="K231" i="1" a="1"/>
  <c r="K231" i="1" s="1"/>
  <c r="K232" i="1" a="1"/>
  <c r="K232" i="1" s="1"/>
  <c r="K233" i="1" a="1"/>
  <c r="K233" i="1" s="1"/>
  <c r="K234" i="1" a="1"/>
  <c r="K234" i="1" s="1"/>
  <c r="K235" i="1" a="1"/>
  <c r="K235" i="1" s="1"/>
  <c r="K236" i="1" a="1"/>
  <c r="K236" i="1" s="1"/>
  <c r="K237" i="1" a="1"/>
  <c r="K237" i="1" s="1"/>
  <c r="K238" i="1" a="1"/>
  <c r="K238" i="1" s="1"/>
  <c r="K239" i="1" a="1"/>
  <c r="K239" i="1" s="1"/>
  <c r="K240" i="1" a="1"/>
  <c r="K240" i="1" s="1"/>
  <c r="K241" i="1" a="1"/>
  <c r="K241" i="1" s="1"/>
  <c r="K242" i="1" a="1"/>
  <c r="K242" i="1" s="1"/>
  <c r="K243" i="1" a="1"/>
  <c r="K243" i="1" s="1"/>
  <c r="K244" i="1" a="1"/>
  <c r="K244" i="1" s="1"/>
  <c r="K245" i="1" a="1"/>
  <c r="K245" i="1" s="1"/>
  <c r="K246" i="1" a="1"/>
  <c r="K246" i="1" s="1"/>
  <c r="K247" i="1" a="1"/>
  <c r="K247" i="1" s="1"/>
  <c r="K248" i="1" a="1"/>
  <c r="K248" i="1" s="1"/>
  <c r="K249" i="1" a="1"/>
  <c r="K249" i="1" s="1"/>
  <c r="K250" i="1" a="1"/>
  <c r="K250" i="1" s="1"/>
  <c r="K251" i="1" a="1"/>
  <c r="K251" i="1" s="1"/>
  <c r="K252" i="1" a="1"/>
  <c r="K252" i="1" s="1"/>
  <c r="K253" i="1" a="1"/>
  <c r="K253" i="1" s="1"/>
  <c r="K254" i="1" a="1"/>
  <c r="K254" i="1" s="1"/>
  <c r="K255" i="1" a="1"/>
  <c r="K255" i="1" s="1"/>
  <c r="K256" i="1" a="1"/>
  <c r="K256" i="1" s="1"/>
  <c r="K257" i="1" a="1"/>
  <c r="K257" i="1" s="1"/>
  <c r="K258" i="1" a="1"/>
  <c r="K258" i="1" s="1"/>
  <c r="K259" i="1" a="1"/>
  <c r="K259" i="1" s="1"/>
  <c r="K260" i="1" a="1"/>
  <c r="K260" i="1" s="1"/>
  <c r="K261" i="1" a="1"/>
  <c r="K261" i="1" s="1"/>
  <c r="K262" i="1" a="1"/>
  <c r="K262" i="1" s="1"/>
  <c r="K263" i="1" a="1"/>
  <c r="K263" i="1" s="1"/>
  <c r="K264" i="1" a="1"/>
  <c r="K264" i="1" s="1"/>
  <c r="K265" i="1" a="1"/>
  <c r="K265" i="1" s="1"/>
  <c r="K266" i="1" a="1"/>
  <c r="K266" i="1" s="1"/>
  <c r="K267" i="1" a="1"/>
  <c r="K267" i="1" s="1"/>
  <c r="K268" i="1" a="1"/>
  <c r="K268" i="1" s="1"/>
  <c r="K269" i="1" a="1"/>
  <c r="K269" i="1" s="1"/>
  <c r="K270" i="1" a="1"/>
  <c r="K270" i="1" s="1"/>
  <c r="K271" i="1" a="1"/>
  <c r="K271" i="1" s="1"/>
  <c r="K272" i="1" a="1"/>
  <c r="K272" i="1" s="1"/>
  <c r="K273" i="1" a="1"/>
  <c r="K273" i="1" s="1"/>
  <c r="K274" i="1" a="1"/>
  <c r="K274" i="1" s="1"/>
  <c r="K275" i="1" a="1"/>
  <c r="K275" i="1" s="1"/>
  <c r="K276" i="1" a="1"/>
  <c r="K276" i="1" s="1"/>
  <c r="K277" i="1" a="1"/>
  <c r="K277" i="1" s="1"/>
  <c r="K278" i="1" a="1"/>
  <c r="K278" i="1" s="1"/>
  <c r="K279" i="1" a="1"/>
  <c r="K279" i="1" s="1"/>
  <c r="K280" i="1" a="1"/>
  <c r="K280" i="1" s="1"/>
  <c r="K281" i="1" a="1"/>
  <c r="K281" i="1" s="1"/>
  <c r="K282" i="1" a="1"/>
  <c r="K282" i="1" s="1"/>
  <c r="K283" i="1" a="1"/>
  <c r="K283" i="1" s="1"/>
  <c r="K284" i="1" a="1"/>
  <c r="K284" i="1" s="1"/>
  <c r="K285" i="1" a="1"/>
  <c r="K285" i="1" s="1"/>
  <c r="K286" i="1" a="1"/>
  <c r="K286" i="1" s="1"/>
  <c r="K287" i="1" a="1"/>
  <c r="K287" i="1" s="1"/>
  <c r="K288" i="1" a="1"/>
  <c r="K288" i="1" s="1"/>
  <c r="K289" i="1" a="1"/>
  <c r="K289" i="1" s="1"/>
  <c r="K290" i="1" a="1"/>
  <c r="K290" i="1" s="1"/>
  <c r="K291" i="1" a="1"/>
  <c r="K291" i="1" s="1"/>
  <c r="K292" i="1" a="1"/>
  <c r="K292" i="1" s="1"/>
  <c r="K293" i="1" a="1"/>
  <c r="K293" i="1" s="1"/>
  <c r="K294" i="1" a="1"/>
  <c r="K294" i="1" s="1"/>
  <c r="K295" i="1" a="1"/>
  <c r="K295" i="1" s="1"/>
  <c r="K296" i="1" a="1"/>
  <c r="K296" i="1" s="1"/>
  <c r="K297" i="1" a="1"/>
  <c r="K297" i="1" s="1"/>
  <c r="K298" i="1" a="1"/>
  <c r="K298" i="1" s="1"/>
  <c r="K299" i="1" a="1"/>
  <c r="K299" i="1" s="1"/>
  <c r="K300" i="1" a="1"/>
  <c r="K300" i="1" s="1"/>
  <c r="K301" i="1" a="1"/>
  <c r="K301" i="1" s="1"/>
  <c r="K302" i="1" a="1"/>
  <c r="K302" i="1" s="1"/>
  <c r="K303" i="1" a="1"/>
  <c r="K303" i="1" s="1"/>
  <c r="K304" i="1" a="1"/>
  <c r="K304" i="1" s="1"/>
  <c r="K305" i="1" a="1"/>
  <c r="K305" i="1" s="1"/>
  <c r="K306" i="1" a="1"/>
  <c r="K306" i="1" s="1"/>
  <c r="K307" i="1" a="1"/>
  <c r="K307" i="1" s="1"/>
  <c r="K308" i="1" a="1"/>
  <c r="K308" i="1" s="1"/>
  <c r="K309" i="1" a="1"/>
  <c r="K309" i="1" s="1"/>
  <c r="K310" i="1" a="1"/>
  <c r="K310" i="1" s="1"/>
  <c r="K311" i="1" a="1"/>
  <c r="K311" i="1" s="1"/>
  <c r="K312" i="1" a="1"/>
  <c r="K312" i="1" s="1"/>
  <c r="K313" i="1" a="1"/>
  <c r="K313" i="1" s="1"/>
  <c r="K314" i="1" a="1"/>
  <c r="K314" i="1" s="1"/>
  <c r="K315" i="1" a="1"/>
  <c r="K315" i="1" s="1"/>
  <c r="K316" i="1" a="1"/>
  <c r="K316" i="1" s="1"/>
  <c r="K317" i="1" a="1"/>
  <c r="K317" i="1" s="1"/>
  <c r="K318" i="1" a="1"/>
  <c r="K318" i="1" s="1"/>
  <c r="K319" i="1" a="1"/>
  <c r="K319" i="1" s="1"/>
  <c r="K320" i="1" a="1"/>
  <c r="K320" i="1" s="1"/>
  <c r="K321" i="1" a="1"/>
  <c r="K321" i="1" s="1"/>
  <c r="K322" i="1" a="1"/>
  <c r="K322" i="1" s="1"/>
  <c r="K323" i="1" a="1"/>
  <c r="K323" i="1" s="1"/>
  <c r="K324" i="1" a="1"/>
  <c r="K324" i="1" s="1"/>
  <c r="K325" i="1" a="1"/>
  <c r="K325" i="1" s="1"/>
  <c r="K326" i="1" a="1"/>
  <c r="K326" i="1" s="1"/>
  <c r="K327" i="1" a="1"/>
  <c r="K327" i="1" s="1"/>
  <c r="K328" i="1" a="1"/>
  <c r="K328" i="1" s="1"/>
  <c r="K329" i="1" a="1"/>
  <c r="K329" i="1" s="1"/>
  <c r="K330" i="1" a="1"/>
  <c r="K330" i="1" s="1"/>
  <c r="K331" i="1" a="1"/>
  <c r="K331" i="1" s="1"/>
  <c r="K332" i="1" a="1"/>
  <c r="K332" i="1" s="1"/>
  <c r="K333" i="1" a="1"/>
  <c r="K333" i="1" s="1"/>
  <c r="K334" i="1" a="1"/>
  <c r="K334" i="1" s="1"/>
  <c r="K335" i="1" a="1"/>
  <c r="K335" i="1" s="1"/>
  <c r="K336" i="1" a="1"/>
  <c r="K336" i="1" s="1"/>
  <c r="K337" i="1" a="1"/>
  <c r="K337" i="1" s="1"/>
  <c r="K338" i="1" a="1"/>
  <c r="K338" i="1" s="1"/>
  <c r="K339" i="1" a="1"/>
  <c r="K339" i="1" s="1"/>
  <c r="K340" i="1" a="1"/>
  <c r="K340" i="1" s="1"/>
  <c r="K341" i="1" a="1"/>
  <c r="K341" i="1" s="1"/>
  <c r="K342" i="1" a="1"/>
  <c r="K342" i="1" s="1"/>
  <c r="K343" i="1" a="1"/>
  <c r="K343" i="1" s="1"/>
  <c r="K344" i="1" a="1"/>
  <c r="K344" i="1" s="1"/>
  <c r="K345" i="1" a="1"/>
  <c r="K345" i="1" s="1"/>
  <c r="K346" i="1" a="1"/>
  <c r="K346" i="1" s="1"/>
  <c r="K347" i="1" a="1"/>
  <c r="K347" i="1" s="1"/>
  <c r="K348" i="1" a="1"/>
  <c r="K348" i="1" s="1"/>
  <c r="K349" i="1" a="1"/>
  <c r="K349" i="1" s="1"/>
  <c r="K350" i="1" a="1"/>
  <c r="K350" i="1" s="1"/>
  <c r="K351" i="1" a="1"/>
  <c r="K351" i="1" s="1"/>
  <c r="K352" i="1" a="1"/>
  <c r="K352" i="1" s="1"/>
  <c r="K353" i="1" a="1"/>
  <c r="K353" i="1" s="1"/>
  <c r="K354" i="1" a="1"/>
  <c r="K354" i="1" s="1"/>
  <c r="K355" i="1" a="1"/>
  <c r="K355" i="1" s="1"/>
  <c r="K356" i="1" a="1"/>
  <c r="K356" i="1" s="1"/>
  <c r="K357" i="1" a="1"/>
  <c r="K357" i="1" s="1"/>
  <c r="K358" i="1" a="1"/>
  <c r="K358" i="1" s="1"/>
  <c r="K359" i="1" a="1"/>
  <c r="K359" i="1" s="1"/>
  <c r="K360" i="1" a="1"/>
  <c r="K360" i="1" s="1"/>
  <c r="K361" i="1" a="1"/>
  <c r="K361" i="1" s="1"/>
  <c r="K362" i="1" a="1"/>
  <c r="K362" i="1" s="1"/>
  <c r="K363" i="1" a="1"/>
  <c r="K363" i="1" s="1"/>
  <c r="K364" i="1" a="1"/>
  <c r="K364" i="1" s="1"/>
  <c r="K365" i="1" a="1"/>
  <c r="K365" i="1" s="1"/>
  <c r="K366" i="1" a="1"/>
  <c r="K366" i="1" s="1"/>
  <c r="K367" i="1" a="1"/>
  <c r="K367" i="1" s="1"/>
  <c r="K368" i="1" a="1"/>
  <c r="K368" i="1" s="1"/>
  <c r="K369" i="1" a="1"/>
  <c r="K369" i="1" s="1"/>
  <c r="K370" i="1" a="1"/>
  <c r="K370" i="1" s="1"/>
  <c r="K371" i="1" a="1"/>
  <c r="K371" i="1" s="1"/>
  <c r="K372" i="1" a="1"/>
  <c r="K372" i="1" s="1"/>
  <c r="K373" i="1" a="1"/>
  <c r="K373" i="1" s="1"/>
  <c r="K374" i="1" a="1"/>
  <c r="K374" i="1" s="1"/>
  <c r="K375" i="1" a="1"/>
  <c r="K375" i="1" s="1"/>
  <c r="K376" i="1" a="1"/>
  <c r="K376" i="1" s="1"/>
  <c r="K377" i="1" a="1"/>
  <c r="K377" i="1" s="1"/>
  <c r="K378" i="1" a="1"/>
  <c r="K378" i="1" s="1"/>
  <c r="K379" i="1" a="1"/>
  <c r="K379" i="1" s="1"/>
  <c r="K380" i="1" a="1"/>
  <c r="K380" i="1" s="1"/>
  <c r="K381" i="1" a="1"/>
  <c r="K381" i="1" s="1"/>
  <c r="K382" i="1" a="1"/>
  <c r="K382" i="1" s="1"/>
  <c r="K383" i="1" a="1"/>
  <c r="K383" i="1" s="1"/>
  <c r="K384" i="1" a="1"/>
  <c r="K384" i="1" s="1"/>
  <c r="K385" i="1" a="1"/>
  <c r="K385" i="1" s="1"/>
  <c r="K386" i="1" a="1"/>
  <c r="K386" i="1" s="1"/>
  <c r="K387" i="1" a="1"/>
  <c r="K387" i="1" s="1"/>
  <c r="K388" i="1" a="1"/>
  <c r="K388" i="1" s="1"/>
  <c r="K389" i="1" a="1"/>
  <c r="K389" i="1" s="1"/>
  <c r="K390" i="1" a="1"/>
  <c r="K390" i="1" s="1"/>
  <c r="K391" i="1" a="1"/>
  <c r="K391" i="1" s="1"/>
  <c r="K392" i="1" a="1"/>
  <c r="K392" i="1" s="1"/>
  <c r="K393" i="1" a="1"/>
  <c r="K393" i="1" s="1"/>
  <c r="K394" i="1" a="1"/>
  <c r="K394" i="1" s="1"/>
  <c r="K395" i="1" a="1"/>
  <c r="K395" i="1" s="1"/>
  <c r="K396" i="1" a="1"/>
  <c r="K396" i="1" s="1"/>
  <c r="K397" i="1" a="1"/>
  <c r="K397" i="1" s="1"/>
  <c r="K398" i="1" a="1"/>
  <c r="K398" i="1" s="1"/>
  <c r="K399" i="1" a="1"/>
  <c r="K399" i="1" s="1"/>
  <c r="K400" i="1" a="1"/>
  <c r="K400" i="1" s="1"/>
  <c r="K401" i="1" a="1"/>
  <c r="K401" i="1" s="1"/>
  <c r="K402" i="1" a="1"/>
  <c r="K402" i="1" s="1"/>
  <c r="K403" i="1" a="1"/>
  <c r="K403" i="1" s="1"/>
  <c r="K404" i="1" a="1"/>
  <c r="K404" i="1" s="1"/>
  <c r="K405" i="1" a="1"/>
  <c r="K405" i="1" s="1"/>
  <c r="K406" i="1" a="1"/>
  <c r="K406" i="1" s="1"/>
  <c r="K407" i="1" a="1"/>
  <c r="K407" i="1" s="1"/>
  <c r="K408" i="1" a="1"/>
  <c r="K408" i="1" s="1"/>
  <c r="K409" i="1" a="1"/>
  <c r="K409" i="1" s="1"/>
  <c r="K410" i="1" a="1"/>
  <c r="K410" i="1" s="1"/>
  <c r="K411" i="1" a="1"/>
  <c r="K411" i="1" s="1"/>
  <c r="K412" i="1" a="1"/>
  <c r="K412" i="1" s="1"/>
  <c r="K413" i="1" a="1"/>
  <c r="K413" i="1" s="1"/>
  <c r="K414" i="1" a="1"/>
  <c r="K414" i="1" s="1"/>
  <c r="K415" i="1" a="1"/>
  <c r="K415" i="1" s="1"/>
  <c r="K416" i="1" a="1"/>
  <c r="K416" i="1" s="1"/>
  <c r="K417" i="1" a="1"/>
  <c r="K417" i="1" s="1"/>
  <c r="K418" i="1" a="1"/>
  <c r="K418" i="1" s="1"/>
  <c r="K419" i="1" a="1"/>
  <c r="K419" i="1" s="1"/>
  <c r="K420" i="1" a="1"/>
  <c r="K420" i="1" s="1"/>
  <c r="K421" i="1" a="1"/>
  <c r="K421" i="1" s="1"/>
  <c r="K422" i="1" a="1"/>
  <c r="K422" i="1" s="1"/>
  <c r="K423" i="1" a="1"/>
  <c r="K423" i="1" s="1"/>
  <c r="K424" i="1" a="1"/>
  <c r="K424" i="1" s="1"/>
  <c r="K425" i="1" a="1"/>
  <c r="K425" i="1" s="1"/>
  <c r="K426" i="1" a="1"/>
  <c r="K426" i="1" s="1"/>
  <c r="K427" i="1" a="1"/>
  <c r="K427" i="1" s="1"/>
  <c r="K428" i="1" a="1"/>
  <c r="K428" i="1" s="1"/>
  <c r="K429" i="1" a="1"/>
  <c r="K429" i="1" s="1"/>
  <c r="K430" i="1" a="1"/>
  <c r="K430" i="1" s="1"/>
  <c r="K431" i="1" a="1"/>
  <c r="K431" i="1" s="1"/>
  <c r="K432" i="1" a="1"/>
  <c r="K432" i="1" s="1"/>
  <c r="K433" i="1" a="1"/>
  <c r="K433" i="1" s="1"/>
  <c r="K434" i="1" a="1"/>
  <c r="K434" i="1" s="1"/>
  <c r="K435" i="1" a="1"/>
  <c r="K435" i="1" s="1"/>
  <c r="K436" i="1" a="1"/>
  <c r="K436" i="1" s="1"/>
  <c r="K437" i="1" a="1"/>
  <c r="K437" i="1" s="1"/>
  <c r="K438" i="1" a="1"/>
  <c r="K438" i="1" s="1"/>
  <c r="K439" i="1" a="1"/>
  <c r="K439" i="1" s="1"/>
  <c r="K440" i="1" a="1"/>
  <c r="K440" i="1" s="1"/>
  <c r="K441" i="1" a="1"/>
  <c r="K441" i="1" s="1"/>
  <c r="K442" i="1" a="1"/>
  <c r="K442" i="1" s="1"/>
  <c r="K443" i="1" a="1"/>
  <c r="K443" i="1" s="1"/>
  <c r="K444" i="1" a="1"/>
  <c r="K444" i="1" s="1"/>
  <c r="K445" i="1" a="1"/>
  <c r="K445" i="1" s="1"/>
  <c r="K446" i="1" a="1"/>
  <c r="K446" i="1" s="1"/>
  <c r="K447" i="1" a="1"/>
  <c r="K447" i="1" s="1"/>
  <c r="K448" i="1" a="1"/>
  <c r="K448" i="1" s="1"/>
  <c r="K449" i="1" a="1"/>
  <c r="K449" i="1" s="1"/>
  <c r="K450" i="1" a="1"/>
  <c r="K450" i="1" s="1"/>
  <c r="K451" i="1" a="1"/>
  <c r="K451" i="1" s="1"/>
  <c r="K452" i="1" a="1"/>
  <c r="K452" i="1" s="1"/>
  <c r="K453" i="1" a="1"/>
  <c r="K453" i="1" s="1"/>
  <c r="K454" i="1" a="1"/>
  <c r="K454" i="1" s="1"/>
  <c r="K455" i="1" a="1"/>
  <c r="K455" i="1" s="1"/>
  <c r="K456" i="1" a="1"/>
  <c r="K456" i="1" s="1"/>
  <c r="K457" i="1" a="1"/>
  <c r="K457" i="1" s="1"/>
  <c r="K458" i="1" a="1"/>
  <c r="K458" i="1" s="1"/>
  <c r="K459" i="1" a="1"/>
  <c r="K459" i="1" s="1"/>
  <c r="K460" i="1" a="1"/>
  <c r="K460" i="1" s="1"/>
  <c r="K461" i="1" a="1"/>
  <c r="K461" i="1" s="1"/>
  <c r="K462" i="1" a="1"/>
  <c r="K462" i="1" s="1"/>
  <c r="K463" i="1" a="1"/>
  <c r="K463" i="1" s="1"/>
  <c r="K464" i="1" a="1"/>
  <c r="K464" i="1" s="1"/>
  <c r="K465" i="1" a="1"/>
  <c r="K465" i="1" s="1"/>
  <c r="K466" i="1" a="1"/>
  <c r="K466" i="1" s="1"/>
  <c r="K467" i="1" a="1"/>
  <c r="K467" i="1" s="1"/>
  <c r="K468" i="1" a="1"/>
  <c r="K468" i="1" s="1"/>
  <c r="K469" i="1" a="1"/>
  <c r="K469" i="1" s="1"/>
  <c r="K470" i="1" a="1"/>
  <c r="K470" i="1" s="1"/>
  <c r="K471" i="1" a="1"/>
  <c r="K471" i="1" s="1"/>
  <c r="K472" i="1" a="1"/>
  <c r="K472" i="1" s="1"/>
  <c r="K473" i="1" a="1"/>
  <c r="K473" i="1" s="1"/>
  <c r="K474" i="1" a="1"/>
  <c r="K474" i="1" s="1"/>
  <c r="K475" i="1" a="1"/>
  <c r="K475" i="1" s="1"/>
  <c r="K476" i="1" a="1"/>
  <c r="K476" i="1" s="1"/>
  <c r="K477" i="1" a="1"/>
  <c r="K477" i="1" s="1"/>
  <c r="K478" i="1" a="1"/>
  <c r="K478" i="1" s="1"/>
  <c r="K479" i="1" a="1"/>
  <c r="K479" i="1" s="1"/>
  <c r="K480" i="1" a="1"/>
  <c r="K480" i="1" s="1"/>
  <c r="K481" i="1" a="1"/>
  <c r="K481" i="1" s="1"/>
  <c r="K482" i="1" a="1"/>
  <c r="K482" i="1" s="1"/>
  <c r="K483" i="1" a="1"/>
  <c r="K483" i="1" s="1"/>
  <c r="K484" i="1" a="1"/>
  <c r="K484" i="1" s="1"/>
  <c r="K485" i="1" a="1"/>
  <c r="K485" i="1" s="1"/>
  <c r="K486" i="1" a="1"/>
  <c r="K486" i="1" s="1"/>
  <c r="K487" i="1" a="1"/>
  <c r="K487" i="1" s="1"/>
  <c r="K488" i="1" a="1"/>
  <c r="K488" i="1" s="1"/>
  <c r="K489" i="1" a="1"/>
  <c r="K489" i="1" s="1"/>
  <c r="K490" i="1" a="1"/>
  <c r="K490" i="1" s="1"/>
  <c r="K491" i="1" a="1"/>
  <c r="K491" i="1" s="1"/>
  <c r="K492" i="1" a="1"/>
  <c r="K492" i="1" s="1"/>
  <c r="K493" i="1" a="1"/>
  <c r="K493" i="1" s="1"/>
  <c r="K494" i="1" a="1"/>
  <c r="K494" i="1" s="1"/>
  <c r="K495" i="1" a="1"/>
  <c r="K495" i="1" s="1"/>
  <c r="K496" i="1" a="1"/>
  <c r="K496" i="1" s="1"/>
  <c r="K497" i="1" a="1"/>
  <c r="K497" i="1" s="1"/>
  <c r="K498" i="1" a="1"/>
  <c r="K498" i="1" s="1"/>
  <c r="K499" i="1" a="1"/>
  <c r="K499" i="1" s="1"/>
  <c r="K500" i="1" a="1"/>
  <c r="K500" i="1" s="1"/>
  <c r="K501" i="1" a="1"/>
  <c r="K501" i="1" s="1"/>
  <c r="K502" i="1" a="1"/>
  <c r="K502" i="1" s="1"/>
  <c r="K503" i="1" a="1"/>
  <c r="K503" i="1" s="1"/>
  <c r="K504" i="1" a="1"/>
  <c r="K504" i="1" s="1"/>
  <c r="K505" i="1" a="1"/>
  <c r="K505" i="1" s="1"/>
  <c r="K506" i="1" a="1"/>
  <c r="K506" i="1" s="1"/>
  <c r="K507" i="1" a="1"/>
  <c r="K507" i="1" s="1"/>
  <c r="K508" i="1" a="1"/>
  <c r="K508" i="1" s="1"/>
  <c r="K509" i="1" a="1"/>
  <c r="K509" i="1" s="1"/>
  <c r="K510" i="1" a="1"/>
  <c r="K510" i="1" s="1"/>
  <c r="K511" i="1" a="1"/>
  <c r="K511" i="1" s="1"/>
  <c r="K512" i="1" a="1"/>
  <c r="K512" i="1" s="1"/>
  <c r="K513" i="1" a="1"/>
  <c r="K513" i="1" s="1"/>
  <c r="K514" i="1" a="1"/>
  <c r="K514" i="1" s="1"/>
  <c r="K515" i="1" a="1"/>
  <c r="K515" i="1" s="1"/>
  <c r="K516" i="1" a="1"/>
  <c r="K516" i="1" s="1"/>
  <c r="K517" i="1" a="1"/>
  <c r="K517" i="1" s="1"/>
  <c r="K518" i="1" a="1"/>
  <c r="K518" i="1" s="1"/>
  <c r="K519" i="1" a="1"/>
  <c r="K519" i="1" s="1"/>
  <c r="K520" i="1" a="1"/>
  <c r="K520" i="1" s="1"/>
  <c r="K521" i="1" a="1"/>
  <c r="K521" i="1" s="1"/>
  <c r="K522" i="1" a="1"/>
  <c r="K522" i="1" s="1"/>
  <c r="K523" i="1" a="1"/>
  <c r="K523" i="1" s="1"/>
  <c r="K524" i="1" a="1"/>
  <c r="K524" i="1" s="1"/>
  <c r="K525" i="1" a="1"/>
  <c r="K525" i="1" s="1"/>
  <c r="K526" i="1" a="1"/>
  <c r="K526" i="1" s="1"/>
  <c r="K527" i="1" a="1"/>
  <c r="K527" i="1" s="1"/>
  <c r="K528" i="1" a="1"/>
  <c r="K528" i="1" s="1"/>
  <c r="K529" i="1" a="1"/>
  <c r="K529" i="1" s="1"/>
  <c r="K530" i="1" a="1"/>
  <c r="K530" i="1" s="1"/>
  <c r="K531" i="1" a="1"/>
  <c r="K531" i="1" s="1"/>
  <c r="K532" i="1" a="1"/>
  <c r="K532" i="1" s="1"/>
  <c r="K533" i="1" a="1"/>
  <c r="K533" i="1" s="1"/>
  <c r="K534" i="1" a="1"/>
  <c r="K534" i="1" s="1"/>
  <c r="K535" i="1" a="1"/>
  <c r="K535" i="1" s="1"/>
  <c r="K536" i="1" a="1"/>
  <c r="K536" i="1" s="1"/>
  <c r="K537" i="1" a="1"/>
  <c r="K537" i="1" s="1"/>
  <c r="K538" i="1" a="1"/>
  <c r="K538" i="1" s="1"/>
  <c r="K539" i="1" a="1"/>
  <c r="K539" i="1" s="1"/>
  <c r="K540" i="1" a="1"/>
  <c r="K540" i="1" s="1"/>
  <c r="K541" i="1" a="1"/>
  <c r="K541" i="1" s="1"/>
  <c r="K542" i="1" a="1"/>
  <c r="K542" i="1" s="1"/>
  <c r="K543" i="1" a="1"/>
  <c r="K543" i="1" s="1"/>
  <c r="K544" i="1" a="1"/>
  <c r="K544" i="1" s="1"/>
  <c r="K545" i="1" a="1"/>
  <c r="K545" i="1" s="1"/>
  <c r="K546" i="1" a="1"/>
  <c r="K546" i="1" s="1"/>
  <c r="K547" i="1" a="1"/>
  <c r="K547" i="1" s="1"/>
  <c r="K548" i="1" a="1"/>
  <c r="K548" i="1" s="1"/>
  <c r="K549" i="1" a="1"/>
  <c r="K549" i="1" s="1"/>
  <c r="K550" i="1" a="1"/>
  <c r="K550" i="1" s="1"/>
  <c r="K551" i="1" a="1"/>
  <c r="K551" i="1" s="1"/>
  <c r="K552" i="1" a="1"/>
  <c r="K552" i="1" s="1"/>
  <c r="K553" i="1" a="1"/>
  <c r="K553" i="1" s="1"/>
  <c r="K554" i="1" a="1"/>
  <c r="K554" i="1" s="1"/>
  <c r="K555" i="1" a="1"/>
  <c r="K555" i="1" s="1"/>
  <c r="K556" i="1" a="1"/>
  <c r="K556" i="1" s="1"/>
  <c r="K557" i="1" a="1"/>
  <c r="K557" i="1" s="1"/>
  <c r="K558" i="1" a="1"/>
  <c r="K558" i="1" s="1"/>
  <c r="K559" i="1" a="1"/>
  <c r="K559" i="1" s="1"/>
  <c r="K560" i="1" a="1"/>
  <c r="K560" i="1" s="1"/>
  <c r="K561" i="1" a="1"/>
  <c r="K561" i="1" s="1"/>
  <c r="K562" i="1" a="1"/>
  <c r="K562" i="1" s="1"/>
  <c r="K563" i="1" a="1"/>
  <c r="K563" i="1" s="1"/>
  <c r="K564" i="1" a="1"/>
  <c r="K564" i="1" s="1"/>
  <c r="K565" i="1" a="1"/>
  <c r="K565" i="1" s="1"/>
  <c r="K566" i="1" a="1"/>
  <c r="K566" i="1" s="1"/>
  <c r="K567" i="1" a="1"/>
  <c r="K567" i="1" s="1"/>
  <c r="K568" i="1" a="1"/>
  <c r="K568" i="1" s="1"/>
  <c r="K569" i="1" a="1"/>
  <c r="K569" i="1" s="1"/>
  <c r="K570" i="1" a="1"/>
  <c r="K570" i="1" s="1"/>
  <c r="K571" i="1" a="1"/>
  <c r="K571" i="1" s="1"/>
  <c r="K572" i="1" a="1"/>
  <c r="K572" i="1" s="1"/>
  <c r="K573" i="1" a="1"/>
  <c r="K573" i="1" s="1"/>
  <c r="K574" i="1" a="1"/>
  <c r="K574" i="1" s="1"/>
  <c r="K575" i="1" a="1"/>
  <c r="K575" i="1" s="1"/>
  <c r="K576" i="1" a="1"/>
  <c r="K576" i="1" s="1"/>
  <c r="K577" i="1" a="1"/>
  <c r="K577" i="1" s="1"/>
  <c r="K578" i="1" a="1"/>
  <c r="K578" i="1" s="1"/>
  <c r="K579" i="1" a="1"/>
  <c r="K579" i="1" s="1"/>
  <c r="K580" i="1" a="1"/>
  <c r="K580" i="1" s="1"/>
  <c r="K581" i="1" a="1"/>
  <c r="K581" i="1" s="1"/>
  <c r="K582" i="1" a="1"/>
  <c r="K582" i="1" s="1"/>
  <c r="K583" i="1" a="1"/>
  <c r="K583" i="1" s="1"/>
  <c r="K584" i="1" a="1"/>
  <c r="K584" i="1" s="1"/>
  <c r="K585" i="1" a="1"/>
  <c r="K585" i="1" s="1"/>
  <c r="K586" i="1" a="1"/>
  <c r="K586" i="1" s="1"/>
  <c r="K587" i="1" a="1"/>
  <c r="K587" i="1" s="1"/>
  <c r="K588" i="1" a="1"/>
  <c r="K588" i="1" s="1"/>
  <c r="K589" i="1" a="1"/>
  <c r="K589" i="1" s="1"/>
  <c r="K590" i="1" a="1"/>
  <c r="K590" i="1" s="1"/>
  <c r="K591" i="1" a="1"/>
  <c r="K591" i="1" s="1"/>
  <c r="K592" i="1" a="1"/>
  <c r="K592" i="1" s="1"/>
  <c r="K593" i="1" a="1"/>
  <c r="K593" i="1" s="1"/>
  <c r="K594" i="1" a="1"/>
  <c r="K594" i="1" s="1"/>
  <c r="K595" i="1" a="1"/>
  <c r="K595" i="1" s="1"/>
  <c r="K596" i="1" a="1"/>
  <c r="K596" i="1" s="1"/>
  <c r="K597" i="1" a="1"/>
  <c r="K597" i="1" s="1"/>
  <c r="K598" i="1" a="1"/>
  <c r="K598" i="1" s="1"/>
  <c r="K599" i="1" a="1"/>
  <c r="K599" i="1" s="1"/>
  <c r="K4" i="1" a="1"/>
  <c r="K4" i="1" s="1"/>
  <c r="AX5" i="2"/>
  <c r="AX7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AX138" i="2"/>
  <c r="AX139" i="2"/>
  <c r="AX140" i="2"/>
  <c r="AX141" i="2"/>
  <c r="AX142" i="2"/>
  <c r="AX143" i="2"/>
  <c r="AX144" i="2"/>
  <c r="AX145" i="2"/>
  <c r="AX146" i="2"/>
  <c r="AX147" i="2"/>
  <c r="AX148" i="2"/>
  <c r="AX149" i="2"/>
  <c r="AX150" i="2"/>
  <c r="AX151" i="2"/>
  <c r="AX152" i="2"/>
  <c r="AX153" i="2"/>
  <c r="AX154" i="2"/>
  <c r="AX155" i="2"/>
  <c r="AX156" i="2"/>
  <c r="AX157" i="2"/>
  <c r="AX158" i="2"/>
  <c r="AX159" i="2"/>
  <c r="AX160" i="2"/>
  <c r="AX161" i="2"/>
  <c r="AX162" i="2"/>
  <c r="AX163" i="2"/>
  <c r="AX164" i="2"/>
  <c r="AX165" i="2"/>
  <c r="AX166" i="2"/>
  <c r="AX167" i="2"/>
  <c r="AX168" i="2"/>
  <c r="AX169" i="2"/>
  <c r="AX170" i="2"/>
  <c r="AX171" i="2"/>
  <c r="AX172" i="2"/>
  <c r="AX173" i="2"/>
  <c r="AX174" i="2"/>
  <c r="AX175" i="2"/>
  <c r="AX176" i="2"/>
  <c r="AX177" i="2"/>
  <c r="AX178" i="2"/>
  <c r="AX179" i="2"/>
  <c r="AX180" i="2"/>
  <c r="AX181" i="2"/>
  <c r="AX182" i="2"/>
  <c r="AX183" i="2"/>
  <c r="AX184" i="2"/>
  <c r="AX185" i="2"/>
  <c r="AX186" i="2"/>
  <c r="AX187" i="2"/>
  <c r="AX188" i="2"/>
  <c r="AX189" i="2"/>
  <c r="AX190" i="2"/>
  <c r="AX191" i="2"/>
  <c r="AX192" i="2"/>
  <c r="AX193" i="2"/>
  <c r="AX194" i="2"/>
  <c r="AX195" i="2"/>
  <c r="AX196" i="2"/>
  <c r="AX197" i="2"/>
  <c r="AX198" i="2"/>
  <c r="AX199" i="2"/>
  <c r="AX200" i="2"/>
  <c r="AX201" i="2"/>
  <c r="AX202" i="2"/>
  <c r="AX203" i="2"/>
  <c r="AX204" i="2"/>
  <c r="AX205" i="2"/>
  <c r="AX206" i="2"/>
  <c r="AX207" i="2"/>
  <c r="AX208" i="2"/>
  <c r="AX209" i="2"/>
  <c r="AX210" i="2"/>
  <c r="AX211" i="2"/>
  <c r="AX212" i="2"/>
  <c r="AX213" i="2"/>
  <c r="AX214" i="2"/>
  <c r="AX215" i="2"/>
  <c r="AX216" i="2"/>
  <c r="AX217" i="2"/>
  <c r="AX218" i="2"/>
  <c r="AX219" i="2"/>
  <c r="AX220" i="2"/>
  <c r="AX221" i="2"/>
  <c r="AX222" i="2"/>
  <c r="AX223" i="2"/>
  <c r="AX224" i="2"/>
  <c r="AX225" i="2"/>
  <c r="AX226" i="2"/>
  <c r="AX227" i="2"/>
  <c r="AX228" i="2"/>
  <c r="AX229" i="2"/>
  <c r="AX230" i="2"/>
  <c r="AX231" i="2"/>
  <c r="AX232" i="2"/>
  <c r="AX233" i="2"/>
  <c r="AX234" i="2"/>
  <c r="AX235" i="2"/>
  <c r="AX236" i="2"/>
  <c r="AX237" i="2"/>
  <c r="AX238" i="2"/>
  <c r="AX239" i="2"/>
  <c r="AX240" i="2"/>
  <c r="AX241" i="2"/>
  <c r="AX242" i="2"/>
  <c r="AX243" i="2"/>
  <c r="AX246" i="2"/>
  <c r="AX247" i="2"/>
  <c r="AX248" i="2"/>
  <c r="AX254" i="2"/>
  <c r="AX255" i="2"/>
  <c r="AX256" i="2"/>
  <c r="AX257" i="2"/>
  <c r="AX258" i="2"/>
  <c r="AX259" i="2"/>
  <c r="AX260" i="2"/>
  <c r="AX261" i="2"/>
  <c r="AX262" i="2"/>
  <c r="AX263" i="2"/>
  <c r="AX264" i="2"/>
  <c r="AX265" i="2"/>
  <c r="AX266" i="2"/>
  <c r="AX269" i="2"/>
  <c r="AX270" i="2"/>
  <c r="AX271" i="2"/>
  <c r="AX272" i="2"/>
  <c r="AX274" i="2"/>
  <c r="AX275" i="2"/>
  <c r="AX276" i="2"/>
  <c r="AX277" i="2"/>
  <c r="AX278" i="2"/>
  <c r="AX279" i="2"/>
  <c r="AX280" i="2"/>
  <c r="AX281" i="2"/>
  <c r="AX282" i="2"/>
  <c r="AX283" i="2"/>
  <c r="AX284" i="2"/>
  <c r="AX285" i="2"/>
  <c r="AX286" i="2"/>
  <c r="AX294" i="2"/>
  <c r="AX295" i="2"/>
  <c r="AX296" i="2"/>
  <c r="AX297" i="2"/>
  <c r="AX298" i="2"/>
  <c r="AX299" i="2"/>
  <c r="AX306" i="2"/>
  <c r="AX307" i="2"/>
  <c r="AX315" i="2"/>
  <c r="AX317" i="2"/>
  <c r="AX318" i="2"/>
  <c r="AX319" i="2"/>
  <c r="AX320" i="2"/>
  <c r="AX321" i="2"/>
  <c r="AX323" i="2"/>
  <c r="AX324" i="2"/>
  <c r="AX325" i="2"/>
  <c r="AX328" i="2"/>
  <c r="AX330" i="2"/>
  <c r="AX331" i="2"/>
  <c r="AX332" i="2"/>
  <c r="AX333" i="2"/>
  <c r="AX334" i="2"/>
  <c r="AX335" i="2"/>
  <c r="AX336" i="2"/>
  <c r="AX337" i="2"/>
  <c r="AX338" i="2"/>
  <c r="AX339" i="2"/>
  <c r="AX340" i="2"/>
  <c r="AX341" i="2"/>
  <c r="AX342" i="2"/>
  <c r="AX343" i="2"/>
  <c r="AX344" i="2"/>
  <c r="AX345" i="2"/>
  <c r="AX346" i="2"/>
  <c r="AX347" i="2"/>
  <c r="AX348" i="2"/>
  <c r="AX349" i="2"/>
  <c r="AX350" i="2"/>
  <c r="AX351" i="2"/>
  <c r="AX352" i="2"/>
  <c r="AX353" i="2"/>
  <c r="AX354" i="2"/>
  <c r="AX355" i="2"/>
  <c r="AX356" i="2"/>
  <c r="AX357" i="2"/>
  <c r="AX358" i="2"/>
  <c r="AX359" i="2"/>
  <c r="AX360" i="2"/>
  <c r="AX361" i="2"/>
  <c r="AX362" i="2"/>
  <c r="AX363" i="2"/>
  <c r="AX364" i="2"/>
  <c r="AX368" i="2"/>
  <c r="AX369" i="2"/>
  <c r="AX370" i="2"/>
  <c r="AX371" i="2"/>
  <c r="AX372" i="2"/>
  <c r="AX373" i="2"/>
  <c r="AX374" i="2"/>
  <c r="AX375" i="2"/>
  <c r="AX376" i="2"/>
  <c r="AX377" i="2"/>
  <c r="AX378" i="2"/>
  <c r="AX379" i="2"/>
  <c r="AX380" i="2"/>
  <c r="AX381" i="2"/>
  <c r="AX382" i="2"/>
  <c r="AX383" i="2"/>
  <c r="AX384" i="2"/>
  <c r="AX385" i="2"/>
  <c r="AX386" i="2"/>
  <c r="AX387" i="2"/>
  <c r="AX388" i="2"/>
  <c r="AX389" i="2"/>
  <c r="AX390" i="2"/>
  <c r="AX391" i="2"/>
  <c r="AX392" i="2"/>
  <c r="AX393" i="2"/>
  <c r="AX394" i="2"/>
  <c r="AX395" i="2"/>
  <c r="AX396" i="2"/>
  <c r="AX397" i="2"/>
  <c r="AX398" i="2"/>
  <c r="AX399" i="2"/>
  <c r="AX400" i="2"/>
  <c r="AX401" i="2"/>
  <c r="AX402" i="2"/>
  <c r="AX403" i="2"/>
  <c r="AX405" i="2"/>
  <c r="AX406" i="2"/>
  <c r="AX407" i="2"/>
  <c r="AX408" i="2"/>
  <c r="AX409" i="2"/>
  <c r="AX410" i="2"/>
  <c r="AX411" i="2"/>
  <c r="AX412" i="2"/>
  <c r="AX413" i="2"/>
  <c r="AX414" i="2"/>
  <c r="AX415" i="2"/>
  <c r="AX416" i="2"/>
  <c r="AX417" i="2"/>
  <c r="AX418" i="2"/>
  <c r="AX419" i="2"/>
  <c r="AX420" i="2"/>
  <c r="AX421" i="2"/>
  <c r="AX422" i="2"/>
  <c r="AX423" i="2"/>
  <c r="AX424" i="2"/>
  <c r="AX425" i="2"/>
  <c r="AX426" i="2"/>
  <c r="AX427" i="2"/>
  <c r="AX428" i="2"/>
  <c r="AX429" i="2"/>
  <c r="AX430" i="2"/>
  <c r="AX431" i="2"/>
  <c r="AX432" i="2"/>
  <c r="AX441" i="2"/>
  <c r="AX442" i="2"/>
  <c r="AX443" i="2"/>
  <c r="AX444" i="2"/>
  <c r="AX445" i="2"/>
  <c r="AX446" i="2"/>
  <c r="AX447" i="2"/>
  <c r="AX448" i="2"/>
  <c r="AX449" i="2"/>
  <c r="AX450" i="2"/>
  <c r="AX451" i="2"/>
  <c r="AX452" i="2"/>
  <c r="AX453" i="2"/>
  <c r="AX454" i="2"/>
  <c r="AX455" i="2"/>
  <c r="AX456" i="2"/>
  <c r="AX457" i="2"/>
  <c r="AX458" i="2"/>
  <c r="AX459" i="2"/>
  <c r="AX460" i="2"/>
  <c r="AX461" i="2"/>
  <c r="AX462" i="2"/>
  <c r="AX463" i="2"/>
  <c r="AX464" i="2"/>
  <c r="AX465" i="2"/>
  <c r="AX466" i="2"/>
  <c r="AX467" i="2"/>
  <c r="AX468" i="2"/>
  <c r="AX469" i="2"/>
  <c r="AX470" i="2"/>
  <c r="AX471" i="2"/>
  <c r="AX472" i="2"/>
  <c r="AX473" i="2"/>
  <c r="AX474" i="2"/>
  <c r="AX475" i="2"/>
  <c r="AX476" i="2"/>
  <c r="AX477" i="2"/>
  <c r="AX478" i="2"/>
  <c r="AX479" i="2"/>
  <c r="AX480" i="2"/>
  <c r="AX481" i="2"/>
  <c r="AX482" i="2"/>
  <c r="AX483" i="2"/>
  <c r="AX484" i="2"/>
  <c r="AX485" i="2"/>
  <c r="AX486" i="2"/>
  <c r="AX492" i="2"/>
  <c r="AX493" i="2"/>
  <c r="AX494" i="2"/>
  <c r="AX495" i="2"/>
  <c r="AX496" i="2"/>
  <c r="AX497" i="2"/>
  <c r="AX498" i="2"/>
  <c r="AX499" i="2"/>
  <c r="AX500" i="2"/>
  <c r="AX501" i="2"/>
  <c r="AX502" i="2"/>
  <c r="AX503" i="2"/>
  <c r="AX504" i="2"/>
  <c r="AX505" i="2"/>
  <c r="AX506" i="2"/>
  <c r="AX507" i="2"/>
  <c r="AX508" i="2"/>
  <c r="AX509" i="2"/>
  <c r="AX510" i="2"/>
  <c r="AX511" i="2"/>
  <c r="AX512" i="2"/>
  <c r="AX513" i="2"/>
  <c r="AX514" i="2"/>
  <c r="AX515" i="2"/>
  <c r="AX516" i="2"/>
  <c r="AX517" i="2"/>
  <c r="AX518" i="2"/>
  <c r="AX519" i="2"/>
  <c r="AX520" i="2"/>
  <c r="AX521" i="2"/>
  <c r="AX522" i="2"/>
  <c r="AX523" i="2"/>
  <c r="AX524" i="2"/>
  <c r="AX526" i="2"/>
  <c r="AX527" i="2"/>
  <c r="AX528" i="2"/>
  <c r="AX529" i="2"/>
  <c r="AX530" i="2"/>
  <c r="AX531" i="2"/>
  <c r="AX532" i="2"/>
  <c r="AX533" i="2"/>
  <c r="AX534" i="2"/>
  <c r="AX535" i="2"/>
  <c r="AX536" i="2"/>
  <c r="AX537" i="2"/>
  <c r="AX538" i="2"/>
  <c r="AX539" i="2"/>
  <c r="AX540" i="2"/>
  <c r="AX541" i="2"/>
  <c r="AX542" i="2"/>
  <c r="AX543" i="2"/>
  <c r="AX544" i="2"/>
  <c r="AX545" i="2"/>
  <c r="AX546" i="2"/>
  <c r="AX547" i="2"/>
  <c r="AX548" i="2"/>
  <c r="AX549" i="2"/>
  <c r="AX550" i="2"/>
  <c r="AX551" i="2"/>
  <c r="AX552" i="2"/>
  <c r="AX553" i="2"/>
  <c r="AX554" i="2"/>
  <c r="AX555" i="2"/>
  <c r="AX556" i="2"/>
  <c r="AX557" i="2"/>
  <c r="AX558" i="2"/>
  <c r="AX559" i="2"/>
  <c r="AX560" i="2"/>
  <c r="AX561" i="2"/>
  <c r="AX562" i="2"/>
  <c r="AX563" i="2"/>
  <c r="AX564" i="2"/>
  <c r="AX565" i="2"/>
  <c r="AX566" i="2"/>
  <c r="AX567" i="2"/>
  <c r="AX568" i="2"/>
  <c r="AX569" i="2"/>
  <c r="AX570" i="2"/>
  <c r="AX571" i="2"/>
  <c r="AX572" i="2"/>
  <c r="AX573" i="2"/>
  <c r="AX574" i="2"/>
  <c r="AX575" i="2"/>
  <c r="AX576" i="2"/>
  <c r="AX577" i="2"/>
  <c r="AX578" i="2"/>
  <c r="AX579" i="2"/>
  <c r="AX580" i="2"/>
  <c r="AX581" i="2"/>
  <c r="AX582" i="2"/>
  <c r="AX583" i="2"/>
  <c r="AX584" i="2"/>
  <c r="AX585" i="2"/>
  <c r="AX586" i="2"/>
  <c r="AX587" i="2"/>
  <c r="AX588" i="2"/>
  <c r="AX589" i="2"/>
  <c r="AX590" i="2"/>
  <c r="AX591" i="2"/>
  <c r="AX592" i="2"/>
  <c r="AX593" i="2"/>
  <c r="AX594" i="2"/>
  <c r="AX595" i="2"/>
  <c r="AX596" i="2"/>
  <c r="AX597" i="2"/>
  <c r="AX598" i="2"/>
  <c r="AX599" i="2"/>
  <c r="AX600" i="2"/>
  <c r="AX601" i="2"/>
  <c r="AX602" i="2"/>
  <c r="AX603" i="2"/>
  <c r="AX604" i="2"/>
  <c r="AX605" i="2"/>
  <c r="AX606" i="2"/>
  <c r="AX607" i="2"/>
  <c r="AX608" i="2"/>
  <c r="AX609" i="2"/>
  <c r="AX610" i="2"/>
  <c r="AX611" i="2"/>
  <c r="AX612" i="2"/>
  <c r="AX613" i="2"/>
  <c r="AX4" i="2"/>
  <c r="AA5" i="2"/>
  <c r="AW5" i="2" s="1"/>
  <c r="AC5" i="2"/>
  <c r="AY5" i="2" s="1"/>
  <c r="AD5" i="2"/>
  <c r="AZ5" i="2" s="1"/>
  <c r="AE5" i="2"/>
  <c r="BA5" i="2" s="1"/>
  <c r="AF5" i="2"/>
  <c r="BB5" i="2" s="1"/>
  <c r="AG5" i="2"/>
  <c r="BC5" i="2" s="1"/>
  <c r="AH5" i="2"/>
  <c r="BD5" i="2" s="1"/>
  <c r="AI5" i="2"/>
  <c r="BE5" i="2" s="1"/>
  <c r="AJ5" i="2"/>
  <c r="BF5" i="2" s="1"/>
  <c r="AK5" i="2"/>
  <c r="BG5" i="2" s="1"/>
  <c r="AM5" i="2"/>
  <c r="BI5" i="2" s="1"/>
  <c r="AN5" i="2"/>
  <c r="BJ5" i="2" s="1"/>
  <c r="AO5" i="2"/>
  <c r="BK5" i="2" s="1"/>
  <c r="AP5" i="2"/>
  <c r="BL5" i="2" s="1"/>
  <c r="AQ5" i="2"/>
  <c r="BM5" i="2" s="1"/>
  <c r="AS5" i="2"/>
  <c r="BO5" i="2" s="1"/>
  <c r="AT5" i="2"/>
  <c r="BP5" i="2" s="1"/>
  <c r="AU5" i="2"/>
  <c r="BQ5" i="2" s="1"/>
  <c r="AA6" i="2"/>
  <c r="AW6" i="2" s="1"/>
  <c r="AB6" i="2"/>
  <c r="AX6" i="2" s="1"/>
  <c r="AC6" i="2"/>
  <c r="AY6" i="2" s="1"/>
  <c r="AD6" i="2"/>
  <c r="AZ6" i="2" s="1"/>
  <c r="AE6" i="2"/>
  <c r="BA6" i="2" s="1"/>
  <c r="AF6" i="2"/>
  <c r="BB6" i="2" s="1"/>
  <c r="AG6" i="2"/>
  <c r="BC6" i="2" s="1"/>
  <c r="AH6" i="2"/>
  <c r="BD6" i="2" s="1"/>
  <c r="AI6" i="2"/>
  <c r="BE6" i="2" s="1"/>
  <c r="AJ6" i="2"/>
  <c r="BF6" i="2" s="1"/>
  <c r="AK6" i="2"/>
  <c r="BG6" i="2" s="1"/>
  <c r="AM6" i="2"/>
  <c r="BI6" i="2" s="1"/>
  <c r="AN6" i="2"/>
  <c r="BJ6" i="2" s="1"/>
  <c r="AO6" i="2"/>
  <c r="BK6" i="2" s="1"/>
  <c r="AP6" i="2"/>
  <c r="BL6" i="2" s="1"/>
  <c r="AQ6" i="2"/>
  <c r="BM6" i="2" s="1"/>
  <c r="AS6" i="2"/>
  <c r="BO6" i="2" s="1"/>
  <c r="AT6" i="2"/>
  <c r="BP6" i="2" s="1"/>
  <c r="AU6" i="2"/>
  <c r="BQ6" i="2" s="1"/>
  <c r="AA7" i="2"/>
  <c r="AW7" i="2" s="1"/>
  <c r="AC7" i="2"/>
  <c r="AY7" i="2" s="1"/>
  <c r="AD7" i="2"/>
  <c r="AZ7" i="2" s="1"/>
  <c r="AE7" i="2"/>
  <c r="BA7" i="2" s="1"/>
  <c r="AF7" i="2"/>
  <c r="BB7" i="2" s="1"/>
  <c r="AG7" i="2"/>
  <c r="BC7" i="2" s="1"/>
  <c r="AH7" i="2"/>
  <c r="BD7" i="2" s="1"/>
  <c r="AI7" i="2"/>
  <c r="BE7" i="2" s="1"/>
  <c r="AJ7" i="2"/>
  <c r="BF7" i="2" s="1"/>
  <c r="AK7" i="2"/>
  <c r="BG7" i="2" s="1"/>
  <c r="AM7" i="2"/>
  <c r="BI7" i="2" s="1"/>
  <c r="AN7" i="2"/>
  <c r="BJ7" i="2" s="1"/>
  <c r="AO7" i="2"/>
  <c r="BK7" i="2" s="1"/>
  <c r="AP7" i="2"/>
  <c r="BL7" i="2" s="1"/>
  <c r="AQ7" i="2"/>
  <c r="BM7" i="2" s="1"/>
  <c r="AS7" i="2"/>
  <c r="BO7" i="2" s="1"/>
  <c r="AT7" i="2"/>
  <c r="BP7" i="2" s="1"/>
  <c r="AU7" i="2"/>
  <c r="BQ7" i="2" s="1"/>
  <c r="AA8" i="2"/>
  <c r="AW8" i="2" s="1"/>
  <c r="AB8" i="2"/>
  <c r="AX8" i="2" s="1"/>
  <c r="AC8" i="2"/>
  <c r="AY8" i="2" s="1"/>
  <c r="AD8" i="2"/>
  <c r="AZ8" i="2" s="1"/>
  <c r="AE8" i="2"/>
  <c r="BA8" i="2" s="1"/>
  <c r="AF8" i="2"/>
  <c r="BB8" i="2" s="1"/>
  <c r="AG8" i="2"/>
  <c r="BC8" i="2" s="1"/>
  <c r="AH8" i="2"/>
  <c r="BD8" i="2" s="1"/>
  <c r="AI8" i="2"/>
  <c r="BE8" i="2" s="1"/>
  <c r="AJ8" i="2"/>
  <c r="BF8" i="2" s="1"/>
  <c r="AK8" i="2"/>
  <c r="BG8" i="2" s="1"/>
  <c r="AM8" i="2"/>
  <c r="BI8" i="2" s="1"/>
  <c r="AN8" i="2"/>
  <c r="BJ8" i="2" s="1"/>
  <c r="AO8" i="2"/>
  <c r="BK8" i="2" s="1"/>
  <c r="AP8" i="2"/>
  <c r="BL8" i="2" s="1"/>
  <c r="AQ8" i="2"/>
  <c r="BM8" i="2" s="1"/>
  <c r="AS8" i="2"/>
  <c r="BO8" i="2" s="1"/>
  <c r="AT8" i="2"/>
  <c r="BP8" i="2" s="1"/>
  <c r="AU8" i="2"/>
  <c r="BQ8" i="2" s="1"/>
  <c r="AA9" i="2"/>
  <c r="AW9" i="2" s="1"/>
  <c r="AB9" i="2"/>
  <c r="AX9" i="2" s="1"/>
  <c r="AC9" i="2"/>
  <c r="AY9" i="2" s="1"/>
  <c r="AD9" i="2"/>
  <c r="AZ9" i="2" s="1"/>
  <c r="AE9" i="2"/>
  <c r="BA9" i="2" s="1"/>
  <c r="AF9" i="2"/>
  <c r="BB9" i="2" s="1"/>
  <c r="AG9" i="2"/>
  <c r="BC9" i="2" s="1"/>
  <c r="AH9" i="2"/>
  <c r="BD9" i="2" s="1"/>
  <c r="AI9" i="2"/>
  <c r="BE9" i="2" s="1"/>
  <c r="AJ9" i="2"/>
  <c r="BF9" i="2" s="1"/>
  <c r="AK9" i="2"/>
  <c r="BG9" i="2" s="1"/>
  <c r="AM9" i="2"/>
  <c r="BI9" i="2" s="1"/>
  <c r="AN9" i="2"/>
  <c r="BJ9" i="2" s="1"/>
  <c r="AO9" i="2"/>
  <c r="BK9" i="2" s="1"/>
  <c r="AP9" i="2"/>
  <c r="BL9" i="2" s="1"/>
  <c r="AQ9" i="2"/>
  <c r="BM9" i="2" s="1"/>
  <c r="AS9" i="2"/>
  <c r="BO9" i="2" s="1"/>
  <c r="AT9" i="2"/>
  <c r="BP9" i="2" s="1"/>
  <c r="AU9" i="2"/>
  <c r="BQ9" i="2" s="1"/>
  <c r="AA10" i="2"/>
  <c r="AW10" i="2" s="1"/>
  <c r="AB10" i="2"/>
  <c r="AX10" i="2" s="1"/>
  <c r="AC10" i="2"/>
  <c r="AY10" i="2" s="1"/>
  <c r="AD10" i="2"/>
  <c r="AZ10" i="2" s="1"/>
  <c r="AE10" i="2"/>
  <c r="BA10" i="2" s="1"/>
  <c r="AF10" i="2"/>
  <c r="BB10" i="2" s="1"/>
  <c r="AG10" i="2"/>
  <c r="BC10" i="2" s="1"/>
  <c r="AH10" i="2"/>
  <c r="BD10" i="2" s="1"/>
  <c r="AI10" i="2"/>
  <c r="BE10" i="2" s="1"/>
  <c r="AJ10" i="2"/>
  <c r="BF10" i="2" s="1"/>
  <c r="AK10" i="2"/>
  <c r="BG10" i="2" s="1"/>
  <c r="AM10" i="2"/>
  <c r="BI10" i="2" s="1"/>
  <c r="AN10" i="2"/>
  <c r="BJ10" i="2" s="1"/>
  <c r="AO10" i="2"/>
  <c r="BK10" i="2" s="1"/>
  <c r="AP10" i="2"/>
  <c r="BL10" i="2" s="1"/>
  <c r="AQ10" i="2"/>
  <c r="BM10" i="2" s="1"/>
  <c r="AS10" i="2"/>
  <c r="BO10" i="2" s="1"/>
  <c r="AT10" i="2"/>
  <c r="BP10" i="2" s="1"/>
  <c r="AU10" i="2"/>
  <c r="BQ10" i="2" s="1"/>
  <c r="AA11" i="2"/>
  <c r="AW11" i="2" s="1"/>
  <c r="AB11" i="2"/>
  <c r="AX11" i="2" s="1"/>
  <c r="AC11" i="2"/>
  <c r="AY11" i="2" s="1"/>
  <c r="AD11" i="2"/>
  <c r="AZ11" i="2" s="1"/>
  <c r="AE11" i="2"/>
  <c r="BA11" i="2" s="1"/>
  <c r="AF11" i="2"/>
  <c r="BB11" i="2" s="1"/>
  <c r="AG11" i="2"/>
  <c r="BC11" i="2" s="1"/>
  <c r="AH11" i="2"/>
  <c r="BD11" i="2" s="1"/>
  <c r="AI11" i="2"/>
  <c r="BE11" i="2" s="1"/>
  <c r="AJ11" i="2"/>
  <c r="BF11" i="2" s="1"/>
  <c r="AK11" i="2"/>
  <c r="BG11" i="2" s="1"/>
  <c r="AM11" i="2"/>
  <c r="BI11" i="2" s="1"/>
  <c r="AN11" i="2"/>
  <c r="BJ11" i="2" s="1"/>
  <c r="AO11" i="2"/>
  <c r="BK11" i="2" s="1"/>
  <c r="AP11" i="2"/>
  <c r="BL11" i="2" s="1"/>
  <c r="AQ11" i="2"/>
  <c r="BM11" i="2" s="1"/>
  <c r="AS11" i="2"/>
  <c r="BO11" i="2" s="1"/>
  <c r="AT11" i="2"/>
  <c r="BP11" i="2" s="1"/>
  <c r="AU11" i="2"/>
  <c r="BQ11" i="2" s="1"/>
  <c r="AA12" i="2"/>
  <c r="AW12" i="2" s="1"/>
  <c r="AB12" i="2"/>
  <c r="AX12" i="2" s="1"/>
  <c r="AC12" i="2"/>
  <c r="AY12" i="2" s="1"/>
  <c r="AD12" i="2"/>
  <c r="AZ12" i="2" s="1"/>
  <c r="AE12" i="2"/>
  <c r="BA12" i="2" s="1"/>
  <c r="AF12" i="2"/>
  <c r="BB12" i="2" s="1"/>
  <c r="AG12" i="2"/>
  <c r="BC12" i="2" s="1"/>
  <c r="AH12" i="2"/>
  <c r="BD12" i="2" s="1"/>
  <c r="AI12" i="2"/>
  <c r="BE12" i="2" s="1"/>
  <c r="AJ12" i="2"/>
  <c r="BF12" i="2" s="1"/>
  <c r="AK12" i="2"/>
  <c r="BG12" i="2" s="1"/>
  <c r="AM12" i="2"/>
  <c r="BI12" i="2" s="1"/>
  <c r="AN12" i="2"/>
  <c r="BJ12" i="2" s="1"/>
  <c r="AO12" i="2"/>
  <c r="BK12" i="2" s="1"/>
  <c r="AP12" i="2"/>
  <c r="BL12" i="2" s="1"/>
  <c r="AQ12" i="2"/>
  <c r="BM12" i="2" s="1"/>
  <c r="AS12" i="2"/>
  <c r="BO12" i="2" s="1"/>
  <c r="AT12" i="2"/>
  <c r="BP12" i="2" s="1"/>
  <c r="AU12" i="2"/>
  <c r="BQ12" i="2" s="1"/>
  <c r="AA13" i="2"/>
  <c r="AW13" i="2" s="1"/>
  <c r="AC13" i="2"/>
  <c r="AY13" i="2" s="1"/>
  <c r="AD13" i="2"/>
  <c r="AZ13" i="2" s="1"/>
  <c r="AE13" i="2"/>
  <c r="BA13" i="2" s="1"/>
  <c r="AF13" i="2"/>
  <c r="BB13" i="2" s="1"/>
  <c r="AG13" i="2"/>
  <c r="BC13" i="2" s="1"/>
  <c r="AH13" i="2"/>
  <c r="BD13" i="2" s="1"/>
  <c r="AI13" i="2"/>
  <c r="BE13" i="2" s="1"/>
  <c r="AJ13" i="2"/>
  <c r="BF13" i="2" s="1"/>
  <c r="AK13" i="2"/>
  <c r="BG13" i="2" s="1"/>
  <c r="AM13" i="2"/>
  <c r="BI13" i="2" s="1"/>
  <c r="AN13" i="2"/>
  <c r="BJ13" i="2" s="1"/>
  <c r="AO13" i="2"/>
  <c r="BK13" i="2" s="1"/>
  <c r="AP13" i="2"/>
  <c r="BL13" i="2" s="1"/>
  <c r="AQ13" i="2"/>
  <c r="BM13" i="2" s="1"/>
  <c r="AS13" i="2"/>
  <c r="BO13" i="2" s="1"/>
  <c r="AT13" i="2"/>
  <c r="BP13" i="2" s="1"/>
  <c r="AU13" i="2"/>
  <c r="BQ13" i="2" s="1"/>
  <c r="AA14" i="2"/>
  <c r="AW14" i="2" s="1"/>
  <c r="AC14" i="2"/>
  <c r="AY14" i="2" s="1"/>
  <c r="AD14" i="2"/>
  <c r="AZ14" i="2" s="1"/>
  <c r="AE14" i="2"/>
  <c r="BA14" i="2" s="1"/>
  <c r="AF14" i="2"/>
  <c r="BB14" i="2" s="1"/>
  <c r="AG14" i="2"/>
  <c r="BC14" i="2" s="1"/>
  <c r="AH14" i="2"/>
  <c r="BD14" i="2" s="1"/>
  <c r="AI14" i="2"/>
  <c r="BE14" i="2" s="1"/>
  <c r="AJ14" i="2"/>
  <c r="BF14" i="2" s="1"/>
  <c r="AK14" i="2"/>
  <c r="BG14" i="2" s="1"/>
  <c r="AM14" i="2"/>
  <c r="BI14" i="2" s="1"/>
  <c r="AN14" i="2"/>
  <c r="BJ14" i="2" s="1"/>
  <c r="AO14" i="2"/>
  <c r="BK14" i="2" s="1"/>
  <c r="AP14" i="2"/>
  <c r="BL14" i="2" s="1"/>
  <c r="AQ14" i="2"/>
  <c r="BM14" i="2" s="1"/>
  <c r="AS14" i="2"/>
  <c r="BO14" i="2" s="1"/>
  <c r="AT14" i="2"/>
  <c r="BP14" i="2" s="1"/>
  <c r="AU14" i="2"/>
  <c r="BQ14" i="2" s="1"/>
  <c r="AA15" i="2"/>
  <c r="AW15" i="2" s="1"/>
  <c r="AC15" i="2"/>
  <c r="AY15" i="2" s="1"/>
  <c r="AD15" i="2"/>
  <c r="AZ15" i="2" s="1"/>
  <c r="AE15" i="2"/>
  <c r="BA15" i="2" s="1"/>
  <c r="AF15" i="2"/>
  <c r="BB15" i="2" s="1"/>
  <c r="AG15" i="2"/>
  <c r="BC15" i="2" s="1"/>
  <c r="AH15" i="2"/>
  <c r="BD15" i="2" s="1"/>
  <c r="AI15" i="2"/>
  <c r="BE15" i="2" s="1"/>
  <c r="AJ15" i="2"/>
  <c r="BF15" i="2" s="1"/>
  <c r="AK15" i="2"/>
  <c r="BG15" i="2" s="1"/>
  <c r="AM15" i="2"/>
  <c r="BI15" i="2" s="1"/>
  <c r="AN15" i="2"/>
  <c r="BJ15" i="2" s="1"/>
  <c r="AO15" i="2"/>
  <c r="BK15" i="2" s="1"/>
  <c r="AP15" i="2"/>
  <c r="BL15" i="2" s="1"/>
  <c r="AQ15" i="2"/>
  <c r="BM15" i="2" s="1"/>
  <c r="AS15" i="2"/>
  <c r="BO15" i="2" s="1"/>
  <c r="AT15" i="2"/>
  <c r="BP15" i="2" s="1"/>
  <c r="AU15" i="2"/>
  <c r="BQ15" i="2" s="1"/>
  <c r="AA16" i="2"/>
  <c r="AW16" i="2" s="1"/>
  <c r="AC16" i="2"/>
  <c r="AY16" i="2" s="1"/>
  <c r="AD16" i="2"/>
  <c r="AZ16" i="2" s="1"/>
  <c r="AE16" i="2"/>
  <c r="BA16" i="2" s="1"/>
  <c r="AF16" i="2"/>
  <c r="BB16" i="2" s="1"/>
  <c r="AG16" i="2"/>
  <c r="BC16" i="2" s="1"/>
  <c r="AH16" i="2"/>
  <c r="BD16" i="2" s="1"/>
  <c r="AI16" i="2"/>
  <c r="BE16" i="2" s="1"/>
  <c r="AJ16" i="2"/>
  <c r="BF16" i="2" s="1"/>
  <c r="AK16" i="2"/>
  <c r="BG16" i="2" s="1"/>
  <c r="AM16" i="2"/>
  <c r="BI16" i="2" s="1"/>
  <c r="AN16" i="2"/>
  <c r="BJ16" i="2" s="1"/>
  <c r="AO16" i="2"/>
  <c r="BK16" i="2" s="1"/>
  <c r="AP16" i="2"/>
  <c r="BL16" i="2" s="1"/>
  <c r="AQ16" i="2"/>
  <c r="BM16" i="2" s="1"/>
  <c r="AS16" i="2"/>
  <c r="BO16" i="2" s="1"/>
  <c r="AT16" i="2"/>
  <c r="BP16" i="2" s="1"/>
  <c r="AU16" i="2"/>
  <c r="BQ16" i="2" s="1"/>
  <c r="AA17" i="2"/>
  <c r="AW17" i="2" s="1"/>
  <c r="AC17" i="2"/>
  <c r="AY17" i="2" s="1"/>
  <c r="AD17" i="2"/>
  <c r="AZ17" i="2" s="1"/>
  <c r="AE17" i="2"/>
  <c r="BA17" i="2" s="1"/>
  <c r="AF17" i="2"/>
  <c r="BB17" i="2" s="1"/>
  <c r="AG17" i="2"/>
  <c r="BC17" i="2" s="1"/>
  <c r="AH17" i="2"/>
  <c r="BD17" i="2" s="1"/>
  <c r="AI17" i="2"/>
  <c r="BE17" i="2" s="1"/>
  <c r="AJ17" i="2"/>
  <c r="BF17" i="2" s="1"/>
  <c r="AK17" i="2"/>
  <c r="BG17" i="2" s="1"/>
  <c r="AM17" i="2"/>
  <c r="BI17" i="2" s="1"/>
  <c r="AN17" i="2"/>
  <c r="BJ17" i="2" s="1"/>
  <c r="AO17" i="2"/>
  <c r="BK17" i="2" s="1"/>
  <c r="AP17" i="2"/>
  <c r="BL17" i="2" s="1"/>
  <c r="AQ17" i="2"/>
  <c r="BM17" i="2" s="1"/>
  <c r="AS17" i="2"/>
  <c r="BO17" i="2" s="1"/>
  <c r="AT17" i="2"/>
  <c r="BP17" i="2" s="1"/>
  <c r="AU17" i="2"/>
  <c r="BQ17" i="2" s="1"/>
  <c r="AA18" i="2"/>
  <c r="AW18" i="2" s="1"/>
  <c r="AC18" i="2"/>
  <c r="AY18" i="2" s="1"/>
  <c r="AD18" i="2"/>
  <c r="AZ18" i="2" s="1"/>
  <c r="AE18" i="2"/>
  <c r="BA18" i="2" s="1"/>
  <c r="AF18" i="2"/>
  <c r="BB18" i="2" s="1"/>
  <c r="AG18" i="2"/>
  <c r="BC18" i="2" s="1"/>
  <c r="AH18" i="2"/>
  <c r="BD18" i="2" s="1"/>
  <c r="AI18" i="2"/>
  <c r="BE18" i="2" s="1"/>
  <c r="AJ18" i="2"/>
  <c r="BF18" i="2" s="1"/>
  <c r="AK18" i="2"/>
  <c r="BG18" i="2" s="1"/>
  <c r="AM18" i="2"/>
  <c r="BI18" i="2" s="1"/>
  <c r="AN18" i="2"/>
  <c r="BJ18" i="2" s="1"/>
  <c r="AO18" i="2"/>
  <c r="BK18" i="2" s="1"/>
  <c r="AP18" i="2"/>
  <c r="BL18" i="2" s="1"/>
  <c r="AQ18" i="2"/>
  <c r="BM18" i="2" s="1"/>
  <c r="AS18" i="2"/>
  <c r="BO18" i="2" s="1"/>
  <c r="AT18" i="2"/>
  <c r="BP18" i="2" s="1"/>
  <c r="AU18" i="2"/>
  <c r="BQ18" i="2" s="1"/>
  <c r="AA19" i="2"/>
  <c r="AW19" i="2" s="1"/>
  <c r="AC19" i="2"/>
  <c r="AY19" i="2" s="1"/>
  <c r="AD19" i="2"/>
  <c r="AZ19" i="2" s="1"/>
  <c r="AE19" i="2"/>
  <c r="BA19" i="2" s="1"/>
  <c r="AF19" i="2"/>
  <c r="BB19" i="2" s="1"/>
  <c r="AG19" i="2"/>
  <c r="BC19" i="2" s="1"/>
  <c r="AH19" i="2"/>
  <c r="BD19" i="2" s="1"/>
  <c r="AI19" i="2"/>
  <c r="BE19" i="2" s="1"/>
  <c r="AJ19" i="2"/>
  <c r="BF19" i="2" s="1"/>
  <c r="AK19" i="2"/>
  <c r="BG19" i="2" s="1"/>
  <c r="AM19" i="2"/>
  <c r="BI19" i="2" s="1"/>
  <c r="AN19" i="2"/>
  <c r="BJ19" i="2" s="1"/>
  <c r="AO19" i="2"/>
  <c r="BK19" i="2" s="1"/>
  <c r="AP19" i="2"/>
  <c r="BL19" i="2" s="1"/>
  <c r="AQ19" i="2"/>
  <c r="BM19" i="2" s="1"/>
  <c r="AS19" i="2"/>
  <c r="BO19" i="2" s="1"/>
  <c r="AT19" i="2"/>
  <c r="BP19" i="2" s="1"/>
  <c r="AU19" i="2"/>
  <c r="BQ19" i="2" s="1"/>
  <c r="AA20" i="2"/>
  <c r="AW20" i="2" s="1"/>
  <c r="AC20" i="2"/>
  <c r="AY20" i="2" s="1"/>
  <c r="AD20" i="2"/>
  <c r="AZ20" i="2" s="1"/>
  <c r="AE20" i="2"/>
  <c r="BA20" i="2" s="1"/>
  <c r="AF20" i="2"/>
  <c r="BB20" i="2" s="1"/>
  <c r="AG20" i="2"/>
  <c r="BC20" i="2" s="1"/>
  <c r="AH20" i="2"/>
  <c r="BD20" i="2" s="1"/>
  <c r="AI20" i="2"/>
  <c r="BE20" i="2" s="1"/>
  <c r="AJ20" i="2"/>
  <c r="BF20" i="2" s="1"/>
  <c r="AK20" i="2"/>
  <c r="BG20" i="2" s="1"/>
  <c r="AM20" i="2"/>
  <c r="BI20" i="2" s="1"/>
  <c r="AN20" i="2"/>
  <c r="BJ20" i="2" s="1"/>
  <c r="AO20" i="2"/>
  <c r="BK20" i="2" s="1"/>
  <c r="AP20" i="2"/>
  <c r="BL20" i="2" s="1"/>
  <c r="AQ20" i="2"/>
  <c r="BM20" i="2" s="1"/>
  <c r="AS20" i="2"/>
  <c r="BO20" i="2" s="1"/>
  <c r="AT20" i="2"/>
  <c r="BP20" i="2" s="1"/>
  <c r="AU20" i="2"/>
  <c r="BQ20" i="2" s="1"/>
  <c r="AA21" i="2"/>
  <c r="AW21" i="2" s="1"/>
  <c r="AC21" i="2"/>
  <c r="AY21" i="2" s="1"/>
  <c r="AD21" i="2"/>
  <c r="AZ21" i="2" s="1"/>
  <c r="AE21" i="2"/>
  <c r="BA21" i="2" s="1"/>
  <c r="AF21" i="2"/>
  <c r="BB21" i="2" s="1"/>
  <c r="AG21" i="2"/>
  <c r="BC21" i="2" s="1"/>
  <c r="AH21" i="2"/>
  <c r="BD21" i="2" s="1"/>
  <c r="AI21" i="2"/>
  <c r="BE21" i="2" s="1"/>
  <c r="AJ21" i="2"/>
  <c r="BF21" i="2" s="1"/>
  <c r="AK21" i="2"/>
  <c r="BG21" i="2" s="1"/>
  <c r="AM21" i="2"/>
  <c r="BI21" i="2" s="1"/>
  <c r="AN21" i="2"/>
  <c r="BJ21" i="2" s="1"/>
  <c r="AO21" i="2"/>
  <c r="BK21" i="2" s="1"/>
  <c r="AP21" i="2"/>
  <c r="BL21" i="2" s="1"/>
  <c r="AQ21" i="2"/>
  <c r="BM21" i="2" s="1"/>
  <c r="AS21" i="2"/>
  <c r="BO21" i="2" s="1"/>
  <c r="AT21" i="2"/>
  <c r="BP21" i="2" s="1"/>
  <c r="AU21" i="2"/>
  <c r="BQ21" i="2" s="1"/>
  <c r="AA22" i="2"/>
  <c r="AW22" i="2" s="1"/>
  <c r="AC22" i="2"/>
  <c r="AY22" i="2" s="1"/>
  <c r="AD22" i="2"/>
  <c r="AZ22" i="2" s="1"/>
  <c r="AE22" i="2"/>
  <c r="BA22" i="2" s="1"/>
  <c r="AF22" i="2"/>
  <c r="BB22" i="2" s="1"/>
  <c r="AG22" i="2"/>
  <c r="BC22" i="2" s="1"/>
  <c r="AH22" i="2"/>
  <c r="BD22" i="2" s="1"/>
  <c r="AI22" i="2"/>
  <c r="BE22" i="2"/>
  <c r="AJ22" i="2"/>
  <c r="BF22" i="2" s="1"/>
  <c r="AK22" i="2"/>
  <c r="BG22" i="2" s="1"/>
  <c r="AM22" i="2"/>
  <c r="BI22" i="2" s="1"/>
  <c r="AN22" i="2"/>
  <c r="BJ22" i="2" s="1"/>
  <c r="AO22" i="2"/>
  <c r="BK22" i="2" s="1"/>
  <c r="AP22" i="2"/>
  <c r="BL22" i="2" s="1"/>
  <c r="AQ22" i="2"/>
  <c r="BM22" i="2" s="1"/>
  <c r="AS22" i="2"/>
  <c r="BO22" i="2" s="1"/>
  <c r="AT22" i="2"/>
  <c r="BP22" i="2" s="1"/>
  <c r="AU22" i="2"/>
  <c r="BQ22" i="2"/>
  <c r="AA23" i="2"/>
  <c r="AW23" i="2" s="1"/>
  <c r="AC23" i="2"/>
  <c r="AY23" i="2" s="1"/>
  <c r="AD23" i="2"/>
  <c r="AZ23" i="2" s="1"/>
  <c r="AE23" i="2"/>
  <c r="BA23" i="2" s="1"/>
  <c r="AF23" i="2"/>
  <c r="BB23" i="2" s="1"/>
  <c r="AG23" i="2"/>
  <c r="BC23" i="2" s="1"/>
  <c r="AH23" i="2"/>
  <c r="BD23" i="2" s="1"/>
  <c r="AI23" i="2"/>
  <c r="BE23" i="2" s="1"/>
  <c r="AJ23" i="2"/>
  <c r="BF23" i="2" s="1"/>
  <c r="AK23" i="2"/>
  <c r="BG23" i="2" s="1"/>
  <c r="AM23" i="2"/>
  <c r="BI23" i="2" s="1"/>
  <c r="AN23" i="2"/>
  <c r="BJ23" i="2" s="1"/>
  <c r="AO23" i="2"/>
  <c r="BK23" i="2" s="1"/>
  <c r="AP23" i="2"/>
  <c r="BL23" i="2" s="1"/>
  <c r="AQ23" i="2"/>
  <c r="BM23" i="2" s="1"/>
  <c r="AS23" i="2"/>
  <c r="BO23" i="2" s="1"/>
  <c r="AT23" i="2"/>
  <c r="BP23" i="2" s="1"/>
  <c r="AU23" i="2"/>
  <c r="BQ23" i="2" s="1"/>
  <c r="AA24" i="2"/>
  <c r="AW24" i="2" s="1"/>
  <c r="AC24" i="2"/>
  <c r="AY24" i="2" s="1"/>
  <c r="AD24" i="2"/>
  <c r="AZ24" i="2" s="1"/>
  <c r="AE24" i="2"/>
  <c r="BA24" i="2" s="1"/>
  <c r="AF24" i="2"/>
  <c r="BB24" i="2" s="1"/>
  <c r="AG24" i="2"/>
  <c r="BC24" i="2" s="1"/>
  <c r="AH24" i="2"/>
  <c r="BD24" i="2" s="1"/>
  <c r="AI24" i="2"/>
  <c r="BE24" i="2" s="1"/>
  <c r="AJ24" i="2"/>
  <c r="BF24" i="2" s="1"/>
  <c r="AK24" i="2"/>
  <c r="BG24" i="2" s="1"/>
  <c r="AM24" i="2"/>
  <c r="BI24" i="2" s="1"/>
  <c r="AN24" i="2"/>
  <c r="BJ24" i="2" s="1"/>
  <c r="AO24" i="2"/>
  <c r="BK24" i="2" s="1"/>
  <c r="AP24" i="2"/>
  <c r="BL24" i="2" s="1"/>
  <c r="AQ24" i="2"/>
  <c r="BM24" i="2" s="1"/>
  <c r="AS24" i="2"/>
  <c r="BO24" i="2" s="1"/>
  <c r="AT24" i="2"/>
  <c r="BP24" i="2" s="1"/>
  <c r="AU24" i="2"/>
  <c r="BQ24" i="2" s="1"/>
  <c r="AA25" i="2"/>
  <c r="AW25" i="2" s="1"/>
  <c r="AC25" i="2"/>
  <c r="AY25" i="2" s="1"/>
  <c r="AD25" i="2"/>
  <c r="AZ25" i="2" s="1"/>
  <c r="AE25" i="2"/>
  <c r="BA25" i="2" s="1"/>
  <c r="AF25" i="2"/>
  <c r="BB25" i="2" s="1"/>
  <c r="AG25" i="2"/>
  <c r="BC25" i="2" s="1"/>
  <c r="AH25" i="2"/>
  <c r="BD25" i="2" s="1"/>
  <c r="AI25" i="2"/>
  <c r="BE25" i="2" s="1"/>
  <c r="AJ25" i="2"/>
  <c r="BF25" i="2" s="1"/>
  <c r="AK25" i="2"/>
  <c r="BG25" i="2" s="1"/>
  <c r="AM25" i="2"/>
  <c r="BI25" i="2" s="1"/>
  <c r="AN25" i="2"/>
  <c r="BJ25" i="2" s="1"/>
  <c r="AO25" i="2"/>
  <c r="BK25" i="2" s="1"/>
  <c r="AP25" i="2"/>
  <c r="BL25" i="2" s="1"/>
  <c r="AQ25" i="2"/>
  <c r="BM25" i="2" s="1"/>
  <c r="AS25" i="2"/>
  <c r="BO25" i="2" s="1"/>
  <c r="AT25" i="2"/>
  <c r="BP25" i="2" s="1"/>
  <c r="AU25" i="2"/>
  <c r="BQ25" i="2" s="1"/>
  <c r="AA26" i="2"/>
  <c r="AW26" i="2" s="1"/>
  <c r="AC26" i="2"/>
  <c r="AY26" i="2" s="1"/>
  <c r="AD26" i="2"/>
  <c r="AZ26" i="2" s="1"/>
  <c r="AE26" i="2"/>
  <c r="BA26" i="2" s="1"/>
  <c r="AF26" i="2"/>
  <c r="BB26" i="2" s="1"/>
  <c r="AG26" i="2"/>
  <c r="BC26" i="2" s="1"/>
  <c r="AH26" i="2"/>
  <c r="BD26" i="2" s="1"/>
  <c r="AI26" i="2"/>
  <c r="BE26" i="2" s="1"/>
  <c r="AJ26" i="2"/>
  <c r="BF26" i="2" s="1"/>
  <c r="AK26" i="2"/>
  <c r="BG26" i="2" s="1"/>
  <c r="AM26" i="2"/>
  <c r="BI26" i="2" s="1"/>
  <c r="AN26" i="2"/>
  <c r="BJ26" i="2" s="1"/>
  <c r="AO26" i="2"/>
  <c r="BK26" i="2" s="1"/>
  <c r="AP26" i="2"/>
  <c r="BL26" i="2" s="1"/>
  <c r="AQ26" i="2"/>
  <c r="BM26" i="2" s="1"/>
  <c r="AS26" i="2"/>
  <c r="BO26" i="2" s="1"/>
  <c r="AT26" i="2"/>
  <c r="BP26" i="2" s="1"/>
  <c r="AU26" i="2"/>
  <c r="BQ26" i="2" s="1"/>
  <c r="AA27" i="2"/>
  <c r="AW27" i="2" s="1"/>
  <c r="AC27" i="2"/>
  <c r="AY27" i="2" s="1"/>
  <c r="AD27" i="2"/>
  <c r="AZ27" i="2" s="1"/>
  <c r="AE27" i="2"/>
  <c r="BA27" i="2" s="1"/>
  <c r="AF27" i="2"/>
  <c r="BB27" i="2" s="1"/>
  <c r="AG27" i="2"/>
  <c r="BC27" i="2" s="1"/>
  <c r="AH27" i="2"/>
  <c r="BD27" i="2" s="1"/>
  <c r="AI27" i="2"/>
  <c r="BE27" i="2" s="1"/>
  <c r="AJ27" i="2"/>
  <c r="BF27" i="2" s="1"/>
  <c r="AK27" i="2"/>
  <c r="BG27" i="2" s="1"/>
  <c r="AM27" i="2"/>
  <c r="BI27" i="2" s="1"/>
  <c r="AN27" i="2"/>
  <c r="BJ27" i="2" s="1"/>
  <c r="AO27" i="2"/>
  <c r="BK27" i="2" s="1"/>
  <c r="AP27" i="2"/>
  <c r="BL27" i="2" s="1"/>
  <c r="AQ27" i="2"/>
  <c r="BM27" i="2" s="1"/>
  <c r="AS27" i="2"/>
  <c r="BO27" i="2" s="1"/>
  <c r="AT27" i="2"/>
  <c r="BP27" i="2" s="1"/>
  <c r="AU27" i="2"/>
  <c r="BQ27" i="2" s="1"/>
  <c r="AA28" i="2"/>
  <c r="AW28" i="2" s="1"/>
  <c r="AC28" i="2"/>
  <c r="AY28" i="2" s="1"/>
  <c r="AD28" i="2"/>
  <c r="AZ28" i="2" s="1"/>
  <c r="AE28" i="2"/>
  <c r="BA28" i="2" s="1"/>
  <c r="AF28" i="2"/>
  <c r="BB28" i="2" s="1"/>
  <c r="AG28" i="2"/>
  <c r="BC28" i="2" s="1"/>
  <c r="AH28" i="2"/>
  <c r="BD28" i="2" s="1"/>
  <c r="AI28" i="2"/>
  <c r="BE28" i="2" s="1"/>
  <c r="AJ28" i="2"/>
  <c r="BF28" i="2" s="1"/>
  <c r="AK28" i="2"/>
  <c r="BG28" i="2" s="1"/>
  <c r="AM28" i="2"/>
  <c r="BI28" i="2" s="1"/>
  <c r="AN28" i="2"/>
  <c r="BJ28" i="2" s="1"/>
  <c r="AO28" i="2"/>
  <c r="BK28" i="2" s="1"/>
  <c r="AP28" i="2"/>
  <c r="BL28" i="2" s="1"/>
  <c r="AQ28" i="2"/>
  <c r="BM28" i="2" s="1"/>
  <c r="AS28" i="2"/>
  <c r="BO28" i="2" s="1"/>
  <c r="AT28" i="2"/>
  <c r="BP28" i="2" s="1"/>
  <c r="AU28" i="2"/>
  <c r="BQ28" i="2" s="1"/>
  <c r="AA29" i="2"/>
  <c r="AW29" i="2" s="1"/>
  <c r="AC29" i="2"/>
  <c r="AY29" i="2" s="1"/>
  <c r="AD29" i="2"/>
  <c r="AZ29" i="2" s="1"/>
  <c r="AE29" i="2"/>
  <c r="BA29" i="2" s="1"/>
  <c r="AF29" i="2"/>
  <c r="BB29" i="2" s="1"/>
  <c r="AG29" i="2"/>
  <c r="BC29" i="2" s="1"/>
  <c r="AH29" i="2"/>
  <c r="BD29" i="2" s="1"/>
  <c r="AI29" i="2"/>
  <c r="BE29" i="2" s="1"/>
  <c r="AJ29" i="2"/>
  <c r="BF29" i="2" s="1"/>
  <c r="AK29" i="2"/>
  <c r="BG29" i="2" s="1"/>
  <c r="AM29" i="2"/>
  <c r="BI29" i="2" s="1"/>
  <c r="AN29" i="2"/>
  <c r="BJ29" i="2" s="1"/>
  <c r="AO29" i="2"/>
  <c r="BK29" i="2" s="1"/>
  <c r="AP29" i="2"/>
  <c r="BL29" i="2" s="1"/>
  <c r="AQ29" i="2"/>
  <c r="BM29" i="2" s="1"/>
  <c r="AS29" i="2"/>
  <c r="BO29" i="2" s="1"/>
  <c r="AT29" i="2"/>
  <c r="BP29" i="2" s="1"/>
  <c r="AU29" i="2"/>
  <c r="BQ29" i="2" s="1"/>
  <c r="AA30" i="2"/>
  <c r="AW30" i="2" s="1"/>
  <c r="AC30" i="2"/>
  <c r="AY30" i="2" s="1"/>
  <c r="AD30" i="2"/>
  <c r="AZ30" i="2" s="1"/>
  <c r="AE30" i="2"/>
  <c r="BA30" i="2" s="1"/>
  <c r="AF30" i="2"/>
  <c r="BB30" i="2" s="1"/>
  <c r="AG30" i="2"/>
  <c r="BC30" i="2" s="1"/>
  <c r="AH30" i="2"/>
  <c r="BD30" i="2" s="1"/>
  <c r="AI30" i="2"/>
  <c r="BE30" i="2" s="1"/>
  <c r="AJ30" i="2"/>
  <c r="BF30" i="2" s="1"/>
  <c r="AK30" i="2"/>
  <c r="BG30" i="2" s="1"/>
  <c r="AM30" i="2"/>
  <c r="BI30" i="2" s="1"/>
  <c r="AN30" i="2"/>
  <c r="BJ30" i="2" s="1"/>
  <c r="AO30" i="2"/>
  <c r="BK30" i="2" s="1"/>
  <c r="AP30" i="2"/>
  <c r="BL30" i="2" s="1"/>
  <c r="AQ30" i="2"/>
  <c r="BM30" i="2" s="1"/>
  <c r="AS30" i="2"/>
  <c r="BO30" i="2" s="1"/>
  <c r="AT30" i="2"/>
  <c r="BP30" i="2" s="1"/>
  <c r="AU30" i="2"/>
  <c r="BQ30" i="2" s="1"/>
  <c r="AA31" i="2"/>
  <c r="AW31" i="2" s="1"/>
  <c r="AC31" i="2"/>
  <c r="AY31" i="2" s="1"/>
  <c r="AD31" i="2"/>
  <c r="AZ31" i="2" s="1"/>
  <c r="AE31" i="2"/>
  <c r="BA31" i="2" s="1"/>
  <c r="AF31" i="2"/>
  <c r="BB31" i="2" s="1"/>
  <c r="AG31" i="2"/>
  <c r="BC31" i="2" s="1"/>
  <c r="AH31" i="2"/>
  <c r="BD31" i="2" s="1"/>
  <c r="AI31" i="2"/>
  <c r="BE31" i="2" s="1"/>
  <c r="AJ31" i="2"/>
  <c r="BF31" i="2" s="1"/>
  <c r="AK31" i="2"/>
  <c r="BG31" i="2" s="1"/>
  <c r="AM31" i="2"/>
  <c r="BI31" i="2" s="1"/>
  <c r="AN31" i="2"/>
  <c r="BJ31" i="2" s="1"/>
  <c r="AO31" i="2"/>
  <c r="BK31" i="2" s="1"/>
  <c r="AP31" i="2"/>
  <c r="BL31" i="2" s="1"/>
  <c r="AQ31" i="2"/>
  <c r="BM31" i="2" s="1"/>
  <c r="AS31" i="2"/>
  <c r="BO31" i="2" s="1"/>
  <c r="AT31" i="2"/>
  <c r="BP31" i="2" s="1"/>
  <c r="AU31" i="2"/>
  <c r="BQ31" i="2" s="1"/>
  <c r="AA32" i="2"/>
  <c r="AW32" i="2" s="1"/>
  <c r="AC32" i="2"/>
  <c r="AY32" i="2" s="1"/>
  <c r="AD32" i="2"/>
  <c r="AZ32" i="2" s="1"/>
  <c r="AE32" i="2"/>
  <c r="BA32" i="2" s="1"/>
  <c r="AF32" i="2"/>
  <c r="BB32" i="2" s="1"/>
  <c r="AG32" i="2"/>
  <c r="BC32" i="2" s="1"/>
  <c r="AH32" i="2"/>
  <c r="BD32" i="2" s="1"/>
  <c r="AI32" i="2"/>
  <c r="BE32" i="2" s="1"/>
  <c r="AJ32" i="2"/>
  <c r="BF32" i="2" s="1"/>
  <c r="AK32" i="2"/>
  <c r="BG32" i="2" s="1"/>
  <c r="AM32" i="2"/>
  <c r="BI32" i="2" s="1"/>
  <c r="AN32" i="2"/>
  <c r="BJ32" i="2"/>
  <c r="AO32" i="2"/>
  <c r="BK32" i="2" s="1"/>
  <c r="AP32" i="2"/>
  <c r="BL32" i="2" s="1"/>
  <c r="AQ32" i="2"/>
  <c r="BM32" i="2" s="1"/>
  <c r="AS32" i="2"/>
  <c r="BO32" i="2" s="1"/>
  <c r="AT32" i="2"/>
  <c r="BP32" i="2" s="1"/>
  <c r="AU32" i="2"/>
  <c r="BQ32" i="2" s="1"/>
  <c r="AA33" i="2"/>
  <c r="AW33" i="2" s="1"/>
  <c r="AC33" i="2"/>
  <c r="AY33" i="2" s="1"/>
  <c r="AD33" i="2"/>
  <c r="AZ33" i="2" s="1"/>
  <c r="AE33" i="2"/>
  <c r="BA33" i="2" s="1"/>
  <c r="AF33" i="2"/>
  <c r="BB33" i="2" s="1"/>
  <c r="AG33" i="2"/>
  <c r="BC33" i="2" s="1"/>
  <c r="AH33" i="2"/>
  <c r="BD33" i="2" s="1"/>
  <c r="AI33" i="2"/>
  <c r="BE33" i="2" s="1"/>
  <c r="AJ33" i="2"/>
  <c r="BF33" i="2" s="1"/>
  <c r="AK33" i="2"/>
  <c r="BG33" i="2" s="1"/>
  <c r="AM33" i="2"/>
  <c r="BI33" i="2" s="1"/>
  <c r="AN33" i="2"/>
  <c r="BJ33" i="2" s="1"/>
  <c r="AO33" i="2"/>
  <c r="BK33" i="2" s="1"/>
  <c r="AP33" i="2"/>
  <c r="BL33" i="2" s="1"/>
  <c r="AQ33" i="2"/>
  <c r="BM33" i="2" s="1"/>
  <c r="AS33" i="2"/>
  <c r="BO33" i="2" s="1"/>
  <c r="AT33" i="2"/>
  <c r="BP33" i="2" s="1"/>
  <c r="AU33" i="2"/>
  <c r="BQ33" i="2" s="1"/>
  <c r="AA34" i="2"/>
  <c r="AW34" i="2" s="1"/>
  <c r="AC34" i="2"/>
  <c r="AY34" i="2" s="1"/>
  <c r="AD34" i="2"/>
  <c r="AZ34" i="2" s="1"/>
  <c r="AE34" i="2"/>
  <c r="BA34" i="2" s="1"/>
  <c r="AF34" i="2"/>
  <c r="BB34" i="2" s="1"/>
  <c r="AG34" i="2"/>
  <c r="BC34" i="2" s="1"/>
  <c r="AH34" i="2"/>
  <c r="BD34" i="2" s="1"/>
  <c r="AI34" i="2"/>
  <c r="BE34" i="2" s="1"/>
  <c r="AJ34" i="2"/>
  <c r="BF34" i="2" s="1"/>
  <c r="AK34" i="2"/>
  <c r="BG34" i="2" s="1"/>
  <c r="AM34" i="2"/>
  <c r="BI34" i="2"/>
  <c r="AN34" i="2"/>
  <c r="BJ34" i="2" s="1"/>
  <c r="AO34" i="2"/>
  <c r="BK34" i="2" s="1"/>
  <c r="AP34" i="2"/>
  <c r="BL34" i="2" s="1"/>
  <c r="AQ34" i="2"/>
  <c r="BM34" i="2" s="1"/>
  <c r="AS34" i="2"/>
  <c r="BO34" i="2" s="1"/>
  <c r="AT34" i="2"/>
  <c r="BP34" i="2" s="1"/>
  <c r="AU34" i="2"/>
  <c r="BQ34" i="2" s="1"/>
  <c r="AA35" i="2"/>
  <c r="AW35" i="2" s="1"/>
  <c r="AC35" i="2"/>
  <c r="AY35" i="2" s="1"/>
  <c r="AD35" i="2"/>
  <c r="AZ35" i="2" s="1"/>
  <c r="AE35" i="2"/>
  <c r="BA35" i="2"/>
  <c r="AF35" i="2"/>
  <c r="BB35" i="2" s="1"/>
  <c r="AG35" i="2"/>
  <c r="BC35" i="2" s="1"/>
  <c r="AH35" i="2"/>
  <c r="BD35" i="2" s="1"/>
  <c r="AI35" i="2"/>
  <c r="BE35" i="2" s="1"/>
  <c r="AJ35" i="2"/>
  <c r="BF35" i="2" s="1"/>
  <c r="AK35" i="2"/>
  <c r="BG35" i="2"/>
  <c r="AM35" i="2"/>
  <c r="BI35" i="2" s="1"/>
  <c r="AN35" i="2"/>
  <c r="BJ35" i="2" s="1"/>
  <c r="AO35" i="2"/>
  <c r="BK35" i="2" s="1"/>
  <c r="AP35" i="2"/>
  <c r="BL35" i="2" s="1"/>
  <c r="AQ35" i="2"/>
  <c r="BM35" i="2" s="1"/>
  <c r="AS35" i="2"/>
  <c r="BO35" i="2" s="1"/>
  <c r="AT35" i="2"/>
  <c r="BP35" i="2" s="1"/>
  <c r="AU35" i="2"/>
  <c r="BQ35" i="2" s="1"/>
  <c r="AA36" i="2"/>
  <c r="AW36" i="2" s="1"/>
  <c r="AC36" i="2"/>
  <c r="AY36" i="2" s="1"/>
  <c r="AD36" i="2"/>
  <c r="AZ36" i="2" s="1"/>
  <c r="AE36" i="2"/>
  <c r="BA36" i="2" s="1"/>
  <c r="AF36" i="2"/>
  <c r="BB36" i="2" s="1"/>
  <c r="AG36" i="2"/>
  <c r="BC36" i="2" s="1"/>
  <c r="AH36" i="2"/>
  <c r="BD36" i="2" s="1"/>
  <c r="AI36" i="2"/>
  <c r="BE36" i="2" s="1"/>
  <c r="AJ36" i="2"/>
  <c r="BF36" i="2" s="1"/>
  <c r="AK36" i="2"/>
  <c r="BG36" i="2" s="1"/>
  <c r="AM36" i="2"/>
  <c r="BI36" i="2" s="1"/>
  <c r="AN36" i="2"/>
  <c r="BJ36" i="2" s="1"/>
  <c r="AO36" i="2"/>
  <c r="BK36" i="2" s="1"/>
  <c r="AP36" i="2"/>
  <c r="BL36" i="2" s="1"/>
  <c r="AQ36" i="2"/>
  <c r="BM36" i="2" s="1"/>
  <c r="AS36" i="2"/>
  <c r="BO36" i="2" s="1"/>
  <c r="AT36" i="2"/>
  <c r="BP36" i="2" s="1"/>
  <c r="AU36" i="2"/>
  <c r="BQ36" i="2" s="1"/>
  <c r="AA37" i="2"/>
  <c r="AW37" i="2" s="1"/>
  <c r="AC37" i="2"/>
  <c r="AY37" i="2" s="1"/>
  <c r="AD37" i="2"/>
  <c r="AZ37" i="2" s="1"/>
  <c r="AE37" i="2"/>
  <c r="BA37" i="2" s="1"/>
  <c r="AF37" i="2"/>
  <c r="BB37" i="2" s="1"/>
  <c r="AG37" i="2"/>
  <c r="BC37" i="2" s="1"/>
  <c r="AH37" i="2"/>
  <c r="BD37" i="2" s="1"/>
  <c r="AI37" i="2"/>
  <c r="BE37" i="2" s="1"/>
  <c r="AJ37" i="2"/>
  <c r="BF37" i="2" s="1"/>
  <c r="AK37" i="2"/>
  <c r="BG37" i="2" s="1"/>
  <c r="AM37" i="2"/>
  <c r="BI37" i="2" s="1"/>
  <c r="AN37" i="2"/>
  <c r="BJ37" i="2" s="1"/>
  <c r="AO37" i="2"/>
  <c r="BK37" i="2" s="1"/>
  <c r="AP37" i="2"/>
  <c r="BL37" i="2" s="1"/>
  <c r="AQ37" i="2"/>
  <c r="BM37" i="2" s="1"/>
  <c r="AS37" i="2"/>
  <c r="BO37" i="2" s="1"/>
  <c r="AT37" i="2"/>
  <c r="BP37" i="2" s="1"/>
  <c r="AU37" i="2"/>
  <c r="BQ37" i="2" s="1"/>
  <c r="AA38" i="2"/>
  <c r="AW38" i="2" s="1"/>
  <c r="AC38" i="2"/>
  <c r="AY38" i="2" s="1"/>
  <c r="AD38" i="2"/>
  <c r="AZ38" i="2" s="1"/>
  <c r="AE38" i="2"/>
  <c r="BA38" i="2" s="1"/>
  <c r="AF38" i="2"/>
  <c r="BB38" i="2" s="1"/>
  <c r="AG38" i="2"/>
  <c r="BC38" i="2" s="1"/>
  <c r="AH38" i="2"/>
  <c r="BD38" i="2" s="1"/>
  <c r="AI38" i="2"/>
  <c r="BE38" i="2" s="1"/>
  <c r="AJ38" i="2"/>
  <c r="BF38" i="2" s="1"/>
  <c r="AK38" i="2"/>
  <c r="BG38" i="2" s="1"/>
  <c r="AM38" i="2"/>
  <c r="BI38" i="2" s="1"/>
  <c r="AN38" i="2"/>
  <c r="BJ38" i="2"/>
  <c r="AO38" i="2"/>
  <c r="BK38" i="2" s="1"/>
  <c r="AP38" i="2"/>
  <c r="BL38" i="2" s="1"/>
  <c r="AQ38" i="2"/>
  <c r="BM38" i="2" s="1"/>
  <c r="AS38" i="2"/>
  <c r="BO38" i="2" s="1"/>
  <c r="AT38" i="2"/>
  <c r="BP38" i="2" s="1"/>
  <c r="AU38" i="2"/>
  <c r="BQ38" i="2" s="1"/>
  <c r="AA39" i="2"/>
  <c r="AW39" i="2" s="1"/>
  <c r="AC39" i="2"/>
  <c r="AY39" i="2" s="1"/>
  <c r="AD39" i="2"/>
  <c r="AZ39" i="2" s="1"/>
  <c r="AE39" i="2"/>
  <c r="BA39" i="2" s="1"/>
  <c r="AF39" i="2"/>
  <c r="BB39" i="2" s="1"/>
  <c r="AG39" i="2"/>
  <c r="BC39" i="2" s="1"/>
  <c r="AH39" i="2"/>
  <c r="BD39" i="2" s="1"/>
  <c r="AI39" i="2"/>
  <c r="BE39" i="2" s="1"/>
  <c r="AJ39" i="2"/>
  <c r="BF39" i="2" s="1"/>
  <c r="AK39" i="2"/>
  <c r="BG39" i="2" s="1"/>
  <c r="AM39" i="2"/>
  <c r="BI39" i="2" s="1"/>
  <c r="AN39" i="2"/>
  <c r="BJ39" i="2" s="1"/>
  <c r="AO39" i="2"/>
  <c r="BK39" i="2" s="1"/>
  <c r="AP39" i="2"/>
  <c r="BL39" i="2" s="1"/>
  <c r="AQ39" i="2"/>
  <c r="BM39" i="2" s="1"/>
  <c r="AS39" i="2"/>
  <c r="BO39" i="2" s="1"/>
  <c r="AT39" i="2"/>
  <c r="BP39" i="2" s="1"/>
  <c r="AU39" i="2"/>
  <c r="BQ39" i="2" s="1"/>
  <c r="AA40" i="2"/>
  <c r="AW40" i="2" s="1"/>
  <c r="AC40" i="2"/>
  <c r="AY40" i="2" s="1"/>
  <c r="AD40" i="2"/>
  <c r="AZ40" i="2" s="1"/>
  <c r="AE40" i="2"/>
  <c r="BA40" i="2" s="1"/>
  <c r="AF40" i="2"/>
  <c r="BB40" i="2" s="1"/>
  <c r="AG40" i="2"/>
  <c r="BC40" i="2" s="1"/>
  <c r="AH40" i="2"/>
  <c r="BD40" i="2"/>
  <c r="AI40" i="2"/>
  <c r="BE40" i="2" s="1"/>
  <c r="AJ40" i="2"/>
  <c r="BF40" i="2" s="1"/>
  <c r="AK40" i="2"/>
  <c r="BG40" i="2" s="1"/>
  <c r="AM40" i="2"/>
  <c r="BI40" i="2" s="1"/>
  <c r="AN40" i="2"/>
  <c r="BJ40" i="2" s="1"/>
  <c r="AO40" i="2"/>
  <c r="BK40" i="2" s="1"/>
  <c r="AP40" i="2"/>
  <c r="BL40" i="2" s="1"/>
  <c r="AQ40" i="2"/>
  <c r="BM40" i="2" s="1"/>
  <c r="AS40" i="2"/>
  <c r="BO40" i="2"/>
  <c r="AT40" i="2"/>
  <c r="BP40" i="2" s="1"/>
  <c r="AU40" i="2"/>
  <c r="BQ40" i="2" s="1"/>
  <c r="AA41" i="2"/>
  <c r="AW41" i="2" s="1"/>
  <c r="AC41" i="2"/>
  <c r="AY41" i="2" s="1"/>
  <c r="AD41" i="2"/>
  <c r="AZ41" i="2"/>
  <c r="AE41" i="2"/>
  <c r="BA41" i="2" s="1"/>
  <c r="AF41" i="2"/>
  <c r="BB41" i="2" s="1"/>
  <c r="AG41" i="2"/>
  <c r="BC41" i="2" s="1"/>
  <c r="AH41" i="2"/>
  <c r="BD41" i="2" s="1"/>
  <c r="AI41" i="2"/>
  <c r="BE41" i="2" s="1"/>
  <c r="AJ41" i="2"/>
  <c r="BF41" i="2" s="1"/>
  <c r="AK41" i="2"/>
  <c r="BG41" i="2" s="1"/>
  <c r="AM41" i="2"/>
  <c r="BI41" i="2" s="1"/>
  <c r="AN41" i="2"/>
  <c r="BJ41" i="2" s="1"/>
  <c r="AO41" i="2"/>
  <c r="BK41" i="2" s="1"/>
  <c r="AP41" i="2"/>
  <c r="BL41" i="2" s="1"/>
  <c r="AQ41" i="2"/>
  <c r="BM41" i="2" s="1"/>
  <c r="AS41" i="2"/>
  <c r="BO41" i="2" s="1"/>
  <c r="AT41" i="2"/>
  <c r="BP41" i="2" s="1"/>
  <c r="AU41" i="2"/>
  <c r="BQ41" i="2" s="1"/>
  <c r="AA42" i="2"/>
  <c r="AW42" i="2" s="1"/>
  <c r="AC42" i="2"/>
  <c r="AY42" i="2" s="1"/>
  <c r="AD42" i="2"/>
  <c r="AZ42" i="2" s="1"/>
  <c r="AE42" i="2"/>
  <c r="BA42" i="2" s="1"/>
  <c r="AF42" i="2"/>
  <c r="BB42" i="2" s="1"/>
  <c r="AG42" i="2"/>
  <c r="BC42" i="2" s="1"/>
  <c r="AH42" i="2"/>
  <c r="BD42" i="2" s="1"/>
  <c r="AI42" i="2"/>
  <c r="BE42" i="2" s="1"/>
  <c r="AJ42" i="2"/>
  <c r="BF42" i="2" s="1"/>
  <c r="AK42" i="2"/>
  <c r="BG42" i="2" s="1"/>
  <c r="AM42" i="2"/>
  <c r="BI42" i="2"/>
  <c r="AN42" i="2"/>
  <c r="BJ42" i="2" s="1"/>
  <c r="AO42" i="2"/>
  <c r="BK42" i="2" s="1"/>
  <c r="AP42" i="2"/>
  <c r="BL42" i="2" s="1"/>
  <c r="AQ42" i="2"/>
  <c r="BM42" i="2" s="1"/>
  <c r="AS42" i="2"/>
  <c r="BO42" i="2" s="1"/>
  <c r="AT42" i="2"/>
  <c r="BP42" i="2" s="1"/>
  <c r="AU42" i="2"/>
  <c r="BQ42" i="2" s="1"/>
  <c r="AA43" i="2"/>
  <c r="AW43" i="2" s="1"/>
  <c r="AC43" i="2"/>
  <c r="AY43" i="2" s="1"/>
  <c r="AD43" i="2"/>
  <c r="AZ43" i="2" s="1"/>
  <c r="AE43" i="2"/>
  <c r="BA43" i="2" s="1"/>
  <c r="AF43" i="2"/>
  <c r="BB43" i="2" s="1"/>
  <c r="AG43" i="2"/>
  <c r="BC43" i="2"/>
  <c r="AH43" i="2"/>
  <c r="BD43" i="2"/>
  <c r="AI43" i="2"/>
  <c r="BE43" i="2" s="1"/>
  <c r="AJ43" i="2"/>
  <c r="BF43" i="2" s="1"/>
  <c r="AK43" i="2"/>
  <c r="BG43" i="2" s="1"/>
  <c r="AM43" i="2"/>
  <c r="BI43" i="2" s="1"/>
  <c r="AN43" i="2"/>
  <c r="BJ43" i="2" s="1"/>
  <c r="AO43" i="2"/>
  <c r="BK43" i="2" s="1"/>
  <c r="AP43" i="2"/>
  <c r="BL43" i="2" s="1"/>
  <c r="AQ43" i="2"/>
  <c r="BM43" i="2" s="1"/>
  <c r="AS43" i="2"/>
  <c r="BO43" i="2" s="1"/>
  <c r="AT43" i="2"/>
  <c r="BP43" i="2" s="1"/>
  <c r="AU43" i="2"/>
  <c r="BQ43" i="2" s="1"/>
  <c r="AA44" i="2"/>
  <c r="AW44" i="2" s="1"/>
  <c r="AC44" i="2"/>
  <c r="AY44" i="2" s="1"/>
  <c r="AD44" i="2"/>
  <c r="AZ44" i="2" s="1"/>
  <c r="AE44" i="2"/>
  <c r="BA44" i="2" s="1"/>
  <c r="AF44" i="2"/>
  <c r="BB44" i="2" s="1"/>
  <c r="AG44" i="2"/>
  <c r="BC44" i="2" s="1"/>
  <c r="AH44" i="2"/>
  <c r="BD44" i="2" s="1"/>
  <c r="AI44" i="2"/>
  <c r="BE44" i="2" s="1"/>
  <c r="AJ44" i="2"/>
  <c r="BF44" i="2" s="1"/>
  <c r="AK44" i="2"/>
  <c r="BG44" i="2" s="1"/>
  <c r="AM44" i="2"/>
  <c r="BI44" i="2" s="1"/>
  <c r="AN44" i="2"/>
  <c r="BJ44" i="2" s="1"/>
  <c r="AO44" i="2"/>
  <c r="BK44" i="2" s="1"/>
  <c r="AP44" i="2"/>
  <c r="BL44" i="2" s="1"/>
  <c r="AQ44" i="2"/>
  <c r="BM44" i="2" s="1"/>
  <c r="AS44" i="2"/>
  <c r="BO44" i="2" s="1"/>
  <c r="AT44" i="2"/>
  <c r="BP44" i="2" s="1"/>
  <c r="AU44" i="2"/>
  <c r="BQ44" i="2" s="1"/>
  <c r="AA45" i="2"/>
  <c r="AW45" i="2" s="1"/>
  <c r="AC45" i="2"/>
  <c r="AY45" i="2" s="1"/>
  <c r="AD45" i="2"/>
  <c r="AZ45" i="2" s="1"/>
  <c r="AE45" i="2"/>
  <c r="BA45" i="2" s="1"/>
  <c r="AF45" i="2"/>
  <c r="BB45" i="2" s="1"/>
  <c r="AG45" i="2"/>
  <c r="BC45" i="2" s="1"/>
  <c r="AH45" i="2"/>
  <c r="BD45" i="2" s="1"/>
  <c r="AI45" i="2"/>
  <c r="BE45" i="2" s="1"/>
  <c r="AJ45" i="2"/>
  <c r="BF45" i="2" s="1"/>
  <c r="AK45" i="2"/>
  <c r="BG45" i="2" s="1"/>
  <c r="AM45" i="2"/>
  <c r="BI45" i="2" s="1"/>
  <c r="AN45" i="2"/>
  <c r="BJ45" i="2" s="1"/>
  <c r="AO45" i="2"/>
  <c r="BK45" i="2" s="1"/>
  <c r="AP45" i="2"/>
  <c r="BL45" i="2" s="1"/>
  <c r="AQ45" i="2"/>
  <c r="BM45" i="2" s="1"/>
  <c r="AS45" i="2"/>
  <c r="BO45" i="2" s="1"/>
  <c r="AT45" i="2"/>
  <c r="BP45" i="2" s="1"/>
  <c r="AU45" i="2"/>
  <c r="BQ45" i="2" s="1"/>
  <c r="AA46" i="2"/>
  <c r="AW46" i="2" s="1"/>
  <c r="AC46" i="2"/>
  <c r="AY46" i="2" s="1"/>
  <c r="AD46" i="2"/>
  <c r="AZ46" i="2" s="1"/>
  <c r="AE46" i="2"/>
  <c r="BA46" i="2" s="1"/>
  <c r="AF46" i="2"/>
  <c r="BB46" i="2" s="1"/>
  <c r="AG46" i="2"/>
  <c r="BC46" i="2" s="1"/>
  <c r="AH46" i="2"/>
  <c r="BD46" i="2"/>
  <c r="AI46" i="2"/>
  <c r="BE46" i="2" s="1"/>
  <c r="AJ46" i="2"/>
  <c r="BF46" i="2" s="1"/>
  <c r="AK46" i="2"/>
  <c r="BG46" i="2" s="1"/>
  <c r="AM46" i="2"/>
  <c r="BI46" i="2" s="1"/>
  <c r="AN46" i="2"/>
  <c r="BJ46" i="2" s="1"/>
  <c r="AO46" i="2"/>
  <c r="BK46" i="2" s="1"/>
  <c r="AP46" i="2"/>
  <c r="BL46" i="2" s="1"/>
  <c r="AQ46" i="2"/>
  <c r="BM46" i="2" s="1"/>
  <c r="AS46" i="2"/>
  <c r="BO46" i="2" s="1"/>
  <c r="AT46" i="2"/>
  <c r="BP46" i="2" s="1"/>
  <c r="AU46" i="2"/>
  <c r="BQ46" i="2" s="1"/>
  <c r="AA47" i="2"/>
  <c r="AW47" i="2" s="1"/>
  <c r="AC47" i="2"/>
  <c r="AY47" i="2" s="1"/>
  <c r="AD47" i="2"/>
  <c r="AZ47" i="2" s="1"/>
  <c r="AE47" i="2"/>
  <c r="BA47" i="2" s="1"/>
  <c r="AF47" i="2"/>
  <c r="BB47" i="2" s="1"/>
  <c r="AG47" i="2"/>
  <c r="BC47" i="2" s="1"/>
  <c r="AH47" i="2"/>
  <c r="BD47" i="2" s="1"/>
  <c r="AI47" i="2"/>
  <c r="BE47" i="2" s="1"/>
  <c r="AJ47" i="2"/>
  <c r="BF47" i="2" s="1"/>
  <c r="AK47" i="2"/>
  <c r="BG47" i="2" s="1"/>
  <c r="AM47" i="2"/>
  <c r="BI47" i="2" s="1"/>
  <c r="AN47" i="2"/>
  <c r="BJ47" i="2" s="1"/>
  <c r="AO47" i="2"/>
  <c r="BK47" i="2" s="1"/>
  <c r="AP47" i="2"/>
  <c r="BL47" i="2" s="1"/>
  <c r="AQ47" i="2"/>
  <c r="BM47" i="2" s="1"/>
  <c r="AS47" i="2"/>
  <c r="BO47" i="2" s="1"/>
  <c r="AT47" i="2"/>
  <c r="BP47" i="2" s="1"/>
  <c r="AU47" i="2"/>
  <c r="BQ47" i="2" s="1"/>
  <c r="AA48" i="2"/>
  <c r="AW48" i="2" s="1"/>
  <c r="AC48" i="2"/>
  <c r="AY48" i="2" s="1"/>
  <c r="AD48" i="2"/>
  <c r="AZ48" i="2" s="1"/>
  <c r="AE48" i="2"/>
  <c r="BA48" i="2" s="1"/>
  <c r="AF48" i="2"/>
  <c r="BB48" i="2" s="1"/>
  <c r="AG48" i="2"/>
  <c r="BC48" i="2" s="1"/>
  <c r="AH48" i="2"/>
  <c r="BD48" i="2"/>
  <c r="AI48" i="2"/>
  <c r="BE48" i="2" s="1"/>
  <c r="AJ48" i="2"/>
  <c r="BF48" i="2" s="1"/>
  <c r="AK48" i="2"/>
  <c r="BG48" i="2" s="1"/>
  <c r="AM48" i="2"/>
  <c r="BI48" i="2" s="1"/>
  <c r="AN48" i="2"/>
  <c r="BJ48" i="2" s="1"/>
  <c r="AO48" i="2"/>
  <c r="BK48" i="2" s="1"/>
  <c r="AP48" i="2"/>
  <c r="BL48" i="2" s="1"/>
  <c r="AQ48" i="2"/>
  <c r="BM48" i="2" s="1"/>
  <c r="AS48" i="2"/>
  <c r="BO48" i="2" s="1"/>
  <c r="AT48" i="2"/>
  <c r="BP48" i="2" s="1"/>
  <c r="AU48" i="2"/>
  <c r="BQ48" i="2" s="1"/>
  <c r="AA49" i="2"/>
  <c r="AW49" i="2" s="1"/>
  <c r="AC49" i="2"/>
  <c r="AY49" i="2" s="1"/>
  <c r="AD49" i="2"/>
  <c r="AZ49" i="2" s="1"/>
  <c r="AE49" i="2"/>
  <c r="BA49" i="2" s="1"/>
  <c r="AF49" i="2"/>
  <c r="BB49" i="2" s="1"/>
  <c r="AG49" i="2"/>
  <c r="BC49" i="2" s="1"/>
  <c r="AH49" i="2"/>
  <c r="BD49" i="2" s="1"/>
  <c r="AI49" i="2"/>
  <c r="BE49" i="2" s="1"/>
  <c r="AJ49" i="2"/>
  <c r="BF49" i="2" s="1"/>
  <c r="AK49" i="2"/>
  <c r="BG49" i="2" s="1"/>
  <c r="AM49" i="2"/>
  <c r="BI49" i="2" s="1"/>
  <c r="AN49" i="2"/>
  <c r="BJ49" i="2" s="1"/>
  <c r="AO49" i="2"/>
  <c r="BK49" i="2" s="1"/>
  <c r="AP49" i="2"/>
  <c r="BL49" i="2" s="1"/>
  <c r="AQ49" i="2"/>
  <c r="BM49" i="2" s="1"/>
  <c r="AS49" i="2"/>
  <c r="BO49" i="2" s="1"/>
  <c r="AT49" i="2"/>
  <c r="BP49" i="2" s="1"/>
  <c r="AU49" i="2"/>
  <c r="BQ49" i="2" s="1"/>
  <c r="AA50" i="2"/>
  <c r="AW50" i="2" s="1"/>
  <c r="AC50" i="2"/>
  <c r="AY50" i="2" s="1"/>
  <c r="AD50" i="2"/>
  <c r="AZ50" i="2" s="1"/>
  <c r="AE50" i="2"/>
  <c r="BA50" i="2"/>
  <c r="AF50" i="2"/>
  <c r="BB50" i="2" s="1"/>
  <c r="AG50" i="2"/>
  <c r="BC50" i="2" s="1"/>
  <c r="AH50" i="2"/>
  <c r="BD50" i="2" s="1"/>
  <c r="AI50" i="2"/>
  <c r="BE50" i="2" s="1"/>
  <c r="AJ50" i="2"/>
  <c r="BF50" i="2" s="1"/>
  <c r="AK50" i="2"/>
  <c r="BG50" i="2" s="1"/>
  <c r="AM50" i="2"/>
  <c r="BI50" i="2" s="1"/>
  <c r="AN50" i="2"/>
  <c r="BJ50" i="2" s="1"/>
  <c r="AO50" i="2"/>
  <c r="BK50" i="2" s="1"/>
  <c r="AP50" i="2"/>
  <c r="BL50" i="2" s="1"/>
  <c r="AQ50" i="2"/>
  <c r="BM50" i="2" s="1"/>
  <c r="AS50" i="2"/>
  <c r="BO50" i="2" s="1"/>
  <c r="AT50" i="2"/>
  <c r="BP50" i="2" s="1"/>
  <c r="AU50" i="2"/>
  <c r="BQ50" i="2" s="1"/>
  <c r="AA51" i="2"/>
  <c r="AW51" i="2" s="1"/>
  <c r="AC51" i="2"/>
  <c r="AY51" i="2" s="1"/>
  <c r="AD51" i="2"/>
  <c r="AZ51" i="2" s="1"/>
  <c r="AE51" i="2"/>
  <c r="BA51" i="2" s="1"/>
  <c r="AF51" i="2"/>
  <c r="BB51" i="2" s="1"/>
  <c r="AG51" i="2"/>
  <c r="BC51" i="2" s="1"/>
  <c r="AH51" i="2"/>
  <c r="BD51" i="2" s="1"/>
  <c r="AI51" i="2"/>
  <c r="BE51" i="2" s="1"/>
  <c r="AJ51" i="2"/>
  <c r="BF51" i="2"/>
  <c r="AK51" i="2"/>
  <c r="BG51" i="2" s="1"/>
  <c r="AM51" i="2"/>
  <c r="BI51" i="2" s="1"/>
  <c r="AN51" i="2"/>
  <c r="BJ51" i="2" s="1"/>
  <c r="AO51" i="2"/>
  <c r="BK51" i="2" s="1"/>
  <c r="AP51" i="2"/>
  <c r="BL51" i="2" s="1"/>
  <c r="AQ51" i="2"/>
  <c r="BM51" i="2" s="1"/>
  <c r="AS51" i="2"/>
  <c r="BO51" i="2" s="1"/>
  <c r="AT51" i="2"/>
  <c r="BP51" i="2" s="1"/>
  <c r="AU51" i="2"/>
  <c r="BQ51" i="2" s="1"/>
  <c r="AA52" i="2"/>
  <c r="AW52" i="2" s="1"/>
  <c r="AC52" i="2"/>
  <c r="AY52" i="2" s="1"/>
  <c r="AD52" i="2"/>
  <c r="AZ52" i="2" s="1"/>
  <c r="AE52" i="2"/>
  <c r="BA52" i="2" s="1"/>
  <c r="AF52" i="2"/>
  <c r="BB52" i="2" s="1"/>
  <c r="AG52" i="2"/>
  <c r="BC52" i="2" s="1"/>
  <c r="AH52" i="2"/>
  <c r="BD52" i="2" s="1"/>
  <c r="AI52" i="2"/>
  <c r="BE52" i="2" s="1"/>
  <c r="AJ52" i="2"/>
  <c r="BF52" i="2" s="1"/>
  <c r="AK52" i="2"/>
  <c r="BG52" i="2" s="1"/>
  <c r="AM52" i="2"/>
  <c r="BI52" i="2" s="1"/>
  <c r="AN52" i="2"/>
  <c r="BJ52" i="2" s="1"/>
  <c r="AO52" i="2"/>
  <c r="BK52" i="2" s="1"/>
  <c r="AP52" i="2"/>
  <c r="BL52" i="2" s="1"/>
  <c r="AQ52" i="2"/>
  <c r="BM52" i="2" s="1"/>
  <c r="AS52" i="2"/>
  <c r="BO52" i="2" s="1"/>
  <c r="AT52" i="2"/>
  <c r="BP52" i="2" s="1"/>
  <c r="AU52" i="2"/>
  <c r="BQ52" i="2" s="1"/>
  <c r="AA53" i="2"/>
  <c r="AW53" i="2" s="1"/>
  <c r="AC53" i="2"/>
  <c r="AY53" i="2" s="1"/>
  <c r="AD53" i="2"/>
  <c r="AZ53" i="2" s="1"/>
  <c r="AE53" i="2"/>
  <c r="BA53" i="2" s="1"/>
  <c r="AF53" i="2"/>
  <c r="BB53" i="2" s="1"/>
  <c r="AG53" i="2"/>
  <c r="BC53" i="2" s="1"/>
  <c r="AH53" i="2"/>
  <c r="BD53" i="2" s="1"/>
  <c r="AI53" i="2"/>
  <c r="BE53" i="2" s="1"/>
  <c r="AJ53" i="2"/>
  <c r="BF53" i="2" s="1"/>
  <c r="AK53" i="2"/>
  <c r="BG53" i="2" s="1"/>
  <c r="AM53" i="2"/>
  <c r="BI53" i="2" s="1"/>
  <c r="AN53" i="2"/>
  <c r="BJ53" i="2" s="1"/>
  <c r="AO53" i="2"/>
  <c r="BK53" i="2" s="1"/>
  <c r="AP53" i="2"/>
  <c r="BL53" i="2" s="1"/>
  <c r="AQ53" i="2"/>
  <c r="BM53" i="2" s="1"/>
  <c r="AS53" i="2"/>
  <c r="BO53" i="2" s="1"/>
  <c r="AT53" i="2"/>
  <c r="BP53" i="2" s="1"/>
  <c r="AU53" i="2"/>
  <c r="BQ53" i="2" s="1"/>
  <c r="AA54" i="2"/>
  <c r="AW54" i="2" s="1"/>
  <c r="AC54" i="2"/>
  <c r="AY54" i="2" s="1"/>
  <c r="AD54" i="2"/>
  <c r="AZ54" i="2" s="1"/>
  <c r="AE54" i="2"/>
  <c r="BA54" i="2" s="1"/>
  <c r="AF54" i="2"/>
  <c r="BB54" i="2" s="1"/>
  <c r="AG54" i="2"/>
  <c r="BC54" i="2" s="1"/>
  <c r="AH54" i="2"/>
  <c r="BD54" i="2" s="1"/>
  <c r="AI54" i="2"/>
  <c r="BE54" i="2" s="1"/>
  <c r="AJ54" i="2"/>
  <c r="BF54" i="2" s="1"/>
  <c r="AK54" i="2"/>
  <c r="BG54" i="2" s="1"/>
  <c r="AM54" i="2"/>
  <c r="BI54" i="2" s="1"/>
  <c r="AN54" i="2"/>
  <c r="BJ54" i="2" s="1"/>
  <c r="AO54" i="2"/>
  <c r="BK54" i="2" s="1"/>
  <c r="AP54" i="2"/>
  <c r="BL54" i="2" s="1"/>
  <c r="AQ54" i="2"/>
  <c r="BM54" i="2" s="1"/>
  <c r="AS54" i="2"/>
  <c r="BO54" i="2" s="1"/>
  <c r="AT54" i="2"/>
  <c r="BP54" i="2" s="1"/>
  <c r="AU54" i="2"/>
  <c r="BQ54" i="2" s="1"/>
  <c r="AA55" i="2"/>
  <c r="AW55" i="2" s="1"/>
  <c r="AC55" i="2"/>
  <c r="AY55" i="2" s="1"/>
  <c r="AD55" i="2"/>
  <c r="AZ55" i="2" s="1"/>
  <c r="AE55" i="2"/>
  <c r="BA55" i="2" s="1"/>
  <c r="AF55" i="2"/>
  <c r="BB55" i="2" s="1"/>
  <c r="AG55" i="2"/>
  <c r="BC55" i="2" s="1"/>
  <c r="AH55" i="2"/>
  <c r="BD55" i="2" s="1"/>
  <c r="AI55" i="2"/>
  <c r="BE55" i="2" s="1"/>
  <c r="AJ55" i="2"/>
  <c r="BF55" i="2" s="1"/>
  <c r="AK55" i="2"/>
  <c r="BG55" i="2" s="1"/>
  <c r="AM55" i="2"/>
  <c r="BI55" i="2" s="1"/>
  <c r="AN55" i="2"/>
  <c r="BJ55" i="2" s="1"/>
  <c r="AO55" i="2"/>
  <c r="BK55" i="2" s="1"/>
  <c r="AP55" i="2"/>
  <c r="BL55" i="2" s="1"/>
  <c r="AQ55" i="2"/>
  <c r="BM55" i="2" s="1"/>
  <c r="AS55" i="2"/>
  <c r="BO55" i="2" s="1"/>
  <c r="AT55" i="2"/>
  <c r="BP55" i="2" s="1"/>
  <c r="AU55" i="2"/>
  <c r="BQ55" i="2" s="1"/>
  <c r="AA56" i="2"/>
  <c r="AW56" i="2" s="1"/>
  <c r="AC56" i="2"/>
  <c r="AY56" i="2" s="1"/>
  <c r="AD56" i="2"/>
  <c r="AZ56" i="2" s="1"/>
  <c r="AE56" i="2"/>
  <c r="BA56" i="2" s="1"/>
  <c r="AF56" i="2"/>
  <c r="BB56" i="2" s="1"/>
  <c r="AG56" i="2"/>
  <c r="BC56" i="2" s="1"/>
  <c r="AH56" i="2"/>
  <c r="BD56" i="2" s="1"/>
  <c r="AI56" i="2"/>
  <c r="BE56" i="2" s="1"/>
  <c r="AJ56" i="2"/>
  <c r="BF56" i="2" s="1"/>
  <c r="AK56" i="2"/>
  <c r="BG56" i="2" s="1"/>
  <c r="AM56" i="2"/>
  <c r="BI56" i="2" s="1"/>
  <c r="AN56" i="2"/>
  <c r="BJ56" i="2" s="1"/>
  <c r="AO56" i="2"/>
  <c r="BK56" i="2" s="1"/>
  <c r="AP56" i="2"/>
  <c r="BL56" i="2" s="1"/>
  <c r="AQ56" i="2"/>
  <c r="BM56" i="2" s="1"/>
  <c r="AS56" i="2"/>
  <c r="BO56" i="2" s="1"/>
  <c r="AT56" i="2"/>
  <c r="BP56" i="2" s="1"/>
  <c r="AU56" i="2"/>
  <c r="BQ56" i="2" s="1"/>
  <c r="AA57" i="2"/>
  <c r="AW57" i="2" s="1"/>
  <c r="AC57" i="2"/>
  <c r="AY57" i="2" s="1"/>
  <c r="AD57" i="2"/>
  <c r="AZ57" i="2" s="1"/>
  <c r="AE57" i="2"/>
  <c r="BA57" i="2" s="1"/>
  <c r="AF57" i="2"/>
  <c r="BB57" i="2" s="1"/>
  <c r="AG57" i="2"/>
  <c r="BC57" i="2" s="1"/>
  <c r="AH57" i="2"/>
  <c r="BD57" i="2" s="1"/>
  <c r="AI57" i="2"/>
  <c r="BE57" i="2" s="1"/>
  <c r="AJ57" i="2"/>
  <c r="BF57" i="2" s="1"/>
  <c r="AK57" i="2"/>
  <c r="BG57" i="2" s="1"/>
  <c r="AM57" i="2"/>
  <c r="BI57" i="2" s="1"/>
  <c r="AN57" i="2"/>
  <c r="BJ57" i="2" s="1"/>
  <c r="AO57" i="2"/>
  <c r="BK57" i="2" s="1"/>
  <c r="AP57" i="2"/>
  <c r="BL57" i="2" s="1"/>
  <c r="AQ57" i="2"/>
  <c r="BM57" i="2" s="1"/>
  <c r="AS57" i="2"/>
  <c r="BO57" i="2"/>
  <c r="AT57" i="2"/>
  <c r="BP57" i="2"/>
  <c r="AU57" i="2"/>
  <c r="BQ57" i="2" s="1"/>
  <c r="AA58" i="2"/>
  <c r="AW58" i="2" s="1"/>
  <c r="AC58" i="2"/>
  <c r="AY58" i="2" s="1"/>
  <c r="AD58" i="2"/>
  <c r="AZ58" i="2" s="1"/>
  <c r="AE58" i="2"/>
  <c r="BA58" i="2" s="1"/>
  <c r="AF58" i="2"/>
  <c r="BB58" i="2" s="1"/>
  <c r="AG58" i="2"/>
  <c r="BC58" i="2" s="1"/>
  <c r="AH58" i="2"/>
  <c r="BD58" i="2" s="1"/>
  <c r="AI58" i="2"/>
  <c r="BE58" i="2" s="1"/>
  <c r="AJ58" i="2"/>
  <c r="BF58" i="2" s="1"/>
  <c r="AK58" i="2"/>
  <c r="BG58" i="2"/>
  <c r="AM58" i="2"/>
  <c r="BI58" i="2" s="1"/>
  <c r="AN58" i="2"/>
  <c r="BJ58" i="2" s="1"/>
  <c r="AO58" i="2"/>
  <c r="BK58" i="2" s="1"/>
  <c r="AP58" i="2"/>
  <c r="BL58" i="2" s="1"/>
  <c r="AQ58" i="2"/>
  <c r="BM58" i="2" s="1"/>
  <c r="AS58" i="2"/>
  <c r="BO58" i="2" s="1"/>
  <c r="AT58" i="2"/>
  <c r="BP58" i="2" s="1"/>
  <c r="AU58" i="2"/>
  <c r="BQ58" i="2" s="1"/>
  <c r="AA59" i="2"/>
  <c r="AW59" i="2" s="1"/>
  <c r="AC59" i="2"/>
  <c r="AY59" i="2" s="1"/>
  <c r="AD59" i="2"/>
  <c r="AZ59" i="2" s="1"/>
  <c r="AE59" i="2"/>
  <c r="BA59" i="2" s="1"/>
  <c r="AF59" i="2"/>
  <c r="BB59" i="2" s="1"/>
  <c r="AG59" i="2"/>
  <c r="BC59" i="2" s="1"/>
  <c r="AH59" i="2"/>
  <c r="BD59" i="2" s="1"/>
  <c r="AI59" i="2"/>
  <c r="BE59" i="2" s="1"/>
  <c r="AJ59" i="2"/>
  <c r="BF59" i="2" s="1"/>
  <c r="AK59" i="2"/>
  <c r="BG59" i="2" s="1"/>
  <c r="AM59" i="2"/>
  <c r="BI59" i="2" s="1"/>
  <c r="AN59" i="2"/>
  <c r="BJ59" i="2" s="1"/>
  <c r="AO59" i="2"/>
  <c r="BK59" i="2" s="1"/>
  <c r="AP59" i="2"/>
  <c r="BL59" i="2" s="1"/>
  <c r="AQ59" i="2"/>
  <c r="BM59" i="2" s="1"/>
  <c r="AS59" i="2"/>
  <c r="BO59" i="2" s="1"/>
  <c r="AT59" i="2"/>
  <c r="BP59" i="2" s="1"/>
  <c r="AU59" i="2"/>
  <c r="BQ59" i="2" s="1"/>
  <c r="AA60" i="2"/>
  <c r="AW60" i="2" s="1"/>
  <c r="AC60" i="2"/>
  <c r="AY60" i="2" s="1"/>
  <c r="AD60" i="2"/>
  <c r="AZ60" i="2" s="1"/>
  <c r="AE60" i="2"/>
  <c r="BA60" i="2" s="1"/>
  <c r="AF60" i="2"/>
  <c r="BB60" i="2" s="1"/>
  <c r="AG60" i="2"/>
  <c r="BC60" i="2" s="1"/>
  <c r="AH60" i="2"/>
  <c r="BD60" i="2" s="1"/>
  <c r="AI60" i="2"/>
  <c r="BE60" i="2" s="1"/>
  <c r="AJ60" i="2"/>
  <c r="BF60" i="2" s="1"/>
  <c r="AK60" i="2"/>
  <c r="BG60" i="2" s="1"/>
  <c r="AM60" i="2"/>
  <c r="BI60" i="2" s="1"/>
  <c r="AN60" i="2"/>
  <c r="BJ60" i="2" s="1"/>
  <c r="AO60" i="2"/>
  <c r="BK60" i="2" s="1"/>
  <c r="AP60" i="2"/>
  <c r="BL60" i="2" s="1"/>
  <c r="AQ60" i="2"/>
  <c r="BM60" i="2" s="1"/>
  <c r="AS60" i="2"/>
  <c r="BO60" i="2" s="1"/>
  <c r="AT60" i="2"/>
  <c r="BP60" i="2" s="1"/>
  <c r="AU60" i="2"/>
  <c r="BQ60" i="2" s="1"/>
  <c r="AA61" i="2"/>
  <c r="AW61" i="2" s="1"/>
  <c r="AC61" i="2"/>
  <c r="AY61" i="2" s="1"/>
  <c r="AD61" i="2"/>
  <c r="AZ61" i="2" s="1"/>
  <c r="AE61" i="2"/>
  <c r="BA61" i="2" s="1"/>
  <c r="AF61" i="2"/>
  <c r="BB61" i="2" s="1"/>
  <c r="AG61" i="2"/>
  <c r="BC61" i="2" s="1"/>
  <c r="AH61" i="2"/>
  <c r="BD61" i="2" s="1"/>
  <c r="AI61" i="2"/>
  <c r="BE61" i="2" s="1"/>
  <c r="AJ61" i="2"/>
  <c r="BF61" i="2" s="1"/>
  <c r="AK61" i="2"/>
  <c r="BG61" i="2" s="1"/>
  <c r="AM61" i="2"/>
  <c r="BI61" i="2" s="1"/>
  <c r="AN61" i="2"/>
  <c r="BJ61" i="2" s="1"/>
  <c r="AO61" i="2"/>
  <c r="BK61" i="2" s="1"/>
  <c r="AP61" i="2"/>
  <c r="BL61" i="2" s="1"/>
  <c r="AQ61" i="2"/>
  <c r="BM61" i="2" s="1"/>
  <c r="AS61" i="2"/>
  <c r="BO61" i="2" s="1"/>
  <c r="AT61" i="2"/>
  <c r="BP61" i="2" s="1"/>
  <c r="AU61" i="2"/>
  <c r="BQ61" i="2" s="1"/>
  <c r="AA62" i="2"/>
  <c r="AW62" i="2" s="1"/>
  <c r="AC62" i="2"/>
  <c r="AY62" i="2" s="1"/>
  <c r="AD62" i="2"/>
  <c r="AZ62" i="2" s="1"/>
  <c r="AE62" i="2"/>
  <c r="BA62" i="2" s="1"/>
  <c r="AF62" i="2"/>
  <c r="BB62" i="2" s="1"/>
  <c r="AG62" i="2"/>
  <c r="BC62" i="2" s="1"/>
  <c r="AH62" i="2"/>
  <c r="BD62" i="2" s="1"/>
  <c r="AI62" i="2"/>
  <c r="BE62" i="2" s="1"/>
  <c r="AJ62" i="2"/>
  <c r="BF62" i="2" s="1"/>
  <c r="AK62" i="2"/>
  <c r="BG62" i="2" s="1"/>
  <c r="AM62" i="2"/>
  <c r="BI62" i="2"/>
  <c r="AN62" i="2"/>
  <c r="BJ62" i="2" s="1"/>
  <c r="AO62" i="2"/>
  <c r="BK62" i="2" s="1"/>
  <c r="AP62" i="2"/>
  <c r="BL62" i="2" s="1"/>
  <c r="AQ62" i="2"/>
  <c r="BM62" i="2" s="1"/>
  <c r="AS62" i="2"/>
  <c r="BO62" i="2" s="1"/>
  <c r="AT62" i="2"/>
  <c r="BP62" i="2" s="1"/>
  <c r="AU62" i="2"/>
  <c r="BQ62" i="2" s="1"/>
  <c r="AA63" i="2"/>
  <c r="AW63" i="2" s="1"/>
  <c r="AB63" i="2"/>
  <c r="AX63" i="2" s="1"/>
  <c r="AC63" i="2"/>
  <c r="AY63" i="2" s="1"/>
  <c r="AD63" i="2"/>
  <c r="AZ63" i="2" s="1"/>
  <c r="AE63" i="2"/>
  <c r="BA63" i="2" s="1"/>
  <c r="AF63" i="2"/>
  <c r="BB63" i="2" s="1"/>
  <c r="AG63" i="2"/>
  <c r="BC63" i="2" s="1"/>
  <c r="AH63" i="2"/>
  <c r="BD63" i="2" s="1"/>
  <c r="AI63" i="2"/>
  <c r="BE63" i="2" s="1"/>
  <c r="AJ63" i="2"/>
  <c r="BF63" i="2" s="1"/>
  <c r="AK63" i="2"/>
  <c r="BG63" i="2" s="1"/>
  <c r="AM63" i="2"/>
  <c r="BI63" i="2" s="1"/>
  <c r="AN63" i="2"/>
  <c r="BJ63" i="2" s="1"/>
  <c r="AO63" i="2"/>
  <c r="BK63" i="2" s="1"/>
  <c r="AP63" i="2"/>
  <c r="BL63" i="2" s="1"/>
  <c r="AQ63" i="2"/>
  <c r="BM63" i="2" s="1"/>
  <c r="AS63" i="2"/>
  <c r="BO63" i="2" s="1"/>
  <c r="AT63" i="2"/>
  <c r="BP63" i="2" s="1"/>
  <c r="AU63" i="2"/>
  <c r="BQ63" i="2" s="1"/>
  <c r="AA64" i="2"/>
  <c r="AW64" i="2" s="1"/>
  <c r="AC64" i="2"/>
  <c r="AY64" i="2" s="1"/>
  <c r="AD64" i="2"/>
  <c r="AZ64" i="2" s="1"/>
  <c r="AE64" i="2"/>
  <c r="BA64" i="2" s="1"/>
  <c r="AF64" i="2"/>
  <c r="BB64" i="2" s="1"/>
  <c r="AG64" i="2"/>
  <c r="BC64" i="2" s="1"/>
  <c r="AH64" i="2"/>
  <c r="BD64" i="2" s="1"/>
  <c r="AI64" i="2"/>
  <c r="BE64" i="2" s="1"/>
  <c r="AJ64" i="2"/>
  <c r="BF64" i="2" s="1"/>
  <c r="AK64" i="2"/>
  <c r="BG64" i="2" s="1"/>
  <c r="AM64" i="2"/>
  <c r="BI64" i="2" s="1"/>
  <c r="AN64" i="2"/>
  <c r="BJ64" i="2" s="1"/>
  <c r="AO64" i="2"/>
  <c r="BK64" i="2" s="1"/>
  <c r="AP64" i="2"/>
  <c r="BL64" i="2" s="1"/>
  <c r="AQ64" i="2"/>
  <c r="BM64" i="2" s="1"/>
  <c r="AS64" i="2"/>
  <c r="BO64" i="2" s="1"/>
  <c r="AT64" i="2"/>
  <c r="BP64" i="2" s="1"/>
  <c r="AU64" i="2"/>
  <c r="BQ64" i="2" s="1"/>
  <c r="AA65" i="2"/>
  <c r="AW65" i="2" s="1"/>
  <c r="AC65" i="2"/>
  <c r="AY65" i="2" s="1"/>
  <c r="AD65" i="2"/>
  <c r="AZ65" i="2" s="1"/>
  <c r="AE65" i="2"/>
  <c r="BA65" i="2" s="1"/>
  <c r="AF65" i="2"/>
  <c r="BB65" i="2" s="1"/>
  <c r="AG65" i="2"/>
  <c r="BC65" i="2" s="1"/>
  <c r="AH65" i="2"/>
  <c r="BD65" i="2" s="1"/>
  <c r="AI65" i="2"/>
  <c r="BE65" i="2" s="1"/>
  <c r="AJ65" i="2"/>
  <c r="BF65" i="2" s="1"/>
  <c r="AK65" i="2"/>
  <c r="BG65" i="2" s="1"/>
  <c r="AM65" i="2"/>
  <c r="BI65" i="2" s="1"/>
  <c r="AN65" i="2"/>
  <c r="BJ65" i="2" s="1"/>
  <c r="AO65" i="2"/>
  <c r="BK65" i="2" s="1"/>
  <c r="AP65" i="2"/>
  <c r="BL65" i="2" s="1"/>
  <c r="AQ65" i="2"/>
  <c r="BM65" i="2" s="1"/>
  <c r="AS65" i="2"/>
  <c r="BO65" i="2" s="1"/>
  <c r="AT65" i="2"/>
  <c r="BP65" i="2" s="1"/>
  <c r="AU65" i="2"/>
  <c r="BQ65" i="2" s="1"/>
  <c r="AA66" i="2"/>
  <c r="AW66" i="2" s="1"/>
  <c r="AC66" i="2"/>
  <c r="AY66" i="2" s="1"/>
  <c r="AD66" i="2"/>
  <c r="AZ66" i="2" s="1"/>
  <c r="AE66" i="2"/>
  <c r="BA66" i="2" s="1"/>
  <c r="AF66" i="2"/>
  <c r="BB66" i="2" s="1"/>
  <c r="AG66" i="2"/>
  <c r="BC66" i="2" s="1"/>
  <c r="AH66" i="2"/>
  <c r="BD66" i="2" s="1"/>
  <c r="AI66" i="2"/>
  <c r="BE66" i="2" s="1"/>
  <c r="AJ66" i="2"/>
  <c r="BF66" i="2" s="1"/>
  <c r="AK66" i="2"/>
  <c r="BG66" i="2" s="1"/>
  <c r="AM66" i="2"/>
  <c r="BI66" i="2" s="1"/>
  <c r="AN66" i="2"/>
  <c r="BJ66" i="2" s="1"/>
  <c r="AO66" i="2"/>
  <c r="BK66" i="2" s="1"/>
  <c r="AP66" i="2"/>
  <c r="BL66" i="2" s="1"/>
  <c r="AQ66" i="2"/>
  <c r="BM66" i="2" s="1"/>
  <c r="AS66" i="2"/>
  <c r="BO66" i="2" s="1"/>
  <c r="AT66" i="2"/>
  <c r="BP66" i="2" s="1"/>
  <c r="AU66" i="2"/>
  <c r="BQ66" i="2" s="1"/>
  <c r="AA67" i="2"/>
  <c r="AW67" i="2" s="1"/>
  <c r="AC67" i="2"/>
  <c r="AY67" i="2" s="1"/>
  <c r="AD67" i="2"/>
  <c r="AZ67" i="2" s="1"/>
  <c r="AE67" i="2"/>
  <c r="BA67" i="2" s="1"/>
  <c r="AF67" i="2"/>
  <c r="BB67" i="2" s="1"/>
  <c r="AG67" i="2"/>
  <c r="BC67" i="2" s="1"/>
  <c r="AH67" i="2"/>
  <c r="BD67" i="2" s="1"/>
  <c r="AI67" i="2"/>
  <c r="BE67" i="2" s="1"/>
  <c r="AJ67" i="2"/>
  <c r="BF67" i="2" s="1"/>
  <c r="AK67" i="2"/>
  <c r="BG67" i="2" s="1"/>
  <c r="AM67" i="2"/>
  <c r="BI67" i="2" s="1"/>
  <c r="AN67" i="2"/>
  <c r="BJ67" i="2" s="1"/>
  <c r="AO67" i="2"/>
  <c r="BK67" i="2" s="1"/>
  <c r="AP67" i="2"/>
  <c r="BL67" i="2" s="1"/>
  <c r="AQ67" i="2"/>
  <c r="BM67" i="2" s="1"/>
  <c r="AS67" i="2"/>
  <c r="BO67" i="2" s="1"/>
  <c r="AT67" i="2"/>
  <c r="BP67" i="2" s="1"/>
  <c r="AU67" i="2"/>
  <c r="BQ67" i="2" s="1"/>
  <c r="AA68" i="2"/>
  <c r="AW68" i="2" s="1"/>
  <c r="AC68" i="2"/>
  <c r="AY68" i="2" s="1"/>
  <c r="AD68" i="2"/>
  <c r="AZ68" i="2" s="1"/>
  <c r="AE68" i="2"/>
  <c r="BA68" i="2" s="1"/>
  <c r="AF68" i="2"/>
  <c r="BB68" i="2" s="1"/>
  <c r="AG68" i="2"/>
  <c r="BC68" i="2" s="1"/>
  <c r="AH68" i="2"/>
  <c r="BD68" i="2" s="1"/>
  <c r="AI68" i="2"/>
  <c r="BE68" i="2" s="1"/>
  <c r="AJ68" i="2"/>
  <c r="BF68" i="2" s="1"/>
  <c r="AK68" i="2"/>
  <c r="BG68" i="2" s="1"/>
  <c r="AM68" i="2"/>
  <c r="BI68" i="2" s="1"/>
  <c r="AN68" i="2"/>
  <c r="BJ68" i="2" s="1"/>
  <c r="AO68" i="2"/>
  <c r="BK68" i="2" s="1"/>
  <c r="AP68" i="2"/>
  <c r="BL68" i="2" s="1"/>
  <c r="AQ68" i="2"/>
  <c r="BM68" i="2" s="1"/>
  <c r="AS68" i="2"/>
  <c r="BO68" i="2" s="1"/>
  <c r="AT68" i="2"/>
  <c r="BP68" i="2" s="1"/>
  <c r="AU68" i="2"/>
  <c r="BQ68" i="2" s="1"/>
  <c r="AA69" i="2"/>
  <c r="AW69" i="2" s="1"/>
  <c r="AC69" i="2"/>
  <c r="AY69" i="2" s="1"/>
  <c r="AD69" i="2"/>
  <c r="AZ69" i="2" s="1"/>
  <c r="AE69" i="2"/>
  <c r="BA69" i="2" s="1"/>
  <c r="AF69" i="2"/>
  <c r="BB69" i="2" s="1"/>
  <c r="AG69" i="2"/>
  <c r="BC69" i="2" s="1"/>
  <c r="AH69" i="2"/>
  <c r="BD69" i="2" s="1"/>
  <c r="AI69" i="2"/>
  <c r="BE69" i="2" s="1"/>
  <c r="AJ69" i="2"/>
  <c r="BF69" i="2" s="1"/>
  <c r="AK69" i="2"/>
  <c r="BG69" i="2" s="1"/>
  <c r="AM69" i="2"/>
  <c r="BI69" i="2" s="1"/>
  <c r="AN69" i="2"/>
  <c r="BJ69" i="2" s="1"/>
  <c r="AO69" i="2"/>
  <c r="BK69" i="2" s="1"/>
  <c r="AP69" i="2"/>
  <c r="BL69" i="2" s="1"/>
  <c r="AQ69" i="2"/>
  <c r="BM69" i="2" s="1"/>
  <c r="AS69" i="2"/>
  <c r="BO69" i="2" s="1"/>
  <c r="AT69" i="2"/>
  <c r="BP69" i="2" s="1"/>
  <c r="AU69" i="2"/>
  <c r="BQ69" i="2" s="1"/>
  <c r="AA70" i="2"/>
  <c r="AW70" i="2" s="1"/>
  <c r="AC70" i="2"/>
  <c r="AY70" i="2" s="1"/>
  <c r="AD70" i="2"/>
  <c r="AZ70" i="2" s="1"/>
  <c r="AE70" i="2"/>
  <c r="BA70" i="2" s="1"/>
  <c r="AF70" i="2"/>
  <c r="BB70" i="2" s="1"/>
  <c r="AG70" i="2"/>
  <c r="BC70" i="2" s="1"/>
  <c r="AH70" i="2"/>
  <c r="BD70" i="2" s="1"/>
  <c r="AI70" i="2"/>
  <c r="BE70" i="2" s="1"/>
  <c r="AJ70" i="2"/>
  <c r="BF70" i="2" s="1"/>
  <c r="AK70" i="2"/>
  <c r="BG70" i="2" s="1"/>
  <c r="AM70" i="2"/>
  <c r="BI70" i="2" s="1"/>
  <c r="AN70" i="2"/>
  <c r="BJ70" i="2" s="1"/>
  <c r="AO70" i="2"/>
  <c r="BK70" i="2" s="1"/>
  <c r="AP70" i="2"/>
  <c r="BL70" i="2" s="1"/>
  <c r="AQ70" i="2"/>
  <c r="BM70" i="2" s="1"/>
  <c r="AS70" i="2"/>
  <c r="BO70" i="2" s="1"/>
  <c r="AT70" i="2"/>
  <c r="BP70" i="2" s="1"/>
  <c r="AU70" i="2"/>
  <c r="BQ70" i="2" s="1"/>
  <c r="AA71" i="2"/>
  <c r="AW71" i="2" s="1"/>
  <c r="AC71" i="2"/>
  <c r="AY71" i="2" s="1"/>
  <c r="AD71" i="2"/>
  <c r="AZ71" i="2" s="1"/>
  <c r="AE71" i="2"/>
  <c r="BA71" i="2" s="1"/>
  <c r="AF71" i="2"/>
  <c r="BB71" i="2"/>
  <c r="AG71" i="2"/>
  <c r="BC71" i="2" s="1"/>
  <c r="AH71" i="2"/>
  <c r="BD71" i="2" s="1"/>
  <c r="AI71" i="2"/>
  <c r="BE71" i="2" s="1"/>
  <c r="AJ71" i="2"/>
  <c r="BF71" i="2" s="1"/>
  <c r="AK71" i="2"/>
  <c r="BG71" i="2" s="1"/>
  <c r="AM71" i="2"/>
  <c r="BI71" i="2" s="1"/>
  <c r="AN71" i="2"/>
  <c r="BJ71" i="2" s="1"/>
  <c r="AO71" i="2"/>
  <c r="BK71" i="2" s="1"/>
  <c r="AP71" i="2"/>
  <c r="BL71" i="2" s="1"/>
  <c r="AQ71" i="2"/>
  <c r="BM71" i="2" s="1"/>
  <c r="AS71" i="2"/>
  <c r="BO71" i="2" s="1"/>
  <c r="AT71" i="2"/>
  <c r="BP71" i="2" s="1"/>
  <c r="AU71" i="2"/>
  <c r="BQ71" i="2" s="1"/>
  <c r="AA72" i="2"/>
  <c r="AW72" i="2" s="1"/>
  <c r="AC72" i="2"/>
  <c r="AY72" i="2" s="1"/>
  <c r="AD72" i="2"/>
  <c r="AZ72" i="2" s="1"/>
  <c r="AE72" i="2"/>
  <c r="BA72" i="2" s="1"/>
  <c r="AF72" i="2"/>
  <c r="BB72" i="2" s="1"/>
  <c r="AG72" i="2"/>
  <c r="BC72" i="2" s="1"/>
  <c r="AH72" i="2"/>
  <c r="BD72" i="2" s="1"/>
  <c r="AI72" i="2"/>
  <c r="BE72" i="2" s="1"/>
  <c r="AJ72" i="2"/>
  <c r="BF72" i="2" s="1"/>
  <c r="AK72" i="2"/>
  <c r="BG72" i="2" s="1"/>
  <c r="AM72" i="2"/>
  <c r="BI72" i="2" s="1"/>
  <c r="AN72" i="2"/>
  <c r="BJ72" i="2" s="1"/>
  <c r="AO72" i="2"/>
  <c r="BK72" i="2" s="1"/>
  <c r="AP72" i="2"/>
  <c r="BL72" i="2" s="1"/>
  <c r="AQ72" i="2"/>
  <c r="BM72" i="2" s="1"/>
  <c r="AS72" i="2"/>
  <c r="BO72" i="2" s="1"/>
  <c r="AT72" i="2"/>
  <c r="BP72" i="2" s="1"/>
  <c r="AU72" i="2"/>
  <c r="BQ72" i="2" s="1"/>
  <c r="AA73" i="2"/>
  <c r="AW73" i="2" s="1"/>
  <c r="AC73" i="2"/>
  <c r="AY73" i="2" s="1"/>
  <c r="AD73" i="2"/>
  <c r="AZ73" i="2" s="1"/>
  <c r="AE73" i="2"/>
  <c r="BA73" i="2" s="1"/>
  <c r="AF73" i="2"/>
  <c r="BB73" i="2" s="1"/>
  <c r="AG73" i="2"/>
  <c r="BC73" i="2" s="1"/>
  <c r="AH73" i="2"/>
  <c r="BD73" i="2" s="1"/>
  <c r="AI73" i="2"/>
  <c r="BE73" i="2" s="1"/>
  <c r="AJ73" i="2"/>
  <c r="BF73" i="2" s="1"/>
  <c r="AK73" i="2"/>
  <c r="BG73" i="2" s="1"/>
  <c r="AM73" i="2"/>
  <c r="BI73" i="2" s="1"/>
  <c r="AN73" i="2"/>
  <c r="BJ73" i="2" s="1"/>
  <c r="AO73" i="2"/>
  <c r="BK73" i="2" s="1"/>
  <c r="AP73" i="2"/>
  <c r="BL73" i="2" s="1"/>
  <c r="AQ73" i="2"/>
  <c r="BM73" i="2" s="1"/>
  <c r="AS73" i="2"/>
  <c r="BO73" i="2" s="1"/>
  <c r="AT73" i="2"/>
  <c r="BP73" i="2" s="1"/>
  <c r="AU73" i="2"/>
  <c r="BQ73" i="2" s="1"/>
  <c r="AA74" i="2"/>
  <c r="AW74" i="2" s="1"/>
  <c r="AC74" i="2"/>
  <c r="AY74" i="2" s="1"/>
  <c r="AD74" i="2"/>
  <c r="AZ74" i="2" s="1"/>
  <c r="AE74" i="2"/>
  <c r="BA74" i="2" s="1"/>
  <c r="AF74" i="2"/>
  <c r="BB74" i="2" s="1"/>
  <c r="AG74" i="2"/>
  <c r="BC74" i="2" s="1"/>
  <c r="AH74" i="2"/>
  <c r="BD74" i="2" s="1"/>
  <c r="AI74" i="2"/>
  <c r="BE74" i="2" s="1"/>
  <c r="AJ74" i="2"/>
  <c r="BF74" i="2" s="1"/>
  <c r="AK74" i="2"/>
  <c r="BG74" i="2" s="1"/>
  <c r="AM74" i="2"/>
  <c r="BI74" i="2" s="1"/>
  <c r="AN74" i="2"/>
  <c r="BJ74" i="2" s="1"/>
  <c r="AO74" i="2"/>
  <c r="BK74" i="2" s="1"/>
  <c r="AP74" i="2"/>
  <c r="BL74" i="2" s="1"/>
  <c r="AQ74" i="2"/>
  <c r="BM74" i="2" s="1"/>
  <c r="AS74" i="2"/>
  <c r="BO74" i="2" s="1"/>
  <c r="AT74" i="2"/>
  <c r="BP74" i="2" s="1"/>
  <c r="AU74" i="2"/>
  <c r="BQ74" i="2" s="1"/>
  <c r="AA75" i="2"/>
  <c r="AW75" i="2" s="1"/>
  <c r="AC75" i="2"/>
  <c r="AY75" i="2" s="1"/>
  <c r="AD75" i="2"/>
  <c r="AZ75" i="2" s="1"/>
  <c r="AE75" i="2"/>
  <c r="BA75" i="2" s="1"/>
  <c r="AF75" i="2"/>
  <c r="BB75" i="2" s="1"/>
  <c r="AG75" i="2"/>
  <c r="BC75" i="2" s="1"/>
  <c r="AH75" i="2"/>
  <c r="BD75" i="2" s="1"/>
  <c r="AI75" i="2"/>
  <c r="BE75" i="2" s="1"/>
  <c r="AJ75" i="2"/>
  <c r="BF75" i="2" s="1"/>
  <c r="AK75" i="2"/>
  <c r="BG75" i="2" s="1"/>
  <c r="AM75" i="2"/>
  <c r="BI75" i="2" s="1"/>
  <c r="AN75" i="2"/>
  <c r="BJ75" i="2" s="1"/>
  <c r="AO75" i="2"/>
  <c r="BK75" i="2" s="1"/>
  <c r="AP75" i="2"/>
  <c r="BL75" i="2" s="1"/>
  <c r="AQ75" i="2"/>
  <c r="BM75" i="2" s="1"/>
  <c r="AS75" i="2"/>
  <c r="BO75" i="2" s="1"/>
  <c r="AT75" i="2"/>
  <c r="BP75" i="2" s="1"/>
  <c r="AU75" i="2"/>
  <c r="BQ75" i="2" s="1"/>
  <c r="AA76" i="2"/>
  <c r="AW76" i="2" s="1"/>
  <c r="AC76" i="2"/>
  <c r="AY76" i="2" s="1"/>
  <c r="AD76" i="2"/>
  <c r="AZ76" i="2" s="1"/>
  <c r="AE76" i="2"/>
  <c r="BA76" i="2" s="1"/>
  <c r="AF76" i="2"/>
  <c r="BB76" i="2" s="1"/>
  <c r="AG76" i="2"/>
  <c r="BC76" i="2" s="1"/>
  <c r="AH76" i="2"/>
  <c r="BD76" i="2" s="1"/>
  <c r="AI76" i="2"/>
  <c r="BE76" i="2" s="1"/>
  <c r="AJ76" i="2"/>
  <c r="BF76" i="2" s="1"/>
  <c r="AK76" i="2"/>
  <c r="BG76" i="2" s="1"/>
  <c r="AM76" i="2"/>
  <c r="BI76" i="2" s="1"/>
  <c r="AN76" i="2"/>
  <c r="BJ76" i="2" s="1"/>
  <c r="AO76" i="2"/>
  <c r="BK76" i="2" s="1"/>
  <c r="AP76" i="2"/>
  <c r="BL76" i="2" s="1"/>
  <c r="AQ76" i="2"/>
  <c r="BM76" i="2" s="1"/>
  <c r="AS76" i="2"/>
  <c r="BO76" i="2" s="1"/>
  <c r="AT76" i="2"/>
  <c r="BP76" i="2" s="1"/>
  <c r="AU76" i="2"/>
  <c r="BQ76" i="2" s="1"/>
  <c r="AA77" i="2"/>
  <c r="AW77" i="2" s="1"/>
  <c r="AC77" i="2"/>
  <c r="AY77" i="2" s="1"/>
  <c r="AD77" i="2"/>
  <c r="AZ77" i="2" s="1"/>
  <c r="AE77" i="2"/>
  <c r="BA77" i="2" s="1"/>
  <c r="AF77" i="2"/>
  <c r="BB77" i="2" s="1"/>
  <c r="AG77" i="2"/>
  <c r="BC77" i="2" s="1"/>
  <c r="AH77" i="2"/>
  <c r="BD77" i="2" s="1"/>
  <c r="AI77" i="2"/>
  <c r="BE77" i="2" s="1"/>
  <c r="AJ77" i="2"/>
  <c r="BF77" i="2" s="1"/>
  <c r="AK77" i="2"/>
  <c r="BG77" i="2" s="1"/>
  <c r="AM77" i="2"/>
  <c r="BI77" i="2" s="1"/>
  <c r="AN77" i="2"/>
  <c r="BJ77" i="2" s="1"/>
  <c r="AO77" i="2"/>
  <c r="BK77" i="2" s="1"/>
  <c r="AP77" i="2"/>
  <c r="BL77" i="2" s="1"/>
  <c r="AQ77" i="2"/>
  <c r="BM77" i="2" s="1"/>
  <c r="AS77" i="2"/>
  <c r="BO77" i="2" s="1"/>
  <c r="AT77" i="2"/>
  <c r="BP77" i="2" s="1"/>
  <c r="AU77" i="2"/>
  <c r="BQ77" i="2" s="1"/>
  <c r="AA78" i="2"/>
  <c r="AW78" i="2" s="1"/>
  <c r="AC78" i="2"/>
  <c r="AY78" i="2" s="1"/>
  <c r="AD78" i="2"/>
  <c r="AZ78" i="2" s="1"/>
  <c r="AE78" i="2"/>
  <c r="BA78" i="2" s="1"/>
  <c r="AF78" i="2"/>
  <c r="BB78" i="2" s="1"/>
  <c r="AG78" i="2"/>
  <c r="BC78" i="2" s="1"/>
  <c r="AH78" i="2"/>
  <c r="BD78" i="2" s="1"/>
  <c r="AI78" i="2"/>
  <c r="BE78" i="2" s="1"/>
  <c r="AJ78" i="2"/>
  <c r="BF78" i="2" s="1"/>
  <c r="AK78" i="2"/>
  <c r="BG78" i="2" s="1"/>
  <c r="AM78" i="2"/>
  <c r="BI78" i="2" s="1"/>
  <c r="AN78" i="2"/>
  <c r="BJ78" i="2" s="1"/>
  <c r="AO78" i="2"/>
  <c r="BK78" i="2" s="1"/>
  <c r="AP78" i="2"/>
  <c r="BL78" i="2" s="1"/>
  <c r="AQ78" i="2"/>
  <c r="BM78" i="2" s="1"/>
  <c r="AS78" i="2"/>
  <c r="BO78" i="2" s="1"/>
  <c r="AT78" i="2"/>
  <c r="BP78" i="2" s="1"/>
  <c r="AU78" i="2"/>
  <c r="BQ78" i="2" s="1"/>
  <c r="AA79" i="2"/>
  <c r="AW79" i="2" s="1"/>
  <c r="AC79" i="2"/>
  <c r="AY79" i="2" s="1"/>
  <c r="AD79" i="2"/>
  <c r="AZ79" i="2" s="1"/>
  <c r="AE79" i="2"/>
  <c r="BA79" i="2" s="1"/>
  <c r="AF79" i="2"/>
  <c r="BB79" i="2" s="1"/>
  <c r="AG79" i="2"/>
  <c r="BC79" i="2" s="1"/>
  <c r="AH79" i="2"/>
  <c r="BD79" i="2" s="1"/>
  <c r="AI79" i="2"/>
  <c r="BE79" i="2" s="1"/>
  <c r="AJ79" i="2"/>
  <c r="BF79" i="2" s="1"/>
  <c r="AK79" i="2"/>
  <c r="BG79" i="2" s="1"/>
  <c r="AM79" i="2"/>
  <c r="BI79" i="2" s="1"/>
  <c r="AN79" i="2"/>
  <c r="BJ79" i="2" s="1"/>
  <c r="AO79" i="2"/>
  <c r="BK79" i="2" s="1"/>
  <c r="AP79" i="2"/>
  <c r="BL79" i="2" s="1"/>
  <c r="AQ79" i="2"/>
  <c r="BM79" i="2" s="1"/>
  <c r="AS79" i="2"/>
  <c r="BO79" i="2" s="1"/>
  <c r="AT79" i="2"/>
  <c r="BP79" i="2" s="1"/>
  <c r="AU79" i="2"/>
  <c r="BQ79" i="2" s="1"/>
  <c r="AA80" i="2"/>
  <c r="AW80" i="2" s="1"/>
  <c r="AC80" i="2"/>
  <c r="AY80" i="2" s="1"/>
  <c r="AD80" i="2"/>
  <c r="AZ80" i="2" s="1"/>
  <c r="AE80" i="2"/>
  <c r="BA80" i="2" s="1"/>
  <c r="AF80" i="2"/>
  <c r="BB80" i="2" s="1"/>
  <c r="AG80" i="2"/>
  <c r="BC80" i="2" s="1"/>
  <c r="AH80" i="2"/>
  <c r="BD80" i="2" s="1"/>
  <c r="AI80" i="2"/>
  <c r="BE80" i="2" s="1"/>
  <c r="AJ80" i="2"/>
  <c r="BF80" i="2" s="1"/>
  <c r="AK80" i="2"/>
  <c r="BG80" i="2" s="1"/>
  <c r="AM80" i="2"/>
  <c r="BI80" i="2" s="1"/>
  <c r="AN80" i="2"/>
  <c r="BJ80" i="2" s="1"/>
  <c r="AO80" i="2"/>
  <c r="BK80" i="2" s="1"/>
  <c r="AP80" i="2"/>
  <c r="BL80" i="2" s="1"/>
  <c r="AQ80" i="2"/>
  <c r="BM80" i="2" s="1"/>
  <c r="AS80" i="2"/>
  <c r="BO80" i="2" s="1"/>
  <c r="AT80" i="2"/>
  <c r="BP80" i="2" s="1"/>
  <c r="AU80" i="2"/>
  <c r="BQ80" i="2" s="1"/>
  <c r="AA81" i="2"/>
  <c r="AW81" i="2" s="1"/>
  <c r="AC81" i="2"/>
  <c r="AY81" i="2" s="1"/>
  <c r="AD81" i="2"/>
  <c r="AZ81" i="2" s="1"/>
  <c r="AE81" i="2"/>
  <c r="BA81" i="2" s="1"/>
  <c r="AF81" i="2"/>
  <c r="BB81" i="2" s="1"/>
  <c r="AG81" i="2"/>
  <c r="BC81" i="2" s="1"/>
  <c r="AH81" i="2"/>
  <c r="BD81" i="2" s="1"/>
  <c r="AI81" i="2"/>
  <c r="BE81" i="2" s="1"/>
  <c r="AJ81" i="2"/>
  <c r="BF81" i="2" s="1"/>
  <c r="AK81" i="2"/>
  <c r="BG81" i="2" s="1"/>
  <c r="AM81" i="2"/>
  <c r="BI81" i="2" s="1"/>
  <c r="AN81" i="2"/>
  <c r="BJ81" i="2" s="1"/>
  <c r="AO81" i="2"/>
  <c r="BK81" i="2" s="1"/>
  <c r="AP81" i="2"/>
  <c r="BL81" i="2" s="1"/>
  <c r="AQ81" i="2"/>
  <c r="BM81" i="2" s="1"/>
  <c r="AS81" i="2"/>
  <c r="BO81" i="2" s="1"/>
  <c r="AT81" i="2"/>
  <c r="BP81" i="2" s="1"/>
  <c r="AU81" i="2"/>
  <c r="BQ81" i="2" s="1"/>
  <c r="AA82" i="2"/>
  <c r="AW82" i="2" s="1"/>
  <c r="AC82" i="2"/>
  <c r="AY82" i="2" s="1"/>
  <c r="AD82" i="2"/>
  <c r="AZ82" i="2" s="1"/>
  <c r="AE82" i="2"/>
  <c r="BA82" i="2" s="1"/>
  <c r="AF82" i="2"/>
  <c r="BB82" i="2" s="1"/>
  <c r="AG82" i="2"/>
  <c r="BC82" i="2" s="1"/>
  <c r="AH82" i="2"/>
  <c r="BD82" i="2" s="1"/>
  <c r="AI82" i="2"/>
  <c r="BE82" i="2" s="1"/>
  <c r="AJ82" i="2"/>
  <c r="BF82" i="2" s="1"/>
  <c r="AK82" i="2"/>
  <c r="BG82" i="2" s="1"/>
  <c r="AM82" i="2"/>
  <c r="BI82" i="2" s="1"/>
  <c r="AN82" i="2"/>
  <c r="BJ82" i="2" s="1"/>
  <c r="AO82" i="2"/>
  <c r="BK82" i="2" s="1"/>
  <c r="AP82" i="2"/>
  <c r="BL82" i="2" s="1"/>
  <c r="AQ82" i="2"/>
  <c r="BM82" i="2" s="1"/>
  <c r="AS82" i="2"/>
  <c r="BO82" i="2" s="1"/>
  <c r="AT82" i="2"/>
  <c r="BP82" i="2" s="1"/>
  <c r="AU82" i="2"/>
  <c r="BQ82" i="2" s="1"/>
  <c r="AA83" i="2"/>
  <c r="AW83" i="2" s="1"/>
  <c r="AC83" i="2"/>
  <c r="AY83" i="2" s="1"/>
  <c r="AD83" i="2"/>
  <c r="AZ83" i="2" s="1"/>
  <c r="AE83" i="2"/>
  <c r="BA83" i="2" s="1"/>
  <c r="AF83" i="2"/>
  <c r="BB83" i="2" s="1"/>
  <c r="AG83" i="2"/>
  <c r="BC83" i="2" s="1"/>
  <c r="AH83" i="2"/>
  <c r="BD83" i="2" s="1"/>
  <c r="AI83" i="2"/>
  <c r="BE83" i="2" s="1"/>
  <c r="AJ83" i="2"/>
  <c r="BF83" i="2" s="1"/>
  <c r="AK83" i="2"/>
  <c r="BG83" i="2" s="1"/>
  <c r="AM83" i="2"/>
  <c r="BI83" i="2" s="1"/>
  <c r="AN83" i="2"/>
  <c r="BJ83" i="2" s="1"/>
  <c r="AO83" i="2"/>
  <c r="BK83" i="2" s="1"/>
  <c r="AP83" i="2"/>
  <c r="BL83" i="2" s="1"/>
  <c r="AQ83" i="2"/>
  <c r="BM83" i="2" s="1"/>
  <c r="AS83" i="2"/>
  <c r="BO83" i="2" s="1"/>
  <c r="AT83" i="2"/>
  <c r="BP83" i="2" s="1"/>
  <c r="AU83" i="2"/>
  <c r="BQ83" i="2" s="1"/>
  <c r="AA84" i="2"/>
  <c r="AW84" i="2" s="1"/>
  <c r="AC84" i="2"/>
  <c r="AY84" i="2" s="1"/>
  <c r="AD84" i="2"/>
  <c r="AZ84" i="2" s="1"/>
  <c r="AE84" i="2"/>
  <c r="BA84" i="2" s="1"/>
  <c r="AF84" i="2"/>
  <c r="BB84" i="2" s="1"/>
  <c r="AG84" i="2"/>
  <c r="BC84" i="2" s="1"/>
  <c r="AH84" i="2"/>
  <c r="BD84" i="2" s="1"/>
  <c r="AI84" i="2"/>
  <c r="BE84" i="2" s="1"/>
  <c r="AJ84" i="2"/>
  <c r="BF84" i="2" s="1"/>
  <c r="AK84" i="2"/>
  <c r="BG84" i="2" s="1"/>
  <c r="AM84" i="2"/>
  <c r="BI84" i="2" s="1"/>
  <c r="AN84" i="2"/>
  <c r="BJ84" i="2" s="1"/>
  <c r="AO84" i="2"/>
  <c r="BK84" i="2" s="1"/>
  <c r="AP84" i="2"/>
  <c r="BL84" i="2" s="1"/>
  <c r="AQ84" i="2"/>
  <c r="BM84" i="2" s="1"/>
  <c r="AS84" i="2"/>
  <c r="BO84" i="2" s="1"/>
  <c r="AT84" i="2"/>
  <c r="BP84" i="2" s="1"/>
  <c r="AU84" i="2"/>
  <c r="BQ84" i="2" s="1"/>
  <c r="AA85" i="2"/>
  <c r="AW85" i="2" s="1"/>
  <c r="AC85" i="2"/>
  <c r="AY85" i="2" s="1"/>
  <c r="AD85" i="2"/>
  <c r="AZ85" i="2" s="1"/>
  <c r="AE85" i="2"/>
  <c r="BA85" i="2" s="1"/>
  <c r="AF85" i="2"/>
  <c r="BB85" i="2" s="1"/>
  <c r="AG85" i="2"/>
  <c r="BC85" i="2" s="1"/>
  <c r="AH85" i="2"/>
  <c r="BD85" i="2" s="1"/>
  <c r="AI85" i="2"/>
  <c r="BE85" i="2" s="1"/>
  <c r="AJ85" i="2"/>
  <c r="BF85" i="2" s="1"/>
  <c r="AK85" i="2"/>
  <c r="BG85" i="2" s="1"/>
  <c r="AM85" i="2"/>
  <c r="BI85" i="2" s="1"/>
  <c r="AN85" i="2"/>
  <c r="BJ85" i="2" s="1"/>
  <c r="AO85" i="2"/>
  <c r="BK85" i="2" s="1"/>
  <c r="AP85" i="2"/>
  <c r="BL85" i="2" s="1"/>
  <c r="AQ85" i="2"/>
  <c r="BM85" i="2" s="1"/>
  <c r="AS85" i="2"/>
  <c r="BO85" i="2" s="1"/>
  <c r="AT85" i="2"/>
  <c r="BP85" i="2" s="1"/>
  <c r="AU85" i="2"/>
  <c r="BQ85" i="2" s="1"/>
  <c r="AA86" i="2"/>
  <c r="AW86" i="2" s="1"/>
  <c r="AC86" i="2"/>
  <c r="AY86" i="2" s="1"/>
  <c r="AD86" i="2"/>
  <c r="AZ86" i="2" s="1"/>
  <c r="AE86" i="2"/>
  <c r="BA86" i="2" s="1"/>
  <c r="AF86" i="2"/>
  <c r="BB86" i="2" s="1"/>
  <c r="AG86" i="2"/>
  <c r="BC86" i="2" s="1"/>
  <c r="AH86" i="2"/>
  <c r="BD86" i="2" s="1"/>
  <c r="AI86" i="2"/>
  <c r="BE86" i="2" s="1"/>
  <c r="AJ86" i="2"/>
  <c r="BF86" i="2" s="1"/>
  <c r="AK86" i="2"/>
  <c r="BG86" i="2" s="1"/>
  <c r="AM86" i="2"/>
  <c r="BI86" i="2" s="1"/>
  <c r="AN86" i="2"/>
  <c r="BJ86" i="2" s="1"/>
  <c r="AO86" i="2"/>
  <c r="BK86" i="2" s="1"/>
  <c r="AP86" i="2"/>
  <c r="BL86" i="2" s="1"/>
  <c r="AQ86" i="2"/>
  <c r="BM86" i="2" s="1"/>
  <c r="AS86" i="2"/>
  <c r="BO86" i="2" s="1"/>
  <c r="AT86" i="2"/>
  <c r="BP86" i="2" s="1"/>
  <c r="AU86" i="2"/>
  <c r="BQ86" i="2" s="1"/>
  <c r="AA87" i="2"/>
  <c r="AW87" i="2" s="1"/>
  <c r="AC87" i="2"/>
  <c r="AY87" i="2" s="1"/>
  <c r="AD87" i="2"/>
  <c r="AZ87" i="2" s="1"/>
  <c r="AE87" i="2"/>
  <c r="BA87" i="2" s="1"/>
  <c r="AF87" i="2"/>
  <c r="BB87" i="2" s="1"/>
  <c r="AG87" i="2"/>
  <c r="BC87" i="2" s="1"/>
  <c r="AH87" i="2"/>
  <c r="BD87" i="2" s="1"/>
  <c r="AI87" i="2"/>
  <c r="BE87" i="2" s="1"/>
  <c r="AJ87" i="2"/>
  <c r="BF87" i="2" s="1"/>
  <c r="AK87" i="2"/>
  <c r="BG87" i="2" s="1"/>
  <c r="AM87" i="2"/>
  <c r="BI87" i="2" s="1"/>
  <c r="AN87" i="2"/>
  <c r="BJ87" i="2" s="1"/>
  <c r="AO87" i="2"/>
  <c r="BK87" i="2" s="1"/>
  <c r="AP87" i="2"/>
  <c r="BL87" i="2" s="1"/>
  <c r="AQ87" i="2"/>
  <c r="BM87" i="2"/>
  <c r="AS87" i="2"/>
  <c r="BO87" i="2" s="1"/>
  <c r="AT87" i="2"/>
  <c r="BP87" i="2" s="1"/>
  <c r="AU87" i="2"/>
  <c r="BQ87" i="2" s="1"/>
  <c r="AA88" i="2"/>
  <c r="AW88" i="2" s="1"/>
  <c r="AC88" i="2"/>
  <c r="AY88" i="2" s="1"/>
  <c r="AD88" i="2"/>
  <c r="AZ88" i="2" s="1"/>
  <c r="AE88" i="2"/>
  <c r="BA88" i="2" s="1"/>
  <c r="AF88" i="2"/>
  <c r="BB88" i="2" s="1"/>
  <c r="AG88" i="2"/>
  <c r="BC88" i="2" s="1"/>
  <c r="AH88" i="2"/>
  <c r="BD88" i="2" s="1"/>
  <c r="AI88" i="2"/>
  <c r="BE88" i="2" s="1"/>
  <c r="AJ88" i="2"/>
  <c r="BF88" i="2" s="1"/>
  <c r="AK88" i="2"/>
  <c r="BG88" i="2" s="1"/>
  <c r="AM88" i="2"/>
  <c r="BI88" i="2" s="1"/>
  <c r="AN88" i="2"/>
  <c r="BJ88" i="2" s="1"/>
  <c r="AO88" i="2"/>
  <c r="BK88" i="2" s="1"/>
  <c r="AP88" i="2"/>
  <c r="BL88" i="2" s="1"/>
  <c r="AQ88" i="2"/>
  <c r="BM88" i="2" s="1"/>
  <c r="AS88" i="2"/>
  <c r="BO88" i="2" s="1"/>
  <c r="AT88" i="2"/>
  <c r="BP88" i="2" s="1"/>
  <c r="AU88" i="2"/>
  <c r="BQ88" i="2" s="1"/>
  <c r="AA89" i="2"/>
  <c r="AW89" i="2" s="1"/>
  <c r="AC89" i="2"/>
  <c r="AY89" i="2" s="1"/>
  <c r="AD89" i="2"/>
  <c r="AZ89" i="2" s="1"/>
  <c r="AE89" i="2"/>
  <c r="BA89" i="2" s="1"/>
  <c r="AF89" i="2"/>
  <c r="BB89" i="2" s="1"/>
  <c r="AG89" i="2"/>
  <c r="BC89" i="2" s="1"/>
  <c r="AH89" i="2"/>
  <c r="BD89" i="2" s="1"/>
  <c r="AI89" i="2"/>
  <c r="BE89" i="2" s="1"/>
  <c r="AJ89" i="2"/>
  <c r="BF89" i="2" s="1"/>
  <c r="AK89" i="2"/>
  <c r="BG89" i="2" s="1"/>
  <c r="AM89" i="2"/>
  <c r="BI89" i="2" s="1"/>
  <c r="AN89" i="2"/>
  <c r="BJ89" i="2" s="1"/>
  <c r="AO89" i="2"/>
  <c r="BK89" i="2" s="1"/>
  <c r="AP89" i="2"/>
  <c r="BL89" i="2" s="1"/>
  <c r="AQ89" i="2"/>
  <c r="BM89" i="2" s="1"/>
  <c r="AS89" i="2"/>
  <c r="BO89" i="2" s="1"/>
  <c r="AT89" i="2"/>
  <c r="BP89" i="2" s="1"/>
  <c r="AU89" i="2"/>
  <c r="BQ89" i="2" s="1"/>
  <c r="AA90" i="2"/>
  <c r="AW90" i="2" s="1"/>
  <c r="AC90" i="2"/>
  <c r="AY90" i="2" s="1"/>
  <c r="AD90" i="2"/>
  <c r="AZ90" i="2" s="1"/>
  <c r="AE90" i="2"/>
  <c r="BA90" i="2" s="1"/>
  <c r="AF90" i="2"/>
  <c r="BB90" i="2" s="1"/>
  <c r="AG90" i="2"/>
  <c r="BC90" i="2" s="1"/>
  <c r="AH90" i="2"/>
  <c r="BD90" i="2" s="1"/>
  <c r="AI90" i="2"/>
  <c r="BE90" i="2" s="1"/>
  <c r="AJ90" i="2"/>
  <c r="BF90" i="2" s="1"/>
  <c r="AK90" i="2"/>
  <c r="BG90" i="2"/>
  <c r="AM90" i="2"/>
  <c r="BI90" i="2" s="1"/>
  <c r="AN90" i="2"/>
  <c r="BJ90" i="2" s="1"/>
  <c r="AO90" i="2"/>
  <c r="BK90" i="2" s="1"/>
  <c r="AP90" i="2"/>
  <c r="BL90" i="2" s="1"/>
  <c r="AQ90" i="2"/>
  <c r="BM90" i="2" s="1"/>
  <c r="AS90" i="2"/>
  <c r="BO90" i="2" s="1"/>
  <c r="AT90" i="2"/>
  <c r="BP90" i="2" s="1"/>
  <c r="AU90" i="2"/>
  <c r="BQ90" i="2" s="1"/>
  <c r="AA91" i="2"/>
  <c r="AW91" i="2" s="1"/>
  <c r="AC91" i="2"/>
  <c r="AY91" i="2" s="1"/>
  <c r="AD91" i="2"/>
  <c r="AZ91" i="2" s="1"/>
  <c r="AE91" i="2"/>
  <c r="BA91" i="2" s="1"/>
  <c r="AF91" i="2"/>
  <c r="BB91" i="2" s="1"/>
  <c r="AG91" i="2"/>
  <c r="BC91" i="2" s="1"/>
  <c r="AH91" i="2"/>
  <c r="BD91" i="2" s="1"/>
  <c r="AI91" i="2"/>
  <c r="BE91" i="2" s="1"/>
  <c r="AJ91" i="2"/>
  <c r="BF91" i="2" s="1"/>
  <c r="AK91" i="2"/>
  <c r="BG91" i="2" s="1"/>
  <c r="AM91" i="2"/>
  <c r="BI91" i="2" s="1"/>
  <c r="AN91" i="2"/>
  <c r="BJ91" i="2" s="1"/>
  <c r="AO91" i="2"/>
  <c r="BK91" i="2" s="1"/>
  <c r="AP91" i="2"/>
  <c r="BL91" i="2" s="1"/>
  <c r="AQ91" i="2"/>
  <c r="BM91" i="2" s="1"/>
  <c r="AS91" i="2"/>
  <c r="BO91" i="2" s="1"/>
  <c r="AT91" i="2"/>
  <c r="BP91" i="2" s="1"/>
  <c r="AU91" i="2"/>
  <c r="BQ91" i="2" s="1"/>
  <c r="AA92" i="2"/>
  <c r="AW92" i="2"/>
  <c r="AC92" i="2"/>
  <c r="AY92" i="2" s="1"/>
  <c r="AD92" i="2"/>
  <c r="AZ92" i="2" s="1"/>
  <c r="AE92" i="2"/>
  <c r="BA92" i="2" s="1"/>
  <c r="AF92" i="2"/>
  <c r="BB92" i="2" s="1"/>
  <c r="AG92" i="2"/>
  <c r="BC92" i="2" s="1"/>
  <c r="AH92" i="2"/>
  <c r="BD92" i="2" s="1"/>
  <c r="AI92" i="2"/>
  <c r="BE92" i="2" s="1"/>
  <c r="AJ92" i="2"/>
  <c r="BF92" i="2" s="1"/>
  <c r="AK92" i="2"/>
  <c r="BG92" i="2" s="1"/>
  <c r="AM92" i="2"/>
  <c r="BI92" i="2" s="1"/>
  <c r="AN92" i="2"/>
  <c r="BJ92" i="2"/>
  <c r="AO92" i="2"/>
  <c r="BK92" i="2" s="1"/>
  <c r="AP92" i="2"/>
  <c r="BL92" i="2" s="1"/>
  <c r="AQ92" i="2"/>
  <c r="BM92" i="2" s="1"/>
  <c r="AS92" i="2"/>
  <c r="BO92" i="2" s="1"/>
  <c r="AT92" i="2"/>
  <c r="BP92" i="2" s="1"/>
  <c r="AU92" i="2"/>
  <c r="BQ92" i="2" s="1"/>
  <c r="AA93" i="2"/>
  <c r="AW93" i="2" s="1"/>
  <c r="AC93" i="2"/>
  <c r="AY93" i="2" s="1"/>
  <c r="AD93" i="2"/>
  <c r="AZ93" i="2" s="1"/>
  <c r="AE93" i="2"/>
  <c r="BA93" i="2" s="1"/>
  <c r="AF93" i="2"/>
  <c r="BB93" i="2" s="1"/>
  <c r="AG93" i="2"/>
  <c r="BC93" i="2" s="1"/>
  <c r="AH93" i="2"/>
  <c r="BD93" i="2" s="1"/>
  <c r="AI93" i="2"/>
  <c r="BE93" i="2" s="1"/>
  <c r="AJ93" i="2"/>
  <c r="BF93" i="2" s="1"/>
  <c r="AK93" i="2"/>
  <c r="BG93" i="2" s="1"/>
  <c r="AM93" i="2"/>
  <c r="BI93" i="2" s="1"/>
  <c r="AN93" i="2"/>
  <c r="BJ93" i="2" s="1"/>
  <c r="AO93" i="2"/>
  <c r="BK93" i="2" s="1"/>
  <c r="AP93" i="2"/>
  <c r="BL93" i="2" s="1"/>
  <c r="AQ93" i="2"/>
  <c r="BM93" i="2" s="1"/>
  <c r="AS93" i="2"/>
  <c r="BO93" i="2" s="1"/>
  <c r="AT93" i="2"/>
  <c r="BP93" i="2" s="1"/>
  <c r="AU93" i="2"/>
  <c r="BQ93" i="2" s="1"/>
  <c r="AA94" i="2"/>
  <c r="AW94" i="2" s="1"/>
  <c r="AB94" i="2"/>
  <c r="AX94" i="2" s="1"/>
  <c r="AC94" i="2"/>
  <c r="AY94" i="2" s="1"/>
  <c r="AD94" i="2"/>
  <c r="AZ94" i="2" s="1"/>
  <c r="AE94" i="2"/>
  <c r="BA94" i="2" s="1"/>
  <c r="AF94" i="2"/>
  <c r="BB94" i="2" s="1"/>
  <c r="AG94" i="2"/>
  <c r="BC94" i="2" s="1"/>
  <c r="AH94" i="2"/>
  <c r="BD94" i="2" s="1"/>
  <c r="AI94" i="2"/>
  <c r="BE94" i="2"/>
  <c r="AJ94" i="2"/>
  <c r="BF94" i="2" s="1"/>
  <c r="AK94" i="2"/>
  <c r="BG94" i="2" s="1"/>
  <c r="AM94" i="2"/>
  <c r="BI94" i="2"/>
  <c r="AN94" i="2"/>
  <c r="BJ94" i="2"/>
  <c r="AO94" i="2"/>
  <c r="BK94" i="2" s="1"/>
  <c r="AP94" i="2"/>
  <c r="BL94" i="2" s="1"/>
  <c r="AQ94" i="2"/>
  <c r="BM94" i="2" s="1"/>
  <c r="AS94" i="2"/>
  <c r="BO94" i="2" s="1"/>
  <c r="AT94" i="2"/>
  <c r="BP94" i="2" s="1"/>
  <c r="AU94" i="2"/>
  <c r="BQ94" i="2" s="1"/>
  <c r="AA95" i="2"/>
  <c r="AW95" i="2" s="1"/>
  <c r="AB95" i="2"/>
  <c r="AX95" i="2" s="1"/>
  <c r="AC95" i="2"/>
  <c r="AY95" i="2" s="1"/>
  <c r="AD95" i="2"/>
  <c r="AZ95" i="2" s="1"/>
  <c r="AE95" i="2"/>
  <c r="BA95" i="2" s="1"/>
  <c r="AF95" i="2"/>
  <c r="BB95" i="2" s="1"/>
  <c r="AG95" i="2"/>
  <c r="BC95" i="2" s="1"/>
  <c r="AH95" i="2"/>
  <c r="BD95" i="2" s="1"/>
  <c r="AI95" i="2"/>
  <c r="BE95" i="2" s="1"/>
  <c r="AJ95" i="2"/>
  <c r="BF95" i="2" s="1"/>
  <c r="AK95" i="2"/>
  <c r="BG95" i="2" s="1"/>
  <c r="AM95" i="2"/>
  <c r="BI95" i="2" s="1"/>
  <c r="AN95" i="2"/>
  <c r="BJ95" i="2" s="1"/>
  <c r="AO95" i="2"/>
  <c r="BK95" i="2" s="1"/>
  <c r="AP95" i="2"/>
  <c r="BL95" i="2" s="1"/>
  <c r="AQ95" i="2"/>
  <c r="BM95" i="2" s="1"/>
  <c r="AS95" i="2"/>
  <c r="BO95" i="2" s="1"/>
  <c r="AT95" i="2"/>
  <c r="BP95" i="2"/>
  <c r="AU95" i="2"/>
  <c r="BQ95" i="2" s="1"/>
  <c r="AA96" i="2"/>
  <c r="AW96" i="2" s="1"/>
  <c r="AB96" i="2"/>
  <c r="AX96" i="2" s="1"/>
  <c r="AC96" i="2"/>
  <c r="AY96" i="2" s="1"/>
  <c r="AD96" i="2"/>
  <c r="AZ96" i="2" s="1"/>
  <c r="AE96" i="2"/>
  <c r="BA96" i="2" s="1"/>
  <c r="AF96" i="2"/>
  <c r="BB96" i="2" s="1"/>
  <c r="AG96" i="2"/>
  <c r="BC96" i="2" s="1"/>
  <c r="AH96" i="2"/>
  <c r="BD96" i="2" s="1"/>
  <c r="AI96" i="2"/>
  <c r="BE96" i="2" s="1"/>
  <c r="AJ96" i="2"/>
  <c r="BF96" i="2" s="1"/>
  <c r="AK96" i="2"/>
  <c r="BG96" i="2" s="1"/>
  <c r="AM96" i="2"/>
  <c r="BI96" i="2" s="1"/>
  <c r="AN96" i="2"/>
  <c r="BJ96" i="2" s="1"/>
  <c r="AO96" i="2"/>
  <c r="BK96" i="2" s="1"/>
  <c r="AP96" i="2"/>
  <c r="BL96" i="2" s="1"/>
  <c r="AQ96" i="2"/>
  <c r="BM96" i="2" s="1"/>
  <c r="AS96" i="2"/>
  <c r="BO96" i="2" s="1"/>
  <c r="AT96" i="2"/>
  <c r="BP96" i="2" s="1"/>
  <c r="AU96" i="2"/>
  <c r="BQ96" i="2" s="1"/>
  <c r="AA97" i="2"/>
  <c r="AW97" i="2" s="1"/>
  <c r="AB97" i="2"/>
  <c r="AX97" i="2" s="1"/>
  <c r="AC97" i="2"/>
  <c r="AY97" i="2" s="1"/>
  <c r="AD97" i="2"/>
  <c r="AZ97" i="2" s="1"/>
  <c r="AE97" i="2"/>
  <c r="BA97" i="2" s="1"/>
  <c r="AF97" i="2"/>
  <c r="BB97" i="2" s="1"/>
  <c r="AG97" i="2"/>
  <c r="BC97" i="2" s="1"/>
  <c r="AH97" i="2"/>
  <c r="BD97" i="2" s="1"/>
  <c r="AI97" i="2"/>
  <c r="BE97" i="2" s="1"/>
  <c r="AJ97" i="2"/>
  <c r="BF97" i="2" s="1"/>
  <c r="AK97" i="2"/>
  <c r="BG97" i="2"/>
  <c r="AM97" i="2"/>
  <c r="BI97" i="2" s="1"/>
  <c r="AN97" i="2"/>
  <c r="BJ97" i="2" s="1"/>
  <c r="AO97" i="2"/>
  <c r="BK97" i="2" s="1"/>
  <c r="AP97" i="2"/>
  <c r="BL97" i="2" s="1"/>
  <c r="AQ97" i="2"/>
  <c r="BM97" i="2" s="1"/>
  <c r="AS97" i="2"/>
  <c r="BO97" i="2" s="1"/>
  <c r="AT97" i="2"/>
  <c r="BP97" i="2" s="1"/>
  <c r="AU97" i="2"/>
  <c r="BQ97" i="2" s="1"/>
  <c r="AA98" i="2"/>
  <c r="AW98" i="2" s="1"/>
  <c r="AB98" i="2"/>
  <c r="AX98" i="2" s="1"/>
  <c r="AC98" i="2"/>
  <c r="AY98" i="2" s="1"/>
  <c r="AD98" i="2"/>
  <c r="AZ98" i="2" s="1"/>
  <c r="AE98" i="2"/>
  <c r="BA98" i="2" s="1"/>
  <c r="AF98" i="2"/>
  <c r="BB98" i="2" s="1"/>
  <c r="AG98" i="2"/>
  <c r="BC98" i="2" s="1"/>
  <c r="AH98" i="2"/>
  <c r="BD98" i="2" s="1"/>
  <c r="AI98" i="2"/>
  <c r="BE98" i="2" s="1"/>
  <c r="AJ98" i="2"/>
  <c r="BF98" i="2" s="1"/>
  <c r="AK98" i="2"/>
  <c r="BG98" i="2" s="1"/>
  <c r="AM98" i="2"/>
  <c r="BI98" i="2" s="1"/>
  <c r="AN98" i="2"/>
  <c r="BJ98" i="2" s="1"/>
  <c r="AO98" i="2"/>
  <c r="BK98" i="2" s="1"/>
  <c r="AP98" i="2"/>
  <c r="BL98" i="2" s="1"/>
  <c r="AQ98" i="2"/>
  <c r="BM98" i="2"/>
  <c r="AS98" i="2"/>
  <c r="BO98" i="2" s="1"/>
  <c r="AT98" i="2"/>
  <c r="BP98" i="2" s="1"/>
  <c r="AU98" i="2"/>
  <c r="BQ98" i="2" s="1"/>
  <c r="AA99" i="2"/>
  <c r="AW99" i="2" s="1"/>
  <c r="AB99" i="2"/>
  <c r="AX99" i="2" s="1"/>
  <c r="AC99" i="2"/>
  <c r="AY99" i="2" s="1"/>
  <c r="AD99" i="2"/>
  <c r="AZ99" i="2" s="1"/>
  <c r="AE99" i="2"/>
  <c r="BA99" i="2" s="1"/>
  <c r="AF99" i="2"/>
  <c r="BB99" i="2"/>
  <c r="AG99" i="2"/>
  <c r="BC99" i="2" s="1"/>
  <c r="AH99" i="2"/>
  <c r="BD99" i="2" s="1"/>
  <c r="AI99" i="2"/>
  <c r="BE99" i="2" s="1"/>
  <c r="AJ99" i="2"/>
  <c r="BF99" i="2" s="1"/>
  <c r="AK99" i="2"/>
  <c r="BG99" i="2" s="1"/>
  <c r="AM99" i="2"/>
  <c r="BI99" i="2" s="1"/>
  <c r="AN99" i="2"/>
  <c r="BJ99" i="2" s="1"/>
  <c r="AO99" i="2"/>
  <c r="BK99" i="2"/>
  <c r="AP99" i="2"/>
  <c r="BL99" i="2" s="1"/>
  <c r="AQ99" i="2"/>
  <c r="BM99" i="2" s="1"/>
  <c r="AS99" i="2"/>
  <c r="BO99" i="2" s="1"/>
  <c r="AT99" i="2"/>
  <c r="BP99" i="2" s="1"/>
  <c r="AU99" i="2"/>
  <c r="BQ99" i="2" s="1"/>
  <c r="AA100" i="2"/>
  <c r="AW100" i="2" s="1"/>
  <c r="AB100" i="2"/>
  <c r="AX100" i="2" s="1"/>
  <c r="AC100" i="2"/>
  <c r="AY100" i="2" s="1"/>
  <c r="AD100" i="2"/>
  <c r="AZ100" i="2" s="1"/>
  <c r="AE100" i="2"/>
  <c r="BA100" i="2" s="1"/>
  <c r="AF100" i="2"/>
  <c r="BB100" i="2" s="1"/>
  <c r="AG100" i="2"/>
  <c r="BC100" i="2" s="1"/>
  <c r="AH100" i="2"/>
  <c r="BD100" i="2" s="1"/>
  <c r="AI100" i="2"/>
  <c r="BE100" i="2" s="1"/>
  <c r="AJ100" i="2"/>
  <c r="BF100" i="2" s="1"/>
  <c r="AK100" i="2"/>
  <c r="BG100" i="2" s="1"/>
  <c r="AM100" i="2"/>
  <c r="BI100" i="2" s="1"/>
  <c r="AN100" i="2"/>
  <c r="BJ100" i="2" s="1"/>
  <c r="AO100" i="2"/>
  <c r="BK100" i="2" s="1"/>
  <c r="AP100" i="2"/>
  <c r="BL100" i="2" s="1"/>
  <c r="AQ100" i="2"/>
  <c r="BM100" i="2" s="1"/>
  <c r="AS100" i="2"/>
  <c r="BO100" i="2" s="1"/>
  <c r="AT100" i="2"/>
  <c r="BP100" i="2" s="1"/>
  <c r="AU100" i="2"/>
  <c r="BQ100" i="2" s="1"/>
  <c r="AA101" i="2"/>
  <c r="AW101" i="2" s="1"/>
  <c r="AB101" i="2"/>
  <c r="AX101" i="2"/>
  <c r="AC101" i="2"/>
  <c r="AY101" i="2" s="1"/>
  <c r="AD101" i="2"/>
  <c r="AZ101" i="2" s="1"/>
  <c r="AE101" i="2"/>
  <c r="BA101" i="2" s="1"/>
  <c r="AF101" i="2"/>
  <c r="BB101" i="2" s="1"/>
  <c r="AG101" i="2"/>
  <c r="BC101" i="2" s="1"/>
  <c r="AH101" i="2"/>
  <c r="BD101" i="2" s="1"/>
  <c r="AI101" i="2"/>
  <c r="BE101" i="2" s="1"/>
  <c r="AJ101" i="2"/>
  <c r="BF101" i="2" s="1"/>
  <c r="AK101" i="2"/>
  <c r="BG101" i="2" s="1"/>
  <c r="AM101" i="2"/>
  <c r="BI101" i="2" s="1"/>
  <c r="AN101" i="2"/>
  <c r="BJ101" i="2" s="1"/>
  <c r="AO101" i="2"/>
  <c r="BK101" i="2" s="1"/>
  <c r="AP101" i="2"/>
  <c r="BL101" i="2" s="1"/>
  <c r="AQ101" i="2"/>
  <c r="BM101" i="2" s="1"/>
  <c r="AS101" i="2"/>
  <c r="BO101" i="2"/>
  <c r="AT101" i="2"/>
  <c r="BP101" i="2" s="1"/>
  <c r="AU101" i="2"/>
  <c r="BQ101" i="2" s="1"/>
  <c r="AA102" i="2"/>
  <c r="AW102" i="2" s="1"/>
  <c r="AB102" i="2"/>
  <c r="AX102" i="2" s="1"/>
  <c r="AC102" i="2"/>
  <c r="AY102" i="2" s="1"/>
  <c r="AD102" i="2"/>
  <c r="AZ102" i="2" s="1"/>
  <c r="AE102" i="2"/>
  <c r="BA102" i="2" s="1"/>
  <c r="AF102" i="2"/>
  <c r="BB102" i="2" s="1"/>
  <c r="AG102" i="2"/>
  <c r="BC102" i="2" s="1"/>
  <c r="AH102" i="2"/>
  <c r="BD102" i="2" s="1"/>
  <c r="AI102" i="2"/>
  <c r="BE102" i="2"/>
  <c r="AJ102" i="2"/>
  <c r="BF102" i="2" s="1"/>
  <c r="AK102" i="2"/>
  <c r="BG102" i="2" s="1"/>
  <c r="AM102" i="2"/>
  <c r="BI102" i="2" s="1"/>
  <c r="AN102" i="2"/>
  <c r="BJ102" i="2" s="1"/>
  <c r="AO102" i="2"/>
  <c r="BK102" i="2" s="1"/>
  <c r="AP102" i="2"/>
  <c r="BL102" i="2" s="1"/>
  <c r="AQ102" i="2"/>
  <c r="BM102" i="2" s="1"/>
  <c r="AS102" i="2"/>
  <c r="BO102" i="2" s="1"/>
  <c r="AT102" i="2"/>
  <c r="BP102" i="2" s="1"/>
  <c r="AU102" i="2"/>
  <c r="BQ102" i="2" s="1"/>
  <c r="AA103" i="2"/>
  <c r="AW103" i="2" s="1"/>
  <c r="AB103" i="2"/>
  <c r="AX103" i="2" s="1"/>
  <c r="AC103" i="2"/>
  <c r="AY103" i="2" s="1"/>
  <c r="AD103" i="2"/>
  <c r="AZ103" i="2" s="1"/>
  <c r="AE103" i="2"/>
  <c r="BA103" i="2" s="1"/>
  <c r="AF103" i="2"/>
  <c r="BB103" i="2" s="1"/>
  <c r="AG103" i="2"/>
  <c r="BC103" i="2" s="1"/>
  <c r="AH103" i="2"/>
  <c r="BD103" i="2" s="1"/>
  <c r="AI103" i="2"/>
  <c r="BE103" i="2" s="1"/>
  <c r="AJ103" i="2"/>
  <c r="BF103" i="2" s="1"/>
  <c r="AK103" i="2"/>
  <c r="BG103" i="2" s="1"/>
  <c r="AM103" i="2"/>
  <c r="BI103" i="2" s="1"/>
  <c r="AN103" i="2"/>
  <c r="BJ103" i="2"/>
  <c r="AO103" i="2"/>
  <c r="BK103" i="2" s="1"/>
  <c r="AP103" i="2"/>
  <c r="BL103" i="2" s="1"/>
  <c r="AQ103" i="2"/>
  <c r="BM103" i="2" s="1"/>
  <c r="AS103" i="2"/>
  <c r="BO103" i="2" s="1"/>
  <c r="AT103" i="2"/>
  <c r="BP103" i="2" s="1"/>
  <c r="AU103" i="2"/>
  <c r="BQ103" i="2" s="1"/>
  <c r="AA104" i="2"/>
  <c r="AW104" i="2" s="1"/>
  <c r="AB104" i="2"/>
  <c r="AX104" i="2" s="1"/>
  <c r="AC104" i="2"/>
  <c r="AY104" i="2" s="1"/>
  <c r="AD104" i="2"/>
  <c r="AZ104" i="2" s="1"/>
  <c r="AE104" i="2"/>
  <c r="BA104" i="2" s="1"/>
  <c r="AF104" i="2"/>
  <c r="BB104" i="2" s="1"/>
  <c r="AG104" i="2"/>
  <c r="BC104" i="2" s="1"/>
  <c r="AH104" i="2"/>
  <c r="BD104" i="2" s="1"/>
  <c r="AI104" i="2"/>
  <c r="BE104" i="2" s="1"/>
  <c r="AJ104" i="2"/>
  <c r="BF104" i="2" s="1"/>
  <c r="AK104" i="2"/>
  <c r="BG104" i="2" s="1"/>
  <c r="AM104" i="2"/>
  <c r="BI104" i="2" s="1"/>
  <c r="AN104" i="2"/>
  <c r="BJ104" i="2" s="1"/>
  <c r="AO104" i="2"/>
  <c r="BK104" i="2" s="1"/>
  <c r="AP104" i="2"/>
  <c r="BL104" i="2" s="1"/>
  <c r="AQ104" i="2"/>
  <c r="BM104" i="2" s="1"/>
  <c r="AS104" i="2"/>
  <c r="BO104" i="2" s="1"/>
  <c r="AT104" i="2"/>
  <c r="BP104" i="2" s="1"/>
  <c r="AU104" i="2"/>
  <c r="BQ104" i="2" s="1"/>
  <c r="AA105" i="2"/>
  <c r="AW105" i="2" s="1"/>
  <c r="AB105" i="2"/>
  <c r="AX105" i="2" s="1"/>
  <c r="AC105" i="2"/>
  <c r="AY105" i="2" s="1"/>
  <c r="AD105" i="2"/>
  <c r="AZ105" i="2" s="1"/>
  <c r="AE105" i="2"/>
  <c r="BA105" i="2" s="1"/>
  <c r="AF105" i="2"/>
  <c r="BB105" i="2" s="1"/>
  <c r="AG105" i="2"/>
  <c r="BC105" i="2" s="1"/>
  <c r="AH105" i="2"/>
  <c r="BD105" i="2" s="1"/>
  <c r="AI105" i="2"/>
  <c r="BE105" i="2" s="1"/>
  <c r="AJ105" i="2"/>
  <c r="BF105" i="2" s="1"/>
  <c r="AK105" i="2"/>
  <c r="BG105" i="2" s="1"/>
  <c r="AM105" i="2"/>
  <c r="BI105" i="2" s="1"/>
  <c r="AN105" i="2"/>
  <c r="BJ105" i="2" s="1"/>
  <c r="AO105" i="2"/>
  <c r="BK105" i="2" s="1"/>
  <c r="AP105" i="2"/>
  <c r="BL105" i="2" s="1"/>
  <c r="AQ105" i="2"/>
  <c r="BM105" i="2" s="1"/>
  <c r="AS105" i="2"/>
  <c r="BO105" i="2" s="1"/>
  <c r="AT105" i="2"/>
  <c r="BP105" i="2" s="1"/>
  <c r="AU105" i="2"/>
  <c r="BQ105" i="2" s="1"/>
  <c r="AA106" i="2"/>
  <c r="AW106" i="2" s="1"/>
  <c r="AB106" i="2"/>
  <c r="AX106" i="2" s="1"/>
  <c r="AC106" i="2"/>
  <c r="AY106" i="2" s="1"/>
  <c r="AD106" i="2"/>
  <c r="AZ106" i="2" s="1"/>
  <c r="AE106" i="2"/>
  <c r="BA106" i="2" s="1"/>
  <c r="AF106" i="2"/>
  <c r="BB106" i="2" s="1"/>
  <c r="AG106" i="2"/>
  <c r="BC106" i="2" s="1"/>
  <c r="AH106" i="2"/>
  <c r="BD106" i="2" s="1"/>
  <c r="AI106" i="2"/>
  <c r="BE106" i="2" s="1"/>
  <c r="AJ106" i="2"/>
  <c r="BF106" i="2" s="1"/>
  <c r="AK106" i="2"/>
  <c r="BG106" i="2" s="1"/>
  <c r="AM106" i="2"/>
  <c r="BI106" i="2" s="1"/>
  <c r="AN106" i="2"/>
  <c r="BJ106" i="2" s="1"/>
  <c r="AO106" i="2"/>
  <c r="BK106" i="2" s="1"/>
  <c r="AP106" i="2"/>
  <c r="BL106" i="2" s="1"/>
  <c r="AQ106" i="2"/>
  <c r="BM106" i="2" s="1"/>
  <c r="AS106" i="2"/>
  <c r="BO106" i="2" s="1"/>
  <c r="AT106" i="2"/>
  <c r="BP106" i="2" s="1"/>
  <c r="AU106" i="2"/>
  <c r="BQ106" i="2" s="1"/>
  <c r="AA107" i="2"/>
  <c r="AW107" i="2" s="1"/>
  <c r="AB107" i="2"/>
  <c r="AX107" i="2" s="1"/>
  <c r="AC107" i="2"/>
  <c r="AY107" i="2" s="1"/>
  <c r="AD107" i="2"/>
  <c r="AZ107" i="2" s="1"/>
  <c r="AE107" i="2"/>
  <c r="BA107" i="2" s="1"/>
  <c r="AF107" i="2"/>
  <c r="BB107" i="2" s="1"/>
  <c r="AG107" i="2"/>
  <c r="BC107" i="2" s="1"/>
  <c r="AH107" i="2"/>
  <c r="BD107" i="2" s="1"/>
  <c r="AI107" i="2"/>
  <c r="BE107" i="2" s="1"/>
  <c r="AJ107" i="2"/>
  <c r="BF107" i="2" s="1"/>
  <c r="AK107" i="2"/>
  <c r="BG107" i="2" s="1"/>
  <c r="AM107" i="2"/>
  <c r="BI107" i="2" s="1"/>
  <c r="AN107" i="2"/>
  <c r="BJ107" i="2" s="1"/>
  <c r="AO107" i="2"/>
  <c r="BK107" i="2" s="1"/>
  <c r="AP107" i="2"/>
  <c r="BL107" i="2" s="1"/>
  <c r="AQ107" i="2"/>
  <c r="BM107" i="2" s="1"/>
  <c r="AS107" i="2"/>
  <c r="BO107" i="2" s="1"/>
  <c r="AT107" i="2"/>
  <c r="BP107" i="2" s="1"/>
  <c r="AU107" i="2"/>
  <c r="BQ107" i="2" s="1"/>
  <c r="AA108" i="2"/>
  <c r="AW108" i="2" s="1"/>
  <c r="AB108" i="2"/>
  <c r="AX108" i="2" s="1"/>
  <c r="AC108" i="2"/>
  <c r="AY108" i="2" s="1"/>
  <c r="AD108" i="2"/>
  <c r="AZ108" i="2" s="1"/>
  <c r="AE108" i="2"/>
  <c r="BA108" i="2" s="1"/>
  <c r="AF108" i="2"/>
  <c r="BB108" i="2" s="1"/>
  <c r="AG108" i="2"/>
  <c r="BC108" i="2" s="1"/>
  <c r="AH108" i="2"/>
  <c r="BD108" i="2" s="1"/>
  <c r="AI108" i="2"/>
  <c r="BE108" i="2" s="1"/>
  <c r="AJ108" i="2"/>
  <c r="BF108" i="2" s="1"/>
  <c r="AK108" i="2"/>
  <c r="BG108" i="2" s="1"/>
  <c r="AM108" i="2"/>
  <c r="BI108" i="2" s="1"/>
  <c r="AN108" i="2"/>
  <c r="BJ108" i="2" s="1"/>
  <c r="AO108" i="2"/>
  <c r="BK108" i="2" s="1"/>
  <c r="AP108" i="2"/>
  <c r="BL108" i="2"/>
  <c r="AQ108" i="2"/>
  <c r="BM108" i="2" s="1"/>
  <c r="AS108" i="2"/>
  <c r="BO108" i="2" s="1"/>
  <c r="AT108" i="2"/>
  <c r="BP108" i="2" s="1"/>
  <c r="AU108" i="2"/>
  <c r="BQ108" i="2" s="1"/>
  <c r="AA109" i="2"/>
  <c r="AW109" i="2" s="1"/>
  <c r="AB109" i="2"/>
  <c r="AX109" i="2"/>
  <c r="AC109" i="2"/>
  <c r="AY109" i="2" s="1"/>
  <c r="AD109" i="2"/>
  <c r="AZ109" i="2" s="1"/>
  <c r="AE109" i="2"/>
  <c r="BA109" i="2" s="1"/>
  <c r="AF109" i="2"/>
  <c r="BB109" i="2" s="1"/>
  <c r="AG109" i="2"/>
  <c r="BC109" i="2" s="1"/>
  <c r="AH109" i="2"/>
  <c r="BD109" i="2" s="1"/>
  <c r="AI109" i="2"/>
  <c r="BE109" i="2" s="1"/>
  <c r="AJ109" i="2"/>
  <c r="BF109" i="2" s="1"/>
  <c r="AK109" i="2"/>
  <c r="BG109" i="2" s="1"/>
  <c r="AM109" i="2"/>
  <c r="BI109" i="2" s="1"/>
  <c r="AN109" i="2"/>
  <c r="BJ109" i="2" s="1"/>
  <c r="AO109" i="2"/>
  <c r="BK109" i="2" s="1"/>
  <c r="AP109" i="2"/>
  <c r="BL109" i="2"/>
  <c r="AQ109" i="2"/>
  <c r="BM109" i="2" s="1"/>
  <c r="AS109" i="2"/>
  <c r="BO109" i="2" s="1"/>
  <c r="AT109" i="2"/>
  <c r="BP109" i="2" s="1"/>
  <c r="AU109" i="2"/>
  <c r="BQ109" i="2" s="1"/>
  <c r="AA110" i="2"/>
  <c r="AW110" i="2" s="1"/>
  <c r="AB110" i="2"/>
  <c r="AX110" i="2" s="1"/>
  <c r="AC110" i="2"/>
  <c r="AY110" i="2" s="1"/>
  <c r="AD110" i="2"/>
  <c r="AZ110" i="2" s="1"/>
  <c r="AE110" i="2"/>
  <c r="BA110" i="2" s="1"/>
  <c r="AF110" i="2"/>
  <c r="BB110" i="2" s="1"/>
  <c r="AG110" i="2"/>
  <c r="BC110" i="2"/>
  <c r="AH110" i="2"/>
  <c r="BD110" i="2" s="1"/>
  <c r="AI110" i="2"/>
  <c r="BE110" i="2"/>
  <c r="AJ110" i="2"/>
  <c r="BF110" i="2" s="1"/>
  <c r="AK110" i="2"/>
  <c r="BG110" i="2" s="1"/>
  <c r="AM110" i="2"/>
  <c r="BI110" i="2" s="1"/>
  <c r="AN110" i="2"/>
  <c r="BJ110" i="2" s="1"/>
  <c r="AO110" i="2"/>
  <c r="BK110" i="2" s="1"/>
  <c r="AP110" i="2"/>
  <c r="BL110" i="2" s="1"/>
  <c r="AQ110" i="2"/>
  <c r="BM110" i="2" s="1"/>
  <c r="AS110" i="2"/>
  <c r="BO110" i="2" s="1"/>
  <c r="AT110" i="2"/>
  <c r="BP110" i="2" s="1"/>
  <c r="AU110" i="2"/>
  <c r="BQ110" i="2" s="1"/>
  <c r="AA111" i="2"/>
  <c r="AW111" i="2" s="1"/>
  <c r="AB111" i="2"/>
  <c r="AX111" i="2" s="1"/>
  <c r="AC111" i="2"/>
  <c r="AY111" i="2" s="1"/>
  <c r="AD111" i="2"/>
  <c r="AZ111" i="2" s="1"/>
  <c r="AE111" i="2"/>
  <c r="BA111" i="2" s="1"/>
  <c r="AF111" i="2"/>
  <c r="BB111" i="2" s="1"/>
  <c r="AG111" i="2"/>
  <c r="BC111" i="2" s="1"/>
  <c r="AH111" i="2"/>
  <c r="BD111" i="2" s="1"/>
  <c r="AI111" i="2"/>
  <c r="BE111" i="2" s="1"/>
  <c r="AJ111" i="2"/>
  <c r="BF111" i="2" s="1"/>
  <c r="AK111" i="2"/>
  <c r="BG111" i="2" s="1"/>
  <c r="AM111" i="2"/>
  <c r="BI111" i="2" s="1"/>
  <c r="AN111" i="2"/>
  <c r="BJ111" i="2" s="1"/>
  <c r="AO111" i="2"/>
  <c r="BK111" i="2"/>
  <c r="AP111" i="2"/>
  <c r="BL111" i="2" s="1"/>
  <c r="AQ111" i="2"/>
  <c r="BM111" i="2" s="1"/>
  <c r="AS111" i="2"/>
  <c r="BO111" i="2" s="1"/>
  <c r="AT111" i="2"/>
  <c r="BP111" i="2" s="1"/>
  <c r="AU111" i="2"/>
  <c r="BQ111" i="2" s="1"/>
  <c r="AA112" i="2"/>
  <c r="AW112" i="2" s="1"/>
  <c r="AB112" i="2"/>
  <c r="AX112" i="2" s="1"/>
  <c r="AC112" i="2"/>
  <c r="AY112" i="2" s="1"/>
  <c r="AD112" i="2"/>
  <c r="AZ112" i="2" s="1"/>
  <c r="AE112" i="2"/>
  <c r="BA112" i="2" s="1"/>
  <c r="AF112" i="2"/>
  <c r="BB112" i="2" s="1"/>
  <c r="AG112" i="2"/>
  <c r="BC112" i="2" s="1"/>
  <c r="AH112" i="2"/>
  <c r="BD112" i="2" s="1"/>
  <c r="AI112" i="2"/>
  <c r="BE112" i="2" s="1"/>
  <c r="AJ112" i="2"/>
  <c r="BF112" i="2" s="1"/>
  <c r="AK112" i="2"/>
  <c r="BG112" i="2" s="1"/>
  <c r="AM112" i="2"/>
  <c r="BI112" i="2" s="1"/>
  <c r="AN112" i="2"/>
  <c r="BJ112" i="2" s="1"/>
  <c r="AO112" i="2"/>
  <c r="BK112" i="2" s="1"/>
  <c r="AP112" i="2"/>
  <c r="BL112" i="2" s="1"/>
  <c r="AQ112" i="2"/>
  <c r="BM112" i="2" s="1"/>
  <c r="AS112" i="2"/>
  <c r="BO112" i="2" s="1"/>
  <c r="AT112" i="2"/>
  <c r="BP112" i="2" s="1"/>
  <c r="AU112" i="2"/>
  <c r="BQ112" i="2" s="1"/>
  <c r="AA113" i="2"/>
  <c r="AW113" i="2" s="1"/>
  <c r="AB113" i="2"/>
  <c r="AX113" i="2" s="1"/>
  <c r="AC113" i="2"/>
  <c r="AY113" i="2" s="1"/>
  <c r="AD113" i="2"/>
  <c r="AZ113" i="2" s="1"/>
  <c r="AE113" i="2"/>
  <c r="BA113" i="2" s="1"/>
  <c r="AF113" i="2"/>
  <c r="BB113" i="2" s="1"/>
  <c r="AG113" i="2"/>
  <c r="BC113" i="2" s="1"/>
  <c r="AH113" i="2"/>
  <c r="BD113" i="2" s="1"/>
  <c r="AI113" i="2"/>
  <c r="BE113" i="2" s="1"/>
  <c r="AJ113" i="2"/>
  <c r="BF113" i="2" s="1"/>
  <c r="AK113" i="2"/>
  <c r="BG113" i="2" s="1"/>
  <c r="AM113" i="2"/>
  <c r="BI113" i="2" s="1"/>
  <c r="AN113" i="2"/>
  <c r="BJ113" i="2" s="1"/>
  <c r="AO113" i="2"/>
  <c r="BK113" i="2" s="1"/>
  <c r="AP113" i="2"/>
  <c r="BL113" i="2" s="1"/>
  <c r="AQ113" i="2"/>
  <c r="BM113" i="2" s="1"/>
  <c r="AS113" i="2"/>
  <c r="BO113" i="2" s="1"/>
  <c r="AT113" i="2"/>
  <c r="BP113" i="2" s="1"/>
  <c r="AU113" i="2"/>
  <c r="BQ113" i="2" s="1"/>
  <c r="AA114" i="2"/>
  <c r="AW114" i="2" s="1"/>
  <c r="AB114" i="2"/>
  <c r="AX114" i="2" s="1"/>
  <c r="AC114" i="2"/>
  <c r="AY114" i="2" s="1"/>
  <c r="AD114" i="2"/>
  <c r="AZ114" i="2" s="1"/>
  <c r="AE114" i="2"/>
  <c r="BA114" i="2" s="1"/>
  <c r="AF114" i="2"/>
  <c r="BB114" i="2" s="1"/>
  <c r="AG114" i="2"/>
  <c r="BC114" i="2" s="1"/>
  <c r="AH114" i="2"/>
  <c r="BD114" i="2" s="1"/>
  <c r="AI114" i="2"/>
  <c r="BE114" i="2" s="1"/>
  <c r="AJ114" i="2"/>
  <c r="BF114" i="2" s="1"/>
  <c r="AK114" i="2"/>
  <c r="BG114" i="2" s="1"/>
  <c r="AM114" i="2"/>
  <c r="BI114" i="2" s="1"/>
  <c r="AN114" i="2"/>
  <c r="BJ114" i="2" s="1"/>
  <c r="AO114" i="2"/>
  <c r="BK114" i="2" s="1"/>
  <c r="AP114" i="2"/>
  <c r="BL114" i="2" s="1"/>
  <c r="AQ114" i="2"/>
  <c r="BM114" i="2" s="1"/>
  <c r="AS114" i="2"/>
  <c r="BO114" i="2" s="1"/>
  <c r="AT114" i="2"/>
  <c r="BP114" i="2" s="1"/>
  <c r="AU114" i="2"/>
  <c r="BQ114" i="2" s="1"/>
  <c r="AA115" i="2"/>
  <c r="AW115" i="2" s="1"/>
  <c r="AC115" i="2"/>
  <c r="AY115" i="2" s="1"/>
  <c r="AD115" i="2"/>
  <c r="AZ115" i="2" s="1"/>
  <c r="AE115" i="2"/>
  <c r="BA115" i="2" s="1"/>
  <c r="AF115" i="2"/>
  <c r="BB115" i="2" s="1"/>
  <c r="AG115" i="2"/>
  <c r="BC115" i="2" s="1"/>
  <c r="AH115" i="2"/>
  <c r="BD115" i="2" s="1"/>
  <c r="AI115" i="2"/>
  <c r="BE115" i="2" s="1"/>
  <c r="AJ115" i="2"/>
  <c r="BF115" i="2" s="1"/>
  <c r="AK115" i="2"/>
  <c r="BG115" i="2" s="1"/>
  <c r="AM115" i="2"/>
  <c r="BI115" i="2" s="1"/>
  <c r="AN115" i="2"/>
  <c r="BJ115" i="2" s="1"/>
  <c r="AO115" i="2"/>
  <c r="BK115" i="2" s="1"/>
  <c r="AP115" i="2"/>
  <c r="BL115" i="2" s="1"/>
  <c r="AQ115" i="2"/>
  <c r="BM115" i="2" s="1"/>
  <c r="AS115" i="2"/>
  <c r="BO115" i="2" s="1"/>
  <c r="AT115" i="2"/>
  <c r="BP115" i="2" s="1"/>
  <c r="AU115" i="2"/>
  <c r="BQ115" i="2" s="1"/>
  <c r="AA116" i="2"/>
  <c r="AW116" i="2" s="1"/>
  <c r="AC116" i="2"/>
  <c r="AY116" i="2" s="1"/>
  <c r="AD116" i="2"/>
  <c r="AZ116" i="2" s="1"/>
  <c r="AE116" i="2"/>
  <c r="BA116" i="2" s="1"/>
  <c r="AF116" i="2"/>
  <c r="BB116" i="2" s="1"/>
  <c r="AG116" i="2"/>
  <c r="BC116" i="2" s="1"/>
  <c r="AH116" i="2"/>
  <c r="BD116" i="2" s="1"/>
  <c r="AI116" i="2"/>
  <c r="BE116" i="2" s="1"/>
  <c r="AJ116" i="2"/>
  <c r="BF116" i="2" s="1"/>
  <c r="AK116" i="2"/>
  <c r="BG116" i="2" s="1"/>
  <c r="AM116" i="2"/>
  <c r="BI116" i="2" s="1"/>
  <c r="AN116" i="2"/>
  <c r="BJ116" i="2" s="1"/>
  <c r="AO116" i="2"/>
  <c r="BK116" i="2" s="1"/>
  <c r="AP116" i="2"/>
  <c r="BL116" i="2" s="1"/>
  <c r="AQ116" i="2"/>
  <c r="BM116" i="2" s="1"/>
  <c r="AS116" i="2"/>
  <c r="BO116" i="2" s="1"/>
  <c r="AT116" i="2"/>
  <c r="BP116" i="2" s="1"/>
  <c r="AU116" i="2"/>
  <c r="BQ116" i="2" s="1"/>
  <c r="AA117" i="2"/>
  <c r="AW117" i="2" s="1"/>
  <c r="AC117" i="2"/>
  <c r="AY117" i="2" s="1"/>
  <c r="AD117" i="2"/>
  <c r="AZ117" i="2" s="1"/>
  <c r="AE117" i="2"/>
  <c r="BA117" i="2" s="1"/>
  <c r="AF117" i="2"/>
  <c r="BB117" i="2" s="1"/>
  <c r="AG117" i="2"/>
  <c r="BC117" i="2" s="1"/>
  <c r="AH117" i="2"/>
  <c r="BD117" i="2" s="1"/>
  <c r="AI117" i="2"/>
  <c r="BE117" i="2" s="1"/>
  <c r="AJ117" i="2"/>
  <c r="BF117" i="2" s="1"/>
  <c r="AK117" i="2"/>
  <c r="BG117" i="2" s="1"/>
  <c r="AM117" i="2"/>
  <c r="BI117" i="2" s="1"/>
  <c r="AN117" i="2"/>
  <c r="BJ117" i="2" s="1"/>
  <c r="AO117" i="2"/>
  <c r="BK117" i="2" s="1"/>
  <c r="AP117" i="2"/>
  <c r="BL117" i="2"/>
  <c r="AQ117" i="2"/>
  <c r="BM117" i="2" s="1"/>
  <c r="AS117" i="2"/>
  <c r="BO117" i="2" s="1"/>
  <c r="AT117" i="2"/>
  <c r="BP117" i="2" s="1"/>
  <c r="AU117" i="2"/>
  <c r="BQ117" i="2" s="1"/>
  <c r="AA118" i="2"/>
  <c r="AW118" i="2" s="1"/>
  <c r="AC118" i="2"/>
  <c r="AY118" i="2" s="1"/>
  <c r="AD118" i="2"/>
  <c r="AZ118" i="2" s="1"/>
  <c r="AE118" i="2"/>
  <c r="BA118" i="2" s="1"/>
  <c r="AF118" i="2"/>
  <c r="BB118" i="2" s="1"/>
  <c r="AG118" i="2"/>
  <c r="BC118" i="2" s="1"/>
  <c r="AH118" i="2"/>
  <c r="BD118" i="2" s="1"/>
  <c r="AI118" i="2"/>
  <c r="BE118" i="2" s="1"/>
  <c r="AJ118" i="2"/>
  <c r="BF118" i="2" s="1"/>
  <c r="AK118" i="2"/>
  <c r="BG118" i="2" s="1"/>
  <c r="AM118" i="2"/>
  <c r="BI118" i="2" s="1"/>
  <c r="AN118" i="2"/>
  <c r="BJ118" i="2" s="1"/>
  <c r="AO118" i="2"/>
  <c r="BK118" i="2" s="1"/>
  <c r="AP118" i="2"/>
  <c r="BL118" i="2" s="1"/>
  <c r="AQ118" i="2"/>
  <c r="BM118" i="2" s="1"/>
  <c r="AS118" i="2"/>
  <c r="BO118" i="2" s="1"/>
  <c r="AT118" i="2"/>
  <c r="BP118" i="2" s="1"/>
  <c r="AU118" i="2"/>
  <c r="BQ118" i="2" s="1"/>
  <c r="AA119" i="2"/>
  <c r="AW119" i="2" s="1"/>
  <c r="AC119" i="2"/>
  <c r="AY119" i="2" s="1"/>
  <c r="AD119" i="2"/>
  <c r="AZ119" i="2" s="1"/>
  <c r="AE119" i="2"/>
  <c r="BA119" i="2" s="1"/>
  <c r="AF119" i="2"/>
  <c r="BB119" i="2" s="1"/>
  <c r="AG119" i="2"/>
  <c r="BC119" i="2" s="1"/>
  <c r="AH119" i="2"/>
  <c r="BD119" i="2" s="1"/>
  <c r="AI119" i="2"/>
  <c r="BE119" i="2" s="1"/>
  <c r="AJ119" i="2"/>
  <c r="BF119" i="2" s="1"/>
  <c r="AK119" i="2"/>
  <c r="BG119" i="2" s="1"/>
  <c r="AM119" i="2"/>
  <c r="BI119" i="2" s="1"/>
  <c r="AN119" i="2"/>
  <c r="BJ119" i="2" s="1"/>
  <c r="AO119" i="2"/>
  <c r="BK119" i="2" s="1"/>
  <c r="AP119" i="2"/>
  <c r="BL119" i="2" s="1"/>
  <c r="AQ119" i="2"/>
  <c r="BM119" i="2" s="1"/>
  <c r="AS119" i="2"/>
  <c r="BO119" i="2" s="1"/>
  <c r="AT119" i="2"/>
  <c r="BP119" i="2" s="1"/>
  <c r="AU119" i="2"/>
  <c r="BQ119" i="2" s="1"/>
  <c r="AA120" i="2"/>
  <c r="AW120" i="2" s="1"/>
  <c r="AC120" i="2"/>
  <c r="AY120" i="2" s="1"/>
  <c r="AD120" i="2"/>
  <c r="AZ120" i="2" s="1"/>
  <c r="AE120" i="2"/>
  <c r="BA120" i="2" s="1"/>
  <c r="AF120" i="2"/>
  <c r="BB120" i="2" s="1"/>
  <c r="AG120" i="2"/>
  <c r="BC120" i="2" s="1"/>
  <c r="AH120" i="2"/>
  <c r="BD120" i="2" s="1"/>
  <c r="AI120" i="2"/>
  <c r="BE120" i="2" s="1"/>
  <c r="AJ120" i="2"/>
  <c r="BF120" i="2" s="1"/>
  <c r="AK120" i="2"/>
  <c r="BG120" i="2"/>
  <c r="AM120" i="2"/>
  <c r="BI120" i="2" s="1"/>
  <c r="AN120" i="2"/>
  <c r="BJ120" i="2" s="1"/>
  <c r="AO120" i="2"/>
  <c r="BK120" i="2" s="1"/>
  <c r="AP120" i="2"/>
  <c r="BL120" i="2" s="1"/>
  <c r="AQ120" i="2"/>
  <c r="BM120" i="2" s="1"/>
  <c r="AS120" i="2"/>
  <c r="BO120" i="2" s="1"/>
  <c r="AT120" i="2"/>
  <c r="BP120" i="2" s="1"/>
  <c r="AU120" i="2"/>
  <c r="BQ120" i="2" s="1"/>
  <c r="AA121" i="2"/>
  <c r="AW121" i="2" s="1"/>
  <c r="AC121" i="2"/>
  <c r="AY121" i="2" s="1"/>
  <c r="AD121" i="2"/>
  <c r="AZ121" i="2"/>
  <c r="AE121" i="2"/>
  <c r="BA121" i="2" s="1"/>
  <c r="AF121" i="2"/>
  <c r="BB121" i="2" s="1"/>
  <c r="AG121" i="2"/>
  <c r="BC121" i="2" s="1"/>
  <c r="AH121" i="2"/>
  <c r="BD121" i="2" s="1"/>
  <c r="AI121" i="2"/>
  <c r="BE121" i="2" s="1"/>
  <c r="AJ121" i="2"/>
  <c r="BF121" i="2" s="1"/>
  <c r="AK121" i="2"/>
  <c r="BG121" i="2" s="1"/>
  <c r="AM121" i="2"/>
  <c r="BI121" i="2" s="1"/>
  <c r="AN121" i="2"/>
  <c r="BJ121" i="2" s="1"/>
  <c r="AO121" i="2"/>
  <c r="BK121" i="2" s="1"/>
  <c r="AP121" i="2"/>
  <c r="BL121" i="2" s="1"/>
  <c r="AQ121" i="2"/>
  <c r="BM121" i="2" s="1"/>
  <c r="AS121" i="2"/>
  <c r="BO121" i="2" s="1"/>
  <c r="AT121" i="2"/>
  <c r="BP121" i="2" s="1"/>
  <c r="AU121" i="2"/>
  <c r="BQ121" i="2" s="1"/>
  <c r="AA122" i="2"/>
  <c r="AW122" i="2" s="1"/>
  <c r="AC122" i="2"/>
  <c r="AY122" i="2" s="1"/>
  <c r="AD122" i="2"/>
  <c r="AZ122" i="2" s="1"/>
  <c r="AE122" i="2"/>
  <c r="BA122" i="2" s="1"/>
  <c r="AF122" i="2"/>
  <c r="BB122" i="2" s="1"/>
  <c r="AG122" i="2"/>
  <c r="BC122" i="2" s="1"/>
  <c r="AH122" i="2"/>
  <c r="BD122" i="2" s="1"/>
  <c r="AI122" i="2"/>
  <c r="BE122" i="2" s="1"/>
  <c r="AJ122" i="2"/>
  <c r="BF122" i="2" s="1"/>
  <c r="AK122" i="2"/>
  <c r="BG122" i="2" s="1"/>
  <c r="AM122" i="2"/>
  <c r="BI122" i="2" s="1"/>
  <c r="AN122" i="2"/>
  <c r="BJ122" i="2" s="1"/>
  <c r="AO122" i="2"/>
  <c r="BK122" i="2" s="1"/>
  <c r="AP122" i="2"/>
  <c r="BL122" i="2" s="1"/>
  <c r="AQ122" i="2"/>
  <c r="BM122" i="2" s="1"/>
  <c r="AS122" i="2"/>
  <c r="BO122" i="2" s="1"/>
  <c r="AT122" i="2"/>
  <c r="BP122" i="2" s="1"/>
  <c r="AU122" i="2"/>
  <c r="BQ122" i="2" s="1"/>
  <c r="AA123" i="2"/>
  <c r="AW123" i="2"/>
  <c r="AC123" i="2"/>
  <c r="AY123" i="2" s="1"/>
  <c r="AD123" i="2"/>
  <c r="AZ123" i="2" s="1"/>
  <c r="AE123" i="2"/>
  <c r="BA123" i="2" s="1"/>
  <c r="AF123" i="2"/>
  <c r="BB123" i="2" s="1"/>
  <c r="AG123" i="2"/>
  <c r="BC123" i="2"/>
  <c r="AH123" i="2"/>
  <c r="BD123" i="2" s="1"/>
  <c r="AI123" i="2"/>
  <c r="BE123" i="2" s="1"/>
  <c r="AJ123" i="2"/>
  <c r="BF123" i="2" s="1"/>
  <c r="AK123" i="2"/>
  <c r="BG123" i="2" s="1"/>
  <c r="AM123" i="2"/>
  <c r="BI123" i="2" s="1"/>
  <c r="AN123" i="2"/>
  <c r="BJ123" i="2" s="1"/>
  <c r="AO123" i="2"/>
  <c r="BK123" i="2" s="1"/>
  <c r="AP123" i="2"/>
  <c r="BL123" i="2" s="1"/>
  <c r="AQ123" i="2"/>
  <c r="BM123" i="2" s="1"/>
  <c r="AS123" i="2"/>
  <c r="BO123" i="2" s="1"/>
  <c r="AT123" i="2"/>
  <c r="BP123" i="2" s="1"/>
  <c r="AU123" i="2"/>
  <c r="BQ123" i="2" s="1"/>
  <c r="AA124" i="2"/>
  <c r="AW124" i="2" s="1"/>
  <c r="AC124" i="2"/>
  <c r="AY124" i="2" s="1"/>
  <c r="AD124" i="2"/>
  <c r="AZ124" i="2" s="1"/>
  <c r="AE124" i="2"/>
  <c r="BA124" i="2" s="1"/>
  <c r="AF124" i="2"/>
  <c r="BB124" i="2" s="1"/>
  <c r="AG124" i="2"/>
  <c r="BC124" i="2" s="1"/>
  <c r="AH124" i="2"/>
  <c r="BD124" i="2" s="1"/>
  <c r="AI124" i="2"/>
  <c r="BE124" i="2" s="1"/>
  <c r="AJ124" i="2"/>
  <c r="BF124" i="2" s="1"/>
  <c r="AK124" i="2"/>
  <c r="BG124" i="2" s="1"/>
  <c r="AM124" i="2"/>
  <c r="BI124" i="2" s="1"/>
  <c r="AN124" i="2"/>
  <c r="BJ124" i="2" s="1"/>
  <c r="AO124" i="2"/>
  <c r="BK124" i="2" s="1"/>
  <c r="AP124" i="2"/>
  <c r="BL124" i="2" s="1"/>
  <c r="AQ124" i="2"/>
  <c r="BM124" i="2" s="1"/>
  <c r="AS124" i="2"/>
  <c r="BO124" i="2" s="1"/>
  <c r="AT124" i="2"/>
  <c r="BP124" i="2" s="1"/>
  <c r="AU124" i="2"/>
  <c r="BQ124" i="2" s="1"/>
  <c r="AA125" i="2"/>
  <c r="AW125" i="2" s="1"/>
  <c r="AC125" i="2"/>
  <c r="AY125" i="2" s="1"/>
  <c r="AD125" i="2"/>
  <c r="AZ125" i="2" s="1"/>
  <c r="AE125" i="2"/>
  <c r="BA125" i="2" s="1"/>
  <c r="AF125" i="2"/>
  <c r="BB125" i="2" s="1"/>
  <c r="AG125" i="2"/>
  <c r="BC125" i="2" s="1"/>
  <c r="AH125" i="2"/>
  <c r="BD125" i="2" s="1"/>
  <c r="AI125" i="2"/>
  <c r="BE125" i="2" s="1"/>
  <c r="AJ125" i="2"/>
  <c r="BF125" i="2" s="1"/>
  <c r="AK125" i="2"/>
  <c r="BG125" i="2" s="1"/>
  <c r="AM125" i="2"/>
  <c r="BI125" i="2" s="1"/>
  <c r="AN125" i="2"/>
  <c r="BJ125" i="2" s="1"/>
  <c r="AO125" i="2"/>
  <c r="BK125" i="2" s="1"/>
  <c r="AP125" i="2"/>
  <c r="BL125" i="2" s="1"/>
  <c r="AQ125" i="2"/>
  <c r="BM125" i="2" s="1"/>
  <c r="AS125" i="2"/>
  <c r="BO125" i="2" s="1"/>
  <c r="AT125" i="2"/>
  <c r="BP125" i="2" s="1"/>
  <c r="AU125" i="2"/>
  <c r="BQ125" i="2" s="1"/>
  <c r="AA126" i="2"/>
  <c r="AW126" i="2" s="1"/>
  <c r="AC126" i="2"/>
  <c r="AY126" i="2" s="1"/>
  <c r="AD126" i="2"/>
  <c r="AZ126" i="2" s="1"/>
  <c r="AE126" i="2"/>
  <c r="BA126" i="2" s="1"/>
  <c r="AF126" i="2"/>
  <c r="BB126" i="2" s="1"/>
  <c r="AG126" i="2"/>
  <c r="BC126" i="2"/>
  <c r="AH126" i="2"/>
  <c r="BD126" i="2" s="1"/>
  <c r="AI126" i="2"/>
  <c r="BE126" i="2" s="1"/>
  <c r="AJ126" i="2"/>
  <c r="BF126" i="2" s="1"/>
  <c r="AK126" i="2"/>
  <c r="BG126" i="2" s="1"/>
  <c r="AM126" i="2"/>
  <c r="BI126" i="2" s="1"/>
  <c r="AN126" i="2"/>
  <c r="BJ126" i="2" s="1"/>
  <c r="AO126" i="2"/>
  <c r="BK126" i="2" s="1"/>
  <c r="AP126" i="2"/>
  <c r="BL126" i="2" s="1"/>
  <c r="AQ126" i="2"/>
  <c r="BM126" i="2" s="1"/>
  <c r="AS126" i="2"/>
  <c r="BO126" i="2" s="1"/>
  <c r="AT126" i="2"/>
  <c r="BP126" i="2" s="1"/>
  <c r="AU126" i="2"/>
  <c r="BQ126" i="2"/>
  <c r="AA127" i="2"/>
  <c r="AW127" i="2"/>
  <c r="AC127" i="2"/>
  <c r="AY127" i="2" s="1"/>
  <c r="AD127" i="2"/>
  <c r="AZ127" i="2" s="1"/>
  <c r="AE127" i="2"/>
  <c r="BA127" i="2"/>
  <c r="AF127" i="2"/>
  <c r="BB127" i="2" s="1"/>
  <c r="AG127" i="2"/>
  <c r="BC127" i="2" s="1"/>
  <c r="AH127" i="2"/>
  <c r="BD127" i="2" s="1"/>
  <c r="AI127" i="2"/>
  <c r="BE127" i="2" s="1"/>
  <c r="AJ127" i="2"/>
  <c r="BF127" i="2" s="1"/>
  <c r="AK127" i="2"/>
  <c r="BG127" i="2" s="1"/>
  <c r="AM127" i="2"/>
  <c r="BI127" i="2" s="1"/>
  <c r="AN127" i="2"/>
  <c r="BJ127" i="2" s="1"/>
  <c r="AO127" i="2"/>
  <c r="BK127" i="2" s="1"/>
  <c r="AP127" i="2"/>
  <c r="BL127" i="2"/>
  <c r="AQ127" i="2"/>
  <c r="BM127" i="2" s="1"/>
  <c r="AS127" i="2"/>
  <c r="BO127" i="2" s="1"/>
  <c r="AT127" i="2"/>
  <c r="BP127" i="2" s="1"/>
  <c r="AU127" i="2"/>
  <c r="BQ127" i="2" s="1"/>
  <c r="AA128" i="2"/>
  <c r="AW128" i="2" s="1"/>
  <c r="AC128" i="2"/>
  <c r="AY128" i="2" s="1"/>
  <c r="AD128" i="2"/>
  <c r="AZ128" i="2" s="1"/>
  <c r="AE128" i="2"/>
  <c r="BA128" i="2" s="1"/>
  <c r="AF128" i="2"/>
  <c r="BB128" i="2" s="1"/>
  <c r="AG128" i="2"/>
  <c r="BC128" i="2" s="1"/>
  <c r="AH128" i="2"/>
  <c r="BD128" i="2" s="1"/>
  <c r="AI128" i="2"/>
  <c r="BE128" i="2" s="1"/>
  <c r="AJ128" i="2"/>
  <c r="BF128" i="2" s="1"/>
  <c r="AK128" i="2"/>
  <c r="BG128" i="2" s="1"/>
  <c r="AM128" i="2"/>
  <c r="BI128" i="2" s="1"/>
  <c r="AN128" i="2"/>
  <c r="BJ128" i="2" s="1"/>
  <c r="AO128" i="2"/>
  <c r="BK128" i="2" s="1"/>
  <c r="AP128" i="2"/>
  <c r="BL128" i="2" s="1"/>
  <c r="AQ128" i="2"/>
  <c r="BM128" i="2" s="1"/>
  <c r="AS128" i="2"/>
  <c r="BO128" i="2" s="1"/>
  <c r="AT128" i="2"/>
  <c r="BP128" i="2" s="1"/>
  <c r="AU128" i="2"/>
  <c r="BQ128" i="2" s="1"/>
  <c r="AA129" i="2"/>
  <c r="AW129" i="2" s="1"/>
  <c r="AC129" i="2"/>
  <c r="AY129" i="2" s="1"/>
  <c r="AD129" i="2"/>
  <c r="AZ129" i="2" s="1"/>
  <c r="AE129" i="2"/>
  <c r="BA129" i="2" s="1"/>
  <c r="AF129" i="2"/>
  <c r="BB129" i="2" s="1"/>
  <c r="AG129" i="2"/>
  <c r="BC129" i="2" s="1"/>
  <c r="AH129" i="2"/>
  <c r="BD129" i="2" s="1"/>
  <c r="AI129" i="2"/>
  <c r="BE129" i="2" s="1"/>
  <c r="AJ129" i="2"/>
  <c r="BF129" i="2" s="1"/>
  <c r="AK129" i="2"/>
  <c r="BG129" i="2" s="1"/>
  <c r="AM129" i="2"/>
  <c r="BI129" i="2" s="1"/>
  <c r="AN129" i="2"/>
  <c r="BJ129" i="2" s="1"/>
  <c r="AO129" i="2"/>
  <c r="BK129" i="2" s="1"/>
  <c r="AP129" i="2"/>
  <c r="BL129" i="2" s="1"/>
  <c r="AQ129" i="2"/>
  <c r="BM129" i="2" s="1"/>
  <c r="AS129" i="2"/>
  <c r="BO129" i="2" s="1"/>
  <c r="AT129" i="2"/>
  <c r="BP129" i="2" s="1"/>
  <c r="AU129" i="2"/>
  <c r="BQ129" i="2" s="1"/>
  <c r="AA130" i="2"/>
  <c r="AW130" i="2" s="1"/>
  <c r="AC130" i="2"/>
  <c r="AY130" i="2" s="1"/>
  <c r="AD130" i="2"/>
  <c r="AZ130" i="2" s="1"/>
  <c r="AE130" i="2"/>
  <c r="BA130" i="2" s="1"/>
  <c r="AF130" i="2"/>
  <c r="BB130" i="2" s="1"/>
  <c r="AG130" i="2"/>
  <c r="BC130" i="2" s="1"/>
  <c r="AH130" i="2"/>
  <c r="BD130" i="2" s="1"/>
  <c r="AI130" i="2"/>
  <c r="BE130" i="2" s="1"/>
  <c r="AJ130" i="2"/>
  <c r="BF130" i="2" s="1"/>
  <c r="AK130" i="2"/>
  <c r="BG130" i="2" s="1"/>
  <c r="AM130" i="2"/>
  <c r="BI130" i="2" s="1"/>
  <c r="AN130" i="2"/>
  <c r="BJ130" i="2" s="1"/>
  <c r="AO130" i="2"/>
  <c r="BK130" i="2" s="1"/>
  <c r="AP130" i="2"/>
  <c r="BL130" i="2" s="1"/>
  <c r="AQ130" i="2"/>
  <c r="BM130" i="2"/>
  <c r="AS130" i="2"/>
  <c r="BO130" i="2" s="1"/>
  <c r="AT130" i="2"/>
  <c r="BP130" i="2" s="1"/>
  <c r="AU130" i="2"/>
  <c r="BQ130" i="2" s="1"/>
  <c r="AA131" i="2"/>
  <c r="AW131" i="2" s="1"/>
  <c r="AC131" i="2"/>
  <c r="AY131" i="2" s="1"/>
  <c r="AD131" i="2"/>
  <c r="AZ131" i="2" s="1"/>
  <c r="AE131" i="2"/>
  <c r="BA131" i="2" s="1"/>
  <c r="AF131" i="2"/>
  <c r="BB131" i="2" s="1"/>
  <c r="AG131" i="2"/>
  <c r="BC131" i="2" s="1"/>
  <c r="AH131" i="2"/>
  <c r="BD131" i="2" s="1"/>
  <c r="AI131" i="2"/>
  <c r="BE131" i="2" s="1"/>
  <c r="AJ131" i="2"/>
  <c r="BF131" i="2" s="1"/>
  <c r="AK131" i="2"/>
  <c r="BG131" i="2" s="1"/>
  <c r="AM131" i="2"/>
  <c r="BI131" i="2" s="1"/>
  <c r="AN131" i="2"/>
  <c r="BJ131" i="2" s="1"/>
  <c r="AO131" i="2"/>
  <c r="BK131" i="2" s="1"/>
  <c r="AP131" i="2"/>
  <c r="BL131" i="2" s="1"/>
  <c r="AQ131" i="2"/>
  <c r="BM131" i="2" s="1"/>
  <c r="AS131" i="2"/>
  <c r="BO131" i="2" s="1"/>
  <c r="AT131" i="2"/>
  <c r="BP131" i="2" s="1"/>
  <c r="AU131" i="2"/>
  <c r="BQ131" i="2" s="1"/>
  <c r="AA132" i="2"/>
  <c r="AW132" i="2" s="1"/>
  <c r="AC132" i="2"/>
  <c r="AY132" i="2" s="1"/>
  <c r="AD132" i="2"/>
  <c r="AZ132" i="2" s="1"/>
  <c r="AE132" i="2"/>
  <c r="BA132" i="2" s="1"/>
  <c r="AF132" i="2"/>
  <c r="BB132" i="2" s="1"/>
  <c r="AG132" i="2"/>
  <c r="BC132" i="2" s="1"/>
  <c r="AH132" i="2"/>
  <c r="BD132" i="2" s="1"/>
  <c r="AI132" i="2"/>
  <c r="BE132" i="2" s="1"/>
  <c r="AJ132" i="2"/>
  <c r="BF132" i="2" s="1"/>
  <c r="AK132" i="2"/>
  <c r="BG132" i="2" s="1"/>
  <c r="AM132" i="2"/>
  <c r="BI132" i="2" s="1"/>
  <c r="AN132" i="2"/>
  <c r="BJ132" i="2" s="1"/>
  <c r="AO132" i="2"/>
  <c r="BK132" i="2" s="1"/>
  <c r="AP132" i="2"/>
  <c r="BL132" i="2" s="1"/>
  <c r="AQ132" i="2"/>
  <c r="BM132" i="2" s="1"/>
  <c r="AS132" i="2"/>
  <c r="BO132" i="2" s="1"/>
  <c r="AT132" i="2"/>
  <c r="BP132" i="2" s="1"/>
  <c r="AU132" i="2"/>
  <c r="BQ132" i="2" s="1"/>
  <c r="AA133" i="2"/>
  <c r="AW133" i="2"/>
  <c r="AC133" i="2"/>
  <c r="AY133" i="2" s="1"/>
  <c r="AD133" i="2"/>
  <c r="AZ133" i="2" s="1"/>
  <c r="AE133" i="2"/>
  <c r="BA133" i="2" s="1"/>
  <c r="AF133" i="2"/>
  <c r="BB133" i="2" s="1"/>
  <c r="AG133" i="2"/>
  <c r="BC133" i="2" s="1"/>
  <c r="AH133" i="2"/>
  <c r="BD133" i="2" s="1"/>
  <c r="AI133" i="2"/>
  <c r="BE133" i="2" s="1"/>
  <c r="AJ133" i="2"/>
  <c r="BF133" i="2" s="1"/>
  <c r="AK133" i="2"/>
  <c r="BG133" i="2" s="1"/>
  <c r="AM133" i="2"/>
  <c r="BI133" i="2" s="1"/>
  <c r="AN133" i="2"/>
  <c r="BJ133" i="2" s="1"/>
  <c r="AO133" i="2"/>
  <c r="BK133" i="2" s="1"/>
  <c r="AP133" i="2"/>
  <c r="BL133" i="2" s="1"/>
  <c r="AQ133" i="2"/>
  <c r="BM133" i="2" s="1"/>
  <c r="AS133" i="2"/>
  <c r="BO133" i="2" s="1"/>
  <c r="AT133" i="2"/>
  <c r="BP133" i="2" s="1"/>
  <c r="AU133" i="2"/>
  <c r="BQ133" i="2" s="1"/>
  <c r="AA134" i="2"/>
  <c r="AW134" i="2" s="1"/>
  <c r="AC134" i="2"/>
  <c r="AY134" i="2" s="1"/>
  <c r="AD134" i="2"/>
  <c r="AZ134" i="2" s="1"/>
  <c r="AE134" i="2"/>
  <c r="BA134" i="2" s="1"/>
  <c r="AF134" i="2"/>
  <c r="BB134" i="2" s="1"/>
  <c r="AG134" i="2"/>
  <c r="BC134" i="2" s="1"/>
  <c r="AH134" i="2"/>
  <c r="BD134" i="2" s="1"/>
  <c r="AI134" i="2"/>
  <c r="BE134" i="2" s="1"/>
  <c r="AJ134" i="2"/>
  <c r="BF134" i="2" s="1"/>
  <c r="AK134" i="2"/>
  <c r="BG134" i="2" s="1"/>
  <c r="AM134" i="2"/>
  <c r="BI134" i="2" s="1"/>
  <c r="AN134" i="2"/>
  <c r="BJ134" i="2" s="1"/>
  <c r="AO134" i="2"/>
  <c r="BK134" i="2" s="1"/>
  <c r="AP134" i="2"/>
  <c r="BL134" i="2" s="1"/>
  <c r="AQ134" i="2"/>
  <c r="BM134" i="2"/>
  <c r="AS134" i="2"/>
  <c r="BO134" i="2" s="1"/>
  <c r="AT134" i="2"/>
  <c r="BP134" i="2" s="1"/>
  <c r="AU134" i="2"/>
  <c r="BQ134" i="2" s="1"/>
  <c r="AA135" i="2"/>
  <c r="AW135" i="2" s="1"/>
  <c r="AC135" i="2"/>
  <c r="AY135" i="2" s="1"/>
  <c r="AD135" i="2"/>
  <c r="AZ135" i="2" s="1"/>
  <c r="AE135" i="2"/>
  <c r="BA135" i="2" s="1"/>
  <c r="AF135" i="2"/>
  <c r="BB135" i="2" s="1"/>
  <c r="AG135" i="2"/>
  <c r="BC135" i="2" s="1"/>
  <c r="AH135" i="2"/>
  <c r="BD135" i="2" s="1"/>
  <c r="AI135" i="2"/>
  <c r="BE135" i="2" s="1"/>
  <c r="AJ135" i="2"/>
  <c r="BF135" i="2" s="1"/>
  <c r="AK135" i="2"/>
  <c r="BG135" i="2" s="1"/>
  <c r="AM135" i="2"/>
  <c r="BI135" i="2" s="1"/>
  <c r="AN135" i="2"/>
  <c r="BJ135" i="2" s="1"/>
  <c r="AO135" i="2"/>
  <c r="BK135" i="2" s="1"/>
  <c r="AP135" i="2"/>
  <c r="BL135" i="2" s="1"/>
  <c r="AQ135" i="2"/>
  <c r="BM135" i="2" s="1"/>
  <c r="AS135" i="2"/>
  <c r="BO135" i="2" s="1"/>
  <c r="AT135" i="2"/>
  <c r="BP135" i="2" s="1"/>
  <c r="AU135" i="2"/>
  <c r="BQ135" i="2" s="1"/>
  <c r="AA136" i="2"/>
  <c r="AW136" i="2" s="1"/>
  <c r="AC136" i="2"/>
  <c r="AY136" i="2" s="1"/>
  <c r="AD136" i="2"/>
  <c r="AZ136" i="2" s="1"/>
  <c r="AE136" i="2"/>
  <c r="BA136" i="2" s="1"/>
  <c r="AF136" i="2"/>
  <c r="BB136" i="2" s="1"/>
  <c r="AG136" i="2"/>
  <c r="BC136" i="2" s="1"/>
  <c r="AH136" i="2"/>
  <c r="BD136" i="2" s="1"/>
  <c r="AI136" i="2"/>
  <c r="BE136" i="2" s="1"/>
  <c r="AJ136" i="2"/>
  <c r="BF136" i="2" s="1"/>
  <c r="AK136" i="2"/>
  <c r="BG136" i="2" s="1"/>
  <c r="AM136" i="2"/>
  <c r="BI136" i="2" s="1"/>
  <c r="AN136" i="2"/>
  <c r="BJ136" i="2" s="1"/>
  <c r="AO136" i="2"/>
  <c r="BK136" i="2" s="1"/>
  <c r="AP136" i="2"/>
  <c r="BL136" i="2" s="1"/>
  <c r="AQ136" i="2"/>
  <c r="BM136" i="2" s="1"/>
  <c r="AS136" i="2"/>
  <c r="BO136" i="2" s="1"/>
  <c r="AT136" i="2"/>
  <c r="BP136" i="2" s="1"/>
  <c r="AU136" i="2"/>
  <c r="BQ136" i="2" s="1"/>
  <c r="AA137" i="2"/>
  <c r="AW137" i="2" s="1"/>
  <c r="AC137" i="2"/>
  <c r="AY137" i="2" s="1"/>
  <c r="AD137" i="2"/>
  <c r="AZ137" i="2" s="1"/>
  <c r="AE137" i="2"/>
  <c r="BA137" i="2" s="1"/>
  <c r="AF137" i="2"/>
  <c r="BB137" i="2" s="1"/>
  <c r="AG137" i="2"/>
  <c r="BC137" i="2" s="1"/>
  <c r="AH137" i="2"/>
  <c r="BD137" i="2" s="1"/>
  <c r="AI137" i="2"/>
  <c r="BE137" i="2" s="1"/>
  <c r="AJ137" i="2"/>
  <c r="BF137" i="2" s="1"/>
  <c r="AK137" i="2"/>
  <c r="BG137" i="2" s="1"/>
  <c r="AM137" i="2"/>
  <c r="BI137" i="2" s="1"/>
  <c r="AN137" i="2"/>
  <c r="BJ137" i="2" s="1"/>
  <c r="AO137" i="2"/>
  <c r="BK137" i="2" s="1"/>
  <c r="AP137" i="2"/>
  <c r="BL137" i="2" s="1"/>
  <c r="AQ137" i="2"/>
  <c r="BM137" i="2" s="1"/>
  <c r="AS137" i="2"/>
  <c r="BO137" i="2" s="1"/>
  <c r="AT137" i="2"/>
  <c r="BP137" i="2" s="1"/>
  <c r="AU137" i="2"/>
  <c r="BQ137" i="2" s="1"/>
  <c r="AA138" i="2"/>
  <c r="AW138" i="2" s="1"/>
  <c r="AC138" i="2"/>
  <c r="AY138" i="2" s="1"/>
  <c r="AD138" i="2"/>
  <c r="AZ138" i="2" s="1"/>
  <c r="AE138" i="2"/>
  <c r="BA138" i="2" s="1"/>
  <c r="AF138" i="2"/>
  <c r="BB138" i="2" s="1"/>
  <c r="AG138" i="2"/>
  <c r="BC138" i="2" s="1"/>
  <c r="AH138" i="2"/>
  <c r="BD138" i="2"/>
  <c r="AI138" i="2"/>
  <c r="BE138" i="2" s="1"/>
  <c r="AJ138" i="2"/>
  <c r="BF138" i="2" s="1"/>
  <c r="AK138" i="2"/>
  <c r="BG138" i="2" s="1"/>
  <c r="AM138" i="2"/>
  <c r="BI138" i="2" s="1"/>
  <c r="AN138" i="2"/>
  <c r="BJ138" i="2" s="1"/>
  <c r="AO138" i="2"/>
  <c r="BK138" i="2" s="1"/>
  <c r="AP138" i="2"/>
  <c r="BL138" i="2" s="1"/>
  <c r="AQ138" i="2"/>
  <c r="BM138" i="2" s="1"/>
  <c r="AS138" i="2"/>
  <c r="BO138" i="2" s="1"/>
  <c r="AT138" i="2"/>
  <c r="BP138" i="2" s="1"/>
  <c r="AU138" i="2"/>
  <c r="BQ138" i="2"/>
  <c r="AA139" i="2"/>
  <c r="AW139" i="2" s="1"/>
  <c r="AC139" i="2"/>
  <c r="AY139" i="2" s="1"/>
  <c r="AD139" i="2"/>
  <c r="AZ139" i="2" s="1"/>
  <c r="AE139" i="2"/>
  <c r="BA139" i="2" s="1"/>
  <c r="AF139" i="2"/>
  <c r="BB139" i="2" s="1"/>
  <c r="AG139" i="2"/>
  <c r="BC139" i="2" s="1"/>
  <c r="AH139" i="2"/>
  <c r="BD139" i="2" s="1"/>
  <c r="AI139" i="2"/>
  <c r="BE139" i="2" s="1"/>
  <c r="AJ139" i="2"/>
  <c r="BF139" i="2" s="1"/>
  <c r="AK139" i="2"/>
  <c r="BG139" i="2" s="1"/>
  <c r="AM139" i="2"/>
  <c r="BI139" i="2" s="1"/>
  <c r="AN139" i="2"/>
  <c r="BJ139" i="2" s="1"/>
  <c r="AO139" i="2"/>
  <c r="BK139" i="2" s="1"/>
  <c r="AP139" i="2"/>
  <c r="BL139" i="2" s="1"/>
  <c r="AQ139" i="2"/>
  <c r="BM139" i="2" s="1"/>
  <c r="AS139" i="2"/>
  <c r="BO139" i="2" s="1"/>
  <c r="AT139" i="2"/>
  <c r="BP139" i="2" s="1"/>
  <c r="AU139" i="2"/>
  <c r="BQ139" i="2" s="1"/>
  <c r="AA140" i="2"/>
  <c r="AW140" i="2" s="1"/>
  <c r="AC140" i="2"/>
  <c r="AY140" i="2" s="1"/>
  <c r="AD140" i="2"/>
  <c r="AZ140" i="2" s="1"/>
  <c r="AE140" i="2"/>
  <c r="BA140" i="2" s="1"/>
  <c r="AF140" i="2"/>
  <c r="BB140" i="2" s="1"/>
  <c r="AG140" i="2"/>
  <c r="BC140" i="2" s="1"/>
  <c r="AH140" i="2"/>
  <c r="BD140" i="2" s="1"/>
  <c r="AI140" i="2"/>
  <c r="BE140" i="2"/>
  <c r="AJ140" i="2"/>
  <c r="BF140" i="2"/>
  <c r="AK140" i="2"/>
  <c r="BG140" i="2" s="1"/>
  <c r="AM140" i="2"/>
  <c r="BI140" i="2" s="1"/>
  <c r="AN140" i="2"/>
  <c r="BJ140" i="2" s="1"/>
  <c r="AO140" i="2"/>
  <c r="BK140" i="2" s="1"/>
  <c r="AP140" i="2"/>
  <c r="BL140" i="2" s="1"/>
  <c r="AQ140" i="2"/>
  <c r="BM140" i="2" s="1"/>
  <c r="AS140" i="2"/>
  <c r="BO140" i="2" s="1"/>
  <c r="AT140" i="2"/>
  <c r="BP140" i="2" s="1"/>
  <c r="AU140" i="2"/>
  <c r="BQ140" i="2" s="1"/>
  <c r="AA141" i="2"/>
  <c r="AW141" i="2" s="1"/>
  <c r="AC141" i="2"/>
  <c r="AY141" i="2" s="1"/>
  <c r="AD141" i="2"/>
  <c r="AZ141" i="2" s="1"/>
  <c r="AE141" i="2"/>
  <c r="BA141" i="2" s="1"/>
  <c r="AF141" i="2"/>
  <c r="BB141" i="2" s="1"/>
  <c r="AG141" i="2"/>
  <c r="BC141" i="2" s="1"/>
  <c r="AH141" i="2"/>
  <c r="BD141" i="2" s="1"/>
  <c r="AI141" i="2"/>
  <c r="BE141" i="2" s="1"/>
  <c r="AJ141" i="2"/>
  <c r="BF141" i="2" s="1"/>
  <c r="AK141" i="2"/>
  <c r="BG141" i="2" s="1"/>
  <c r="AM141" i="2"/>
  <c r="BI141" i="2" s="1"/>
  <c r="AN141" i="2"/>
  <c r="BJ141" i="2" s="1"/>
  <c r="AO141" i="2"/>
  <c r="BK141" i="2" s="1"/>
  <c r="AP141" i="2"/>
  <c r="BL141" i="2" s="1"/>
  <c r="AQ141" i="2"/>
  <c r="BM141" i="2" s="1"/>
  <c r="AS141" i="2"/>
  <c r="BO141" i="2" s="1"/>
  <c r="AT141" i="2"/>
  <c r="BP141" i="2" s="1"/>
  <c r="AU141" i="2"/>
  <c r="BQ141" i="2" s="1"/>
  <c r="AA142" i="2"/>
  <c r="AW142" i="2" s="1"/>
  <c r="AC142" i="2"/>
  <c r="AY142" i="2" s="1"/>
  <c r="AD142" i="2"/>
  <c r="AZ142" i="2" s="1"/>
  <c r="AE142" i="2"/>
  <c r="BA142" i="2" s="1"/>
  <c r="AF142" i="2"/>
  <c r="BB142" i="2" s="1"/>
  <c r="AG142" i="2"/>
  <c r="BC142" i="2"/>
  <c r="AH142" i="2"/>
  <c r="BD142" i="2" s="1"/>
  <c r="AI142" i="2"/>
  <c r="BE142" i="2" s="1"/>
  <c r="AJ142" i="2"/>
  <c r="BF142" i="2" s="1"/>
  <c r="AK142" i="2"/>
  <c r="BG142" i="2" s="1"/>
  <c r="AM142" i="2"/>
  <c r="BI142" i="2" s="1"/>
  <c r="AN142" i="2"/>
  <c r="BJ142" i="2" s="1"/>
  <c r="AO142" i="2"/>
  <c r="BK142" i="2" s="1"/>
  <c r="AP142" i="2"/>
  <c r="BL142" i="2" s="1"/>
  <c r="AQ142" i="2"/>
  <c r="BM142" i="2" s="1"/>
  <c r="AS142" i="2"/>
  <c r="BO142" i="2" s="1"/>
  <c r="AT142" i="2"/>
  <c r="BP142" i="2" s="1"/>
  <c r="AU142" i="2"/>
  <c r="BQ142" i="2" s="1"/>
  <c r="AA143" i="2"/>
  <c r="AW143" i="2" s="1"/>
  <c r="AC143" i="2"/>
  <c r="AY143" i="2" s="1"/>
  <c r="AD143" i="2"/>
  <c r="AZ143" i="2" s="1"/>
  <c r="AE143" i="2"/>
  <c r="BA143" i="2" s="1"/>
  <c r="AF143" i="2"/>
  <c r="BB143" i="2" s="1"/>
  <c r="AG143" i="2"/>
  <c r="BC143" i="2" s="1"/>
  <c r="AH143" i="2"/>
  <c r="BD143" i="2" s="1"/>
  <c r="AI143" i="2"/>
  <c r="BE143" i="2" s="1"/>
  <c r="AJ143" i="2"/>
  <c r="BF143" i="2" s="1"/>
  <c r="AK143" i="2"/>
  <c r="BG143" i="2"/>
  <c r="AM143" i="2"/>
  <c r="BI143" i="2" s="1"/>
  <c r="AN143" i="2"/>
  <c r="BJ143" i="2" s="1"/>
  <c r="AO143" i="2"/>
  <c r="BK143" i="2" s="1"/>
  <c r="AP143" i="2"/>
  <c r="BL143" i="2" s="1"/>
  <c r="AQ143" i="2"/>
  <c r="BM143" i="2" s="1"/>
  <c r="AS143" i="2"/>
  <c r="BO143" i="2" s="1"/>
  <c r="AT143" i="2"/>
  <c r="BP143" i="2" s="1"/>
  <c r="AU143" i="2"/>
  <c r="BQ143" i="2" s="1"/>
  <c r="AA144" i="2"/>
  <c r="AW144" i="2" s="1"/>
  <c r="AC144" i="2"/>
  <c r="AY144" i="2" s="1"/>
  <c r="AD144" i="2"/>
  <c r="AZ144" i="2" s="1"/>
  <c r="AE144" i="2"/>
  <c r="BA144" i="2" s="1"/>
  <c r="AF144" i="2"/>
  <c r="BB144" i="2" s="1"/>
  <c r="AG144" i="2"/>
  <c r="BC144" i="2" s="1"/>
  <c r="AH144" i="2"/>
  <c r="BD144" i="2" s="1"/>
  <c r="AI144" i="2"/>
  <c r="BE144" i="2" s="1"/>
  <c r="AJ144" i="2"/>
  <c r="BF144" i="2"/>
  <c r="AK144" i="2"/>
  <c r="BG144" i="2" s="1"/>
  <c r="AM144" i="2"/>
  <c r="BI144" i="2" s="1"/>
  <c r="AN144" i="2"/>
  <c r="BJ144" i="2" s="1"/>
  <c r="AO144" i="2"/>
  <c r="BK144" i="2" s="1"/>
  <c r="AP144" i="2"/>
  <c r="BL144" i="2" s="1"/>
  <c r="AQ144" i="2"/>
  <c r="BM144" i="2" s="1"/>
  <c r="AS144" i="2"/>
  <c r="BO144" i="2" s="1"/>
  <c r="AT144" i="2"/>
  <c r="BP144" i="2" s="1"/>
  <c r="AU144" i="2"/>
  <c r="BQ144" i="2" s="1"/>
  <c r="AA145" i="2"/>
  <c r="AW145" i="2" s="1"/>
  <c r="AC145" i="2"/>
  <c r="AY145" i="2" s="1"/>
  <c r="AD145" i="2"/>
  <c r="AZ145" i="2" s="1"/>
  <c r="AE145" i="2"/>
  <c r="BA145" i="2" s="1"/>
  <c r="AF145" i="2"/>
  <c r="BB145" i="2" s="1"/>
  <c r="AG145" i="2"/>
  <c r="BC145" i="2" s="1"/>
  <c r="AH145" i="2"/>
  <c r="BD145" i="2" s="1"/>
  <c r="AI145" i="2"/>
  <c r="BE145" i="2" s="1"/>
  <c r="AJ145" i="2"/>
  <c r="BF145" i="2" s="1"/>
  <c r="AK145" i="2"/>
  <c r="BG145" i="2" s="1"/>
  <c r="AM145" i="2"/>
  <c r="BI145" i="2" s="1"/>
  <c r="AN145" i="2"/>
  <c r="BJ145" i="2" s="1"/>
  <c r="AO145" i="2"/>
  <c r="BK145" i="2" s="1"/>
  <c r="AP145" i="2"/>
  <c r="BL145" i="2" s="1"/>
  <c r="AQ145" i="2"/>
  <c r="BM145" i="2" s="1"/>
  <c r="AS145" i="2"/>
  <c r="BO145" i="2" s="1"/>
  <c r="AT145" i="2"/>
  <c r="BP145" i="2" s="1"/>
  <c r="AU145" i="2"/>
  <c r="BQ145" i="2" s="1"/>
  <c r="AA146" i="2"/>
  <c r="AW146" i="2" s="1"/>
  <c r="AC146" i="2"/>
  <c r="AY146" i="2" s="1"/>
  <c r="AD146" i="2"/>
  <c r="AZ146" i="2" s="1"/>
  <c r="AE146" i="2"/>
  <c r="BA146" i="2" s="1"/>
  <c r="AF146" i="2"/>
  <c r="BB146" i="2" s="1"/>
  <c r="AG146" i="2"/>
  <c r="BC146" i="2" s="1"/>
  <c r="AH146" i="2"/>
  <c r="BD146" i="2" s="1"/>
  <c r="AI146" i="2"/>
  <c r="BE146" i="2" s="1"/>
  <c r="AJ146" i="2"/>
  <c r="BF146" i="2" s="1"/>
  <c r="AK146" i="2"/>
  <c r="BG146" i="2" s="1"/>
  <c r="AM146" i="2"/>
  <c r="BI146" i="2" s="1"/>
  <c r="AN146" i="2"/>
  <c r="BJ146" i="2" s="1"/>
  <c r="AO146" i="2"/>
  <c r="BK146" i="2" s="1"/>
  <c r="AP146" i="2"/>
  <c r="BL146" i="2" s="1"/>
  <c r="AQ146" i="2"/>
  <c r="BM146" i="2" s="1"/>
  <c r="AS146" i="2"/>
  <c r="BO146" i="2" s="1"/>
  <c r="AT146" i="2"/>
  <c r="BP146" i="2" s="1"/>
  <c r="AU146" i="2"/>
  <c r="BQ146" i="2" s="1"/>
  <c r="AA147" i="2"/>
  <c r="AW147" i="2" s="1"/>
  <c r="AC147" i="2"/>
  <c r="AY147" i="2" s="1"/>
  <c r="AD147" i="2"/>
  <c r="AZ147" i="2" s="1"/>
  <c r="AE147" i="2"/>
  <c r="BA147" i="2" s="1"/>
  <c r="AF147" i="2"/>
  <c r="BB147" i="2" s="1"/>
  <c r="AG147" i="2"/>
  <c r="BC147" i="2" s="1"/>
  <c r="AH147" i="2"/>
  <c r="BD147" i="2" s="1"/>
  <c r="AI147" i="2"/>
  <c r="BE147" i="2" s="1"/>
  <c r="AJ147" i="2"/>
  <c r="BF147" i="2" s="1"/>
  <c r="AK147" i="2"/>
  <c r="BG147" i="2" s="1"/>
  <c r="AM147" i="2"/>
  <c r="BI147" i="2" s="1"/>
  <c r="AN147" i="2"/>
  <c r="BJ147" i="2" s="1"/>
  <c r="AO147" i="2"/>
  <c r="BK147" i="2" s="1"/>
  <c r="AP147" i="2"/>
  <c r="BL147" i="2"/>
  <c r="AQ147" i="2"/>
  <c r="BM147" i="2" s="1"/>
  <c r="AS147" i="2"/>
  <c r="BO147" i="2" s="1"/>
  <c r="AT147" i="2"/>
  <c r="BP147" i="2" s="1"/>
  <c r="AU147" i="2"/>
  <c r="BQ147" i="2" s="1"/>
  <c r="AA148" i="2"/>
  <c r="AW148" i="2" s="1"/>
  <c r="AC148" i="2"/>
  <c r="AY148" i="2" s="1"/>
  <c r="AD148" i="2"/>
  <c r="AZ148" i="2" s="1"/>
  <c r="AE148" i="2"/>
  <c r="BA148" i="2" s="1"/>
  <c r="AF148" i="2"/>
  <c r="BB148" i="2" s="1"/>
  <c r="AG148" i="2"/>
  <c r="BC148" i="2" s="1"/>
  <c r="AH148" i="2"/>
  <c r="BD148" i="2" s="1"/>
  <c r="AI148" i="2"/>
  <c r="BE148" i="2" s="1"/>
  <c r="AJ148" i="2"/>
  <c r="BF148" i="2" s="1"/>
  <c r="AK148" i="2"/>
  <c r="BG148" i="2" s="1"/>
  <c r="AM148" i="2"/>
  <c r="BI148" i="2" s="1"/>
  <c r="AN148" i="2"/>
  <c r="BJ148" i="2" s="1"/>
  <c r="AO148" i="2"/>
  <c r="BK148" i="2" s="1"/>
  <c r="AP148" i="2"/>
  <c r="BL148" i="2" s="1"/>
  <c r="AQ148" i="2"/>
  <c r="BM148" i="2" s="1"/>
  <c r="AS148" i="2"/>
  <c r="BO148" i="2" s="1"/>
  <c r="AT148" i="2"/>
  <c r="BP148" i="2" s="1"/>
  <c r="AU148" i="2"/>
  <c r="BQ148" i="2" s="1"/>
  <c r="AA149" i="2"/>
  <c r="AW149" i="2" s="1"/>
  <c r="AC149" i="2"/>
  <c r="AY149" i="2" s="1"/>
  <c r="AD149" i="2"/>
  <c r="AZ149" i="2" s="1"/>
  <c r="AE149" i="2"/>
  <c r="BA149" i="2" s="1"/>
  <c r="AF149" i="2"/>
  <c r="BB149" i="2" s="1"/>
  <c r="AG149" i="2"/>
  <c r="BC149" i="2" s="1"/>
  <c r="AH149" i="2"/>
  <c r="BD149" i="2" s="1"/>
  <c r="AI149" i="2"/>
  <c r="BE149" i="2" s="1"/>
  <c r="AJ149" i="2"/>
  <c r="BF149" i="2" s="1"/>
  <c r="AK149" i="2"/>
  <c r="BG149" i="2" s="1"/>
  <c r="AM149" i="2"/>
  <c r="BI149" i="2" s="1"/>
  <c r="AN149" i="2"/>
  <c r="BJ149" i="2" s="1"/>
  <c r="AO149" i="2"/>
  <c r="BK149" i="2" s="1"/>
  <c r="AP149" i="2"/>
  <c r="BL149" i="2" s="1"/>
  <c r="AQ149" i="2"/>
  <c r="BM149" i="2"/>
  <c r="AS149" i="2"/>
  <c r="BO149" i="2" s="1"/>
  <c r="AT149" i="2"/>
  <c r="BP149" i="2" s="1"/>
  <c r="AU149" i="2"/>
  <c r="BQ149" i="2" s="1"/>
  <c r="AA150" i="2"/>
  <c r="AW150" i="2" s="1"/>
  <c r="AC150" i="2"/>
  <c r="AY150" i="2"/>
  <c r="AD150" i="2"/>
  <c r="AZ150" i="2" s="1"/>
  <c r="AE150" i="2"/>
  <c r="BA150" i="2" s="1"/>
  <c r="AF150" i="2"/>
  <c r="BB150" i="2" s="1"/>
  <c r="AG150" i="2"/>
  <c r="BC150" i="2" s="1"/>
  <c r="AH150" i="2"/>
  <c r="BD150" i="2" s="1"/>
  <c r="AI150" i="2"/>
  <c r="BE150" i="2" s="1"/>
  <c r="AJ150" i="2"/>
  <c r="BF150" i="2" s="1"/>
  <c r="AK150" i="2"/>
  <c r="BG150" i="2" s="1"/>
  <c r="AM150" i="2"/>
  <c r="BI150" i="2" s="1"/>
  <c r="AN150" i="2"/>
  <c r="BJ150" i="2" s="1"/>
  <c r="AO150" i="2"/>
  <c r="BK150" i="2" s="1"/>
  <c r="AP150" i="2"/>
  <c r="BL150" i="2" s="1"/>
  <c r="AQ150" i="2"/>
  <c r="BM150" i="2" s="1"/>
  <c r="AS150" i="2"/>
  <c r="BO150" i="2" s="1"/>
  <c r="AT150" i="2"/>
  <c r="BP150" i="2" s="1"/>
  <c r="AU150" i="2"/>
  <c r="BQ150" i="2"/>
  <c r="AA151" i="2"/>
  <c r="AW151" i="2" s="1"/>
  <c r="AC151" i="2"/>
  <c r="AY151" i="2" s="1"/>
  <c r="AD151" i="2"/>
  <c r="AZ151" i="2" s="1"/>
  <c r="AE151" i="2"/>
  <c r="BA151" i="2" s="1"/>
  <c r="AF151" i="2"/>
  <c r="BB151" i="2" s="1"/>
  <c r="AG151" i="2"/>
  <c r="BC151" i="2" s="1"/>
  <c r="AH151" i="2"/>
  <c r="BD151" i="2" s="1"/>
  <c r="AI151" i="2"/>
  <c r="BE151" i="2" s="1"/>
  <c r="AJ151" i="2"/>
  <c r="BF151" i="2" s="1"/>
  <c r="AK151" i="2"/>
  <c r="BG151" i="2" s="1"/>
  <c r="AM151" i="2"/>
  <c r="BI151" i="2" s="1"/>
  <c r="AN151" i="2"/>
  <c r="BJ151" i="2" s="1"/>
  <c r="AO151" i="2"/>
  <c r="BK151" i="2" s="1"/>
  <c r="AP151" i="2"/>
  <c r="BL151" i="2" s="1"/>
  <c r="AQ151" i="2"/>
  <c r="BM151" i="2"/>
  <c r="AS151" i="2"/>
  <c r="BO151" i="2" s="1"/>
  <c r="AT151" i="2"/>
  <c r="BP151" i="2" s="1"/>
  <c r="AU151" i="2"/>
  <c r="BQ151" i="2" s="1"/>
  <c r="AA152" i="2"/>
  <c r="AW152" i="2" s="1"/>
  <c r="AC152" i="2"/>
  <c r="AY152" i="2" s="1"/>
  <c r="AD152" i="2"/>
  <c r="AZ152" i="2" s="1"/>
  <c r="AE152" i="2"/>
  <c r="BA152" i="2" s="1"/>
  <c r="AF152" i="2"/>
  <c r="BB152" i="2" s="1"/>
  <c r="AG152" i="2"/>
  <c r="BC152" i="2" s="1"/>
  <c r="AH152" i="2"/>
  <c r="BD152" i="2" s="1"/>
  <c r="AI152" i="2"/>
  <c r="BE152" i="2" s="1"/>
  <c r="AJ152" i="2"/>
  <c r="BF152" i="2" s="1"/>
  <c r="AK152" i="2"/>
  <c r="BG152" i="2" s="1"/>
  <c r="AM152" i="2"/>
  <c r="BI152" i="2" s="1"/>
  <c r="AN152" i="2"/>
  <c r="BJ152" i="2" s="1"/>
  <c r="AO152" i="2"/>
  <c r="BK152" i="2" s="1"/>
  <c r="AP152" i="2"/>
  <c r="BL152" i="2" s="1"/>
  <c r="AQ152" i="2"/>
  <c r="BM152" i="2" s="1"/>
  <c r="AS152" i="2"/>
  <c r="BO152" i="2" s="1"/>
  <c r="AT152" i="2"/>
  <c r="BP152" i="2" s="1"/>
  <c r="AU152" i="2"/>
  <c r="BQ152" i="2" s="1"/>
  <c r="AA153" i="2"/>
  <c r="AW153" i="2" s="1"/>
  <c r="AC153" i="2"/>
  <c r="AY153" i="2" s="1"/>
  <c r="AD153" i="2"/>
  <c r="AZ153" i="2" s="1"/>
  <c r="AE153" i="2"/>
  <c r="BA153" i="2" s="1"/>
  <c r="AF153" i="2"/>
  <c r="BB153" i="2" s="1"/>
  <c r="AG153" i="2"/>
  <c r="BC153" i="2" s="1"/>
  <c r="AH153" i="2"/>
  <c r="BD153" i="2" s="1"/>
  <c r="AI153" i="2"/>
  <c r="BE153" i="2" s="1"/>
  <c r="AJ153" i="2"/>
  <c r="BF153" i="2" s="1"/>
  <c r="AK153" i="2"/>
  <c r="BG153" i="2" s="1"/>
  <c r="AM153" i="2"/>
  <c r="BI153" i="2" s="1"/>
  <c r="AN153" i="2"/>
  <c r="BJ153" i="2" s="1"/>
  <c r="AO153" i="2"/>
  <c r="BK153" i="2" s="1"/>
  <c r="AP153" i="2"/>
  <c r="BL153" i="2" s="1"/>
  <c r="AQ153" i="2"/>
  <c r="BM153" i="2" s="1"/>
  <c r="AS153" i="2"/>
  <c r="BO153" i="2" s="1"/>
  <c r="AT153" i="2"/>
  <c r="BP153" i="2" s="1"/>
  <c r="AU153" i="2"/>
  <c r="BQ153" i="2" s="1"/>
  <c r="AA154" i="2"/>
  <c r="AW154" i="2" s="1"/>
  <c r="AC154" i="2"/>
  <c r="AY154" i="2" s="1"/>
  <c r="AD154" i="2"/>
  <c r="AZ154" i="2" s="1"/>
  <c r="AE154" i="2"/>
  <c r="BA154" i="2" s="1"/>
  <c r="AF154" i="2"/>
  <c r="BB154" i="2" s="1"/>
  <c r="AG154" i="2"/>
  <c r="BC154" i="2" s="1"/>
  <c r="AH154" i="2"/>
  <c r="BD154" i="2" s="1"/>
  <c r="AI154" i="2"/>
  <c r="BE154" i="2" s="1"/>
  <c r="AJ154" i="2"/>
  <c r="BF154" i="2" s="1"/>
  <c r="AK154" i="2"/>
  <c r="BG154" i="2" s="1"/>
  <c r="AM154" i="2"/>
  <c r="BI154" i="2" s="1"/>
  <c r="AN154" i="2"/>
  <c r="BJ154" i="2" s="1"/>
  <c r="AO154" i="2"/>
  <c r="BK154" i="2" s="1"/>
  <c r="AP154" i="2"/>
  <c r="BL154" i="2" s="1"/>
  <c r="AQ154" i="2"/>
  <c r="BM154" i="2" s="1"/>
  <c r="AS154" i="2"/>
  <c r="BO154" i="2"/>
  <c r="AT154" i="2"/>
  <c r="BP154" i="2" s="1"/>
  <c r="AU154" i="2"/>
  <c r="BQ154" i="2" s="1"/>
  <c r="AA155" i="2"/>
  <c r="AW155" i="2" s="1"/>
  <c r="AC155" i="2"/>
  <c r="AY155" i="2" s="1"/>
  <c r="AD155" i="2"/>
  <c r="AZ155" i="2" s="1"/>
  <c r="AE155" i="2"/>
  <c r="BA155" i="2" s="1"/>
  <c r="AF155" i="2"/>
  <c r="BB155" i="2" s="1"/>
  <c r="AG155" i="2"/>
  <c r="BC155" i="2" s="1"/>
  <c r="AH155" i="2"/>
  <c r="BD155" i="2" s="1"/>
  <c r="AI155" i="2"/>
  <c r="BE155" i="2" s="1"/>
  <c r="AJ155" i="2"/>
  <c r="BF155" i="2" s="1"/>
  <c r="AK155" i="2"/>
  <c r="BG155" i="2" s="1"/>
  <c r="AM155" i="2"/>
  <c r="BI155" i="2" s="1"/>
  <c r="AN155" i="2"/>
  <c r="BJ155" i="2" s="1"/>
  <c r="AO155" i="2"/>
  <c r="BK155" i="2" s="1"/>
  <c r="AP155" i="2"/>
  <c r="BL155" i="2" s="1"/>
  <c r="AQ155" i="2"/>
  <c r="BM155" i="2" s="1"/>
  <c r="AS155" i="2"/>
  <c r="BO155" i="2" s="1"/>
  <c r="AT155" i="2"/>
  <c r="BP155" i="2" s="1"/>
  <c r="AU155" i="2"/>
  <c r="BQ155" i="2" s="1"/>
  <c r="AA156" i="2"/>
  <c r="AW156" i="2" s="1"/>
  <c r="AC156" i="2"/>
  <c r="AY156" i="2" s="1"/>
  <c r="AD156" i="2"/>
  <c r="AZ156" i="2" s="1"/>
  <c r="AE156" i="2"/>
  <c r="BA156" i="2" s="1"/>
  <c r="AF156" i="2"/>
  <c r="BB156" i="2" s="1"/>
  <c r="AG156" i="2"/>
  <c r="BC156" i="2" s="1"/>
  <c r="AH156" i="2"/>
  <c r="BD156" i="2" s="1"/>
  <c r="AI156" i="2"/>
  <c r="BE156" i="2" s="1"/>
  <c r="AJ156" i="2"/>
  <c r="BF156" i="2" s="1"/>
  <c r="AK156" i="2"/>
  <c r="BG156" i="2" s="1"/>
  <c r="AM156" i="2"/>
  <c r="BI156" i="2" s="1"/>
  <c r="AN156" i="2"/>
  <c r="BJ156" i="2" s="1"/>
  <c r="AO156" i="2"/>
  <c r="BK156" i="2" s="1"/>
  <c r="AP156" i="2"/>
  <c r="BL156" i="2" s="1"/>
  <c r="AQ156" i="2"/>
  <c r="BM156" i="2" s="1"/>
  <c r="AS156" i="2"/>
  <c r="BO156" i="2" s="1"/>
  <c r="AT156" i="2"/>
  <c r="BP156" i="2" s="1"/>
  <c r="AU156" i="2"/>
  <c r="BQ156" i="2" s="1"/>
  <c r="AA157" i="2"/>
  <c r="AW157" i="2" s="1"/>
  <c r="AC157" i="2"/>
  <c r="AY157" i="2" s="1"/>
  <c r="AD157" i="2"/>
  <c r="AZ157" i="2" s="1"/>
  <c r="AE157" i="2"/>
  <c r="BA157" i="2" s="1"/>
  <c r="AF157" i="2"/>
  <c r="BB157" i="2" s="1"/>
  <c r="AG157" i="2"/>
  <c r="BC157" i="2" s="1"/>
  <c r="AH157" i="2"/>
  <c r="BD157" i="2" s="1"/>
  <c r="AI157" i="2"/>
  <c r="BE157" i="2" s="1"/>
  <c r="AJ157" i="2"/>
  <c r="BF157" i="2" s="1"/>
  <c r="AK157" i="2"/>
  <c r="BG157" i="2" s="1"/>
  <c r="AM157" i="2"/>
  <c r="BI157" i="2" s="1"/>
  <c r="AN157" i="2"/>
  <c r="BJ157" i="2" s="1"/>
  <c r="AO157" i="2"/>
  <c r="BK157" i="2" s="1"/>
  <c r="AP157" i="2"/>
  <c r="BL157" i="2" s="1"/>
  <c r="AQ157" i="2"/>
  <c r="BM157" i="2" s="1"/>
  <c r="AS157" i="2"/>
  <c r="BO157" i="2" s="1"/>
  <c r="AT157" i="2"/>
  <c r="BP157" i="2" s="1"/>
  <c r="AU157" i="2"/>
  <c r="BQ157" i="2" s="1"/>
  <c r="AA158" i="2"/>
  <c r="AW158" i="2" s="1"/>
  <c r="AC158" i="2"/>
  <c r="AY158" i="2" s="1"/>
  <c r="AD158" i="2"/>
  <c r="AZ158" i="2" s="1"/>
  <c r="AE158" i="2"/>
  <c r="BA158" i="2" s="1"/>
  <c r="AF158" i="2"/>
  <c r="BB158" i="2" s="1"/>
  <c r="AG158" i="2"/>
  <c r="BC158" i="2" s="1"/>
  <c r="AH158" i="2"/>
  <c r="BD158" i="2" s="1"/>
  <c r="AI158" i="2"/>
  <c r="BE158" i="2" s="1"/>
  <c r="AJ158" i="2"/>
  <c r="BF158" i="2" s="1"/>
  <c r="AK158" i="2"/>
  <c r="BG158" i="2" s="1"/>
  <c r="AM158" i="2"/>
  <c r="BI158" i="2" s="1"/>
  <c r="AN158" i="2"/>
  <c r="BJ158" i="2" s="1"/>
  <c r="AO158" i="2"/>
  <c r="BK158" i="2" s="1"/>
  <c r="AP158" i="2"/>
  <c r="BL158" i="2" s="1"/>
  <c r="AQ158" i="2"/>
  <c r="BM158" i="2" s="1"/>
  <c r="AS158" i="2"/>
  <c r="BO158" i="2"/>
  <c r="AT158" i="2"/>
  <c r="BP158" i="2" s="1"/>
  <c r="AU158" i="2"/>
  <c r="BQ158" i="2" s="1"/>
  <c r="AA159" i="2"/>
  <c r="AW159" i="2" s="1"/>
  <c r="AC159" i="2"/>
  <c r="AY159" i="2" s="1"/>
  <c r="AD159" i="2"/>
  <c r="AZ159" i="2" s="1"/>
  <c r="AE159" i="2"/>
  <c r="BA159" i="2" s="1"/>
  <c r="AF159" i="2"/>
  <c r="BB159" i="2" s="1"/>
  <c r="AG159" i="2"/>
  <c r="BC159" i="2" s="1"/>
  <c r="AH159" i="2"/>
  <c r="BD159" i="2" s="1"/>
  <c r="AI159" i="2"/>
  <c r="BE159" i="2" s="1"/>
  <c r="AJ159" i="2"/>
  <c r="BF159" i="2"/>
  <c r="AK159" i="2"/>
  <c r="BG159" i="2" s="1"/>
  <c r="AM159" i="2"/>
  <c r="BI159" i="2" s="1"/>
  <c r="AN159" i="2"/>
  <c r="BJ159" i="2" s="1"/>
  <c r="AO159" i="2"/>
  <c r="BK159" i="2" s="1"/>
  <c r="AP159" i="2"/>
  <c r="BL159" i="2" s="1"/>
  <c r="AQ159" i="2"/>
  <c r="BM159" i="2" s="1"/>
  <c r="AS159" i="2"/>
  <c r="BO159" i="2" s="1"/>
  <c r="AT159" i="2"/>
  <c r="BP159" i="2" s="1"/>
  <c r="AU159" i="2"/>
  <c r="BQ159" i="2" s="1"/>
  <c r="AA160" i="2"/>
  <c r="AW160" i="2" s="1"/>
  <c r="AC160" i="2"/>
  <c r="AY160" i="2" s="1"/>
  <c r="AD160" i="2"/>
  <c r="AZ160" i="2" s="1"/>
  <c r="AE160" i="2"/>
  <c r="BA160" i="2" s="1"/>
  <c r="AF160" i="2"/>
  <c r="BB160" i="2" s="1"/>
  <c r="AG160" i="2"/>
  <c r="BC160" i="2" s="1"/>
  <c r="AH160" i="2"/>
  <c r="BD160" i="2" s="1"/>
  <c r="AI160" i="2"/>
  <c r="BE160" i="2" s="1"/>
  <c r="AJ160" i="2"/>
  <c r="BF160" i="2" s="1"/>
  <c r="AK160" i="2"/>
  <c r="BG160" i="2" s="1"/>
  <c r="AM160" i="2"/>
  <c r="BI160" i="2" s="1"/>
  <c r="AN160" i="2"/>
  <c r="BJ160" i="2" s="1"/>
  <c r="AO160" i="2"/>
  <c r="BK160" i="2" s="1"/>
  <c r="AP160" i="2"/>
  <c r="BL160" i="2" s="1"/>
  <c r="AQ160" i="2"/>
  <c r="BM160" i="2" s="1"/>
  <c r="AS160" i="2"/>
  <c r="BO160" i="2" s="1"/>
  <c r="AT160" i="2"/>
  <c r="BP160" i="2" s="1"/>
  <c r="AU160" i="2"/>
  <c r="BQ160" i="2" s="1"/>
  <c r="AA161" i="2"/>
  <c r="AW161" i="2" s="1"/>
  <c r="AC161" i="2"/>
  <c r="AY161" i="2" s="1"/>
  <c r="AD161" i="2"/>
  <c r="AZ161" i="2" s="1"/>
  <c r="AE161" i="2"/>
  <c r="BA161" i="2" s="1"/>
  <c r="AF161" i="2"/>
  <c r="BB161" i="2" s="1"/>
  <c r="AG161" i="2"/>
  <c r="BC161" i="2" s="1"/>
  <c r="AH161" i="2"/>
  <c r="BD161" i="2" s="1"/>
  <c r="AI161" i="2"/>
  <c r="BE161" i="2" s="1"/>
  <c r="AJ161" i="2"/>
  <c r="BF161" i="2" s="1"/>
  <c r="AK161" i="2"/>
  <c r="BG161" i="2" s="1"/>
  <c r="AM161" i="2"/>
  <c r="BI161" i="2" s="1"/>
  <c r="AN161" i="2"/>
  <c r="BJ161" i="2" s="1"/>
  <c r="AO161" i="2"/>
  <c r="BK161" i="2" s="1"/>
  <c r="AP161" i="2"/>
  <c r="BL161" i="2" s="1"/>
  <c r="AQ161" i="2"/>
  <c r="BM161" i="2" s="1"/>
  <c r="AS161" i="2"/>
  <c r="BO161" i="2" s="1"/>
  <c r="AT161" i="2"/>
  <c r="BP161" i="2" s="1"/>
  <c r="AU161" i="2"/>
  <c r="BQ161" i="2" s="1"/>
  <c r="AA162" i="2"/>
  <c r="AW162" i="2" s="1"/>
  <c r="AC162" i="2"/>
  <c r="AY162" i="2" s="1"/>
  <c r="AD162" i="2"/>
  <c r="AZ162" i="2" s="1"/>
  <c r="AE162" i="2"/>
  <c r="BA162" i="2" s="1"/>
  <c r="AF162" i="2"/>
  <c r="BB162" i="2" s="1"/>
  <c r="AG162" i="2"/>
  <c r="BC162" i="2" s="1"/>
  <c r="AH162" i="2"/>
  <c r="BD162" i="2" s="1"/>
  <c r="AI162" i="2"/>
  <c r="BE162" i="2" s="1"/>
  <c r="AJ162" i="2"/>
  <c r="BF162" i="2" s="1"/>
  <c r="AK162" i="2"/>
  <c r="BG162" i="2" s="1"/>
  <c r="AM162" i="2"/>
  <c r="BI162" i="2" s="1"/>
  <c r="AN162" i="2"/>
  <c r="BJ162" i="2" s="1"/>
  <c r="AO162" i="2"/>
  <c r="BK162" i="2" s="1"/>
  <c r="AP162" i="2"/>
  <c r="BL162" i="2" s="1"/>
  <c r="AQ162" i="2"/>
  <c r="BM162" i="2" s="1"/>
  <c r="AS162" i="2"/>
  <c r="BO162" i="2" s="1"/>
  <c r="AT162" i="2"/>
  <c r="BP162" i="2" s="1"/>
  <c r="AU162" i="2"/>
  <c r="BQ162" i="2" s="1"/>
  <c r="AA163" i="2"/>
  <c r="AW163" i="2" s="1"/>
  <c r="AC163" i="2"/>
  <c r="AY163" i="2" s="1"/>
  <c r="AD163" i="2"/>
  <c r="AZ163" i="2" s="1"/>
  <c r="AE163" i="2"/>
  <c r="BA163" i="2" s="1"/>
  <c r="AF163" i="2"/>
  <c r="BB163" i="2" s="1"/>
  <c r="AG163" i="2"/>
  <c r="BC163" i="2" s="1"/>
  <c r="AH163" i="2"/>
  <c r="BD163" i="2" s="1"/>
  <c r="AI163" i="2"/>
  <c r="BE163" i="2" s="1"/>
  <c r="AJ163" i="2"/>
  <c r="BF163" i="2" s="1"/>
  <c r="AK163" i="2"/>
  <c r="BG163" i="2" s="1"/>
  <c r="AM163" i="2"/>
  <c r="BI163" i="2" s="1"/>
  <c r="AN163" i="2"/>
  <c r="BJ163" i="2" s="1"/>
  <c r="AO163" i="2"/>
  <c r="BK163" i="2" s="1"/>
  <c r="AP163" i="2"/>
  <c r="BL163" i="2" s="1"/>
  <c r="AQ163" i="2"/>
  <c r="BM163" i="2" s="1"/>
  <c r="AS163" i="2"/>
  <c r="BO163" i="2" s="1"/>
  <c r="AT163" i="2"/>
  <c r="BP163" i="2" s="1"/>
  <c r="AU163" i="2"/>
  <c r="BQ163" i="2" s="1"/>
  <c r="AA164" i="2"/>
  <c r="AW164" i="2" s="1"/>
  <c r="AC164" i="2"/>
  <c r="AY164" i="2" s="1"/>
  <c r="AD164" i="2"/>
  <c r="AZ164" i="2" s="1"/>
  <c r="AE164" i="2"/>
  <c r="BA164" i="2" s="1"/>
  <c r="AF164" i="2"/>
  <c r="BB164" i="2" s="1"/>
  <c r="AG164" i="2"/>
  <c r="BC164" i="2" s="1"/>
  <c r="AH164" i="2"/>
  <c r="BD164" i="2" s="1"/>
  <c r="AI164" i="2"/>
  <c r="BE164" i="2" s="1"/>
  <c r="AJ164" i="2"/>
  <c r="BF164" i="2" s="1"/>
  <c r="AK164" i="2"/>
  <c r="BG164" i="2" s="1"/>
  <c r="AM164" i="2"/>
  <c r="BI164" i="2" s="1"/>
  <c r="AN164" i="2"/>
  <c r="BJ164" i="2" s="1"/>
  <c r="AO164" i="2"/>
  <c r="BK164" i="2" s="1"/>
  <c r="AP164" i="2"/>
  <c r="BL164" i="2" s="1"/>
  <c r="AQ164" i="2"/>
  <c r="BM164" i="2" s="1"/>
  <c r="AS164" i="2"/>
  <c r="BO164" i="2" s="1"/>
  <c r="AT164" i="2"/>
  <c r="BP164" i="2" s="1"/>
  <c r="AU164" i="2"/>
  <c r="BQ164" i="2" s="1"/>
  <c r="AA165" i="2"/>
  <c r="AW165" i="2" s="1"/>
  <c r="AC165" i="2"/>
  <c r="AY165" i="2" s="1"/>
  <c r="AD165" i="2"/>
  <c r="AZ165" i="2" s="1"/>
  <c r="AE165" i="2"/>
  <c r="BA165" i="2" s="1"/>
  <c r="AF165" i="2"/>
  <c r="BB165" i="2" s="1"/>
  <c r="AG165" i="2"/>
  <c r="BC165" i="2" s="1"/>
  <c r="AH165" i="2"/>
  <c r="BD165" i="2" s="1"/>
  <c r="AI165" i="2"/>
  <c r="BE165" i="2" s="1"/>
  <c r="AJ165" i="2"/>
  <c r="BF165" i="2" s="1"/>
  <c r="AK165" i="2"/>
  <c r="BG165" i="2" s="1"/>
  <c r="AM165" i="2"/>
  <c r="BI165" i="2" s="1"/>
  <c r="AN165" i="2"/>
  <c r="BJ165" i="2" s="1"/>
  <c r="AO165" i="2"/>
  <c r="BK165" i="2" s="1"/>
  <c r="AP165" i="2"/>
  <c r="BL165" i="2" s="1"/>
  <c r="AQ165" i="2"/>
  <c r="BM165" i="2" s="1"/>
  <c r="AS165" i="2"/>
  <c r="BO165" i="2" s="1"/>
  <c r="AT165" i="2"/>
  <c r="BP165" i="2" s="1"/>
  <c r="AU165" i="2"/>
  <c r="BQ165" i="2" s="1"/>
  <c r="AA166" i="2"/>
  <c r="AW166" i="2" s="1"/>
  <c r="AC166" i="2"/>
  <c r="AY166" i="2" s="1"/>
  <c r="AD166" i="2"/>
  <c r="AZ166" i="2" s="1"/>
  <c r="AE166" i="2"/>
  <c r="BA166" i="2" s="1"/>
  <c r="AF166" i="2"/>
  <c r="BB166" i="2" s="1"/>
  <c r="AG166" i="2"/>
  <c r="BC166" i="2" s="1"/>
  <c r="AH166" i="2"/>
  <c r="BD166" i="2" s="1"/>
  <c r="AI166" i="2"/>
  <c r="BE166" i="2" s="1"/>
  <c r="AJ166" i="2"/>
  <c r="BF166" i="2" s="1"/>
  <c r="AK166" i="2"/>
  <c r="BG166" i="2" s="1"/>
  <c r="AM166" i="2"/>
  <c r="BI166" i="2" s="1"/>
  <c r="AN166" i="2"/>
  <c r="BJ166" i="2" s="1"/>
  <c r="AO166" i="2"/>
  <c r="BK166" i="2" s="1"/>
  <c r="AP166" i="2"/>
  <c r="BL166" i="2" s="1"/>
  <c r="AQ166" i="2"/>
  <c r="BM166" i="2" s="1"/>
  <c r="AS166" i="2"/>
  <c r="BO166" i="2" s="1"/>
  <c r="AT166" i="2"/>
  <c r="BP166" i="2" s="1"/>
  <c r="AU166" i="2"/>
  <c r="BQ166" i="2" s="1"/>
  <c r="AA167" i="2"/>
  <c r="AW167" i="2" s="1"/>
  <c r="AC167" i="2"/>
  <c r="AY167" i="2" s="1"/>
  <c r="AD167" i="2"/>
  <c r="AZ167" i="2" s="1"/>
  <c r="AE167" i="2"/>
  <c r="BA167" i="2" s="1"/>
  <c r="AF167" i="2"/>
  <c r="BB167" i="2" s="1"/>
  <c r="AG167" i="2"/>
  <c r="BC167" i="2" s="1"/>
  <c r="AH167" i="2"/>
  <c r="BD167" i="2" s="1"/>
  <c r="AI167" i="2"/>
  <c r="BE167" i="2" s="1"/>
  <c r="AJ167" i="2"/>
  <c r="BF167" i="2" s="1"/>
  <c r="AK167" i="2"/>
  <c r="BG167" i="2" s="1"/>
  <c r="AM167" i="2"/>
  <c r="BI167" i="2"/>
  <c r="AN167" i="2"/>
  <c r="BJ167" i="2" s="1"/>
  <c r="AO167" i="2"/>
  <c r="BK167" i="2" s="1"/>
  <c r="AP167" i="2"/>
  <c r="BL167" i="2" s="1"/>
  <c r="AQ167" i="2"/>
  <c r="BM167" i="2" s="1"/>
  <c r="AS167" i="2"/>
  <c r="BO167" i="2" s="1"/>
  <c r="AT167" i="2"/>
  <c r="BP167" i="2" s="1"/>
  <c r="AU167" i="2"/>
  <c r="BQ167" i="2" s="1"/>
  <c r="AA168" i="2"/>
  <c r="AW168" i="2" s="1"/>
  <c r="AC168" i="2"/>
  <c r="AY168" i="2" s="1"/>
  <c r="AD168" i="2"/>
  <c r="AZ168" i="2" s="1"/>
  <c r="AE168" i="2"/>
  <c r="BA168" i="2" s="1"/>
  <c r="AF168" i="2"/>
  <c r="BB168" i="2"/>
  <c r="AG168" i="2"/>
  <c r="BC168" i="2" s="1"/>
  <c r="AH168" i="2"/>
  <c r="BD168" i="2" s="1"/>
  <c r="AI168" i="2"/>
  <c r="BE168" i="2" s="1"/>
  <c r="AJ168" i="2"/>
  <c r="BF168" i="2" s="1"/>
  <c r="AK168" i="2"/>
  <c r="BG168" i="2"/>
  <c r="AM168" i="2"/>
  <c r="BI168" i="2" s="1"/>
  <c r="AN168" i="2"/>
  <c r="BJ168" i="2" s="1"/>
  <c r="AO168" i="2"/>
  <c r="BK168" i="2" s="1"/>
  <c r="AP168" i="2"/>
  <c r="BL168" i="2" s="1"/>
  <c r="AQ168" i="2"/>
  <c r="BM168" i="2" s="1"/>
  <c r="AS168" i="2"/>
  <c r="BO168" i="2" s="1"/>
  <c r="AT168" i="2"/>
  <c r="BP168" i="2" s="1"/>
  <c r="AU168" i="2"/>
  <c r="BQ168" i="2" s="1"/>
  <c r="AA169" i="2"/>
  <c r="AW169" i="2" s="1"/>
  <c r="AC169" i="2"/>
  <c r="AY169" i="2" s="1"/>
  <c r="AD169" i="2"/>
  <c r="AZ169" i="2" s="1"/>
  <c r="AE169" i="2"/>
  <c r="BA169" i="2" s="1"/>
  <c r="AF169" i="2"/>
  <c r="BB169" i="2" s="1"/>
  <c r="AG169" i="2"/>
  <c r="BC169" i="2" s="1"/>
  <c r="AH169" i="2"/>
  <c r="BD169" i="2" s="1"/>
  <c r="AI169" i="2"/>
  <c r="BE169" i="2" s="1"/>
  <c r="AJ169" i="2"/>
  <c r="BF169" i="2" s="1"/>
  <c r="AK169" i="2"/>
  <c r="BG169" i="2"/>
  <c r="AM169" i="2"/>
  <c r="BI169" i="2" s="1"/>
  <c r="AN169" i="2"/>
  <c r="BJ169" i="2" s="1"/>
  <c r="AO169" i="2"/>
  <c r="BK169" i="2" s="1"/>
  <c r="AP169" i="2"/>
  <c r="BL169" i="2" s="1"/>
  <c r="AQ169" i="2"/>
  <c r="BM169" i="2" s="1"/>
  <c r="AS169" i="2"/>
  <c r="BO169" i="2" s="1"/>
  <c r="AT169" i="2"/>
  <c r="BP169" i="2" s="1"/>
  <c r="AU169" i="2"/>
  <c r="BQ169" i="2" s="1"/>
  <c r="AA170" i="2"/>
  <c r="AW170" i="2" s="1"/>
  <c r="AC170" i="2"/>
  <c r="AY170" i="2" s="1"/>
  <c r="AD170" i="2"/>
  <c r="AZ170" i="2" s="1"/>
  <c r="AE170" i="2"/>
  <c r="BA170" i="2" s="1"/>
  <c r="AF170" i="2"/>
  <c r="BB170" i="2" s="1"/>
  <c r="AG170" i="2"/>
  <c r="BC170" i="2" s="1"/>
  <c r="AH170" i="2"/>
  <c r="BD170" i="2" s="1"/>
  <c r="AI170" i="2"/>
  <c r="BE170" i="2" s="1"/>
  <c r="AJ170" i="2"/>
  <c r="BF170" i="2" s="1"/>
  <c r="AK170" i="2"/>
  <c r="BG170" i="2" s="1"/>
  <c r="AM170" i="2"/>
  <c r="BI170" i="2" s="1"/>
  <c r="AN170" i="2"/>
  <c r="BJ170" i="2" s="1"/>
  <c r="AO170" i="2"/>
  <c r="BK170" i="2" s="1"/>
  <c r="AP170" i="2"/>
  <c r="BL170" i="2"/>
  <c r="AQ170" i="2"/>
  <c r="BM170" i="2" s="1"/>
  <c r="AS170" i="2"/>
  <c r="BO170" i="2" s="1"/>
  <c r="AT170" i="2"/>
  <c r="BP170" i="2" s="1"/>
  <c r="AU170" i="2"/>
  <c r="BQ170" i="2" s="1"/>
  <c r="AA171" i="2"/>
  <c r="AW171" i="2" s="1"/>
  <c r="AC171" i="2"/>
  <c r="AY171" i="2" s="1"/>
  <c r="AD171" i="2"/>
  <c r="AZ171" i="2" s="1"/>
  <c r="AE171" i="2"/>
  <c r="BA171" i="2" s="1"/>
  <c r="AF171" i="2"/>
  <c r="BB171" i="2" s="1"/>
  <c r="AG171" i="2"/>
  <c r="BC171" i="2" s="1"/>
  <c r="AH171" i="2"/>
  <c r="BD171" i="2" s="1"/>
  <c r="AI171" i="2"/>
  <c r="BE171" i="2" s="1"/>
  <c r="AJ171" i="2"/>
  <c r="BF171" i="2" s="1"/>
  <c r="AK171" i="2"/>
  <c r="BG171" i="2" s="1"/>
  <c r="AM171" i="2"/>
  <c r="BI171" i="2" s="1"/>
  <c r="AN171" i="2"/>
  <c r="BJ171" i="2" s="1"/>
  <c r="AO171" i="2"/>
  <c r="BK171" i="2" s="1"/>
  <c r="AP171" i="2"/>
  <c r="BL171" i="2" s="1"/>
  <c r="AQ171" i="2"/>
  <c r="BM171" i="2" s="1"/>
  <c r="AS171" i="2"/>
  <c r="BO171" i="2" s="1"/>
  <c r="AT171" i="2"/>
  <c r="BP171" i="2" s="1"/>
  <c r="AU171" i="2"/>
  <c r="BQ171" i="2" s="1"/>
  <c r="AA172" i="2"/>
  <c r="AW172" i="2" s="1"/>
  <c r="AC172" i="2"/>
  <c r="AY172" i="2" s="1"/>
  <c r="AD172" i="2"/>
  <c r="AZ172" i="2" s="1"/>
  <c r="AE172" i="2"/>
  <c r="BA172" i="2" s="1"/>
  <c r="AF172" i="2"/>
  <c r="BB172" i="2" s="1"/>
  <c r="AG172" i="2"/>
  <c r="BC172" i="2" s="1"/>
  <c r="AH172" i="2"/>
  <c r="BD172" i="2" s="1"/>
  <c r="AI172" i="2"/>
  <c r="BE172" i="2" s="1"/>
  <c r="AJ172" i="2"/>
  <c r="BF172" i="2" s="1"/>
  <c r="AK172" i="2"/>
  <c r="BG172" i="2" s="1"/>
  <c r="AM172" i="2"/>
  <c r="BI172" i="2" s="1"/>
  <c r="AN172" i="2"/>
  <c r="BJ172" i="2" s="1"/>
  <c r="AO172" i="2"/>
  <c r="BK172" i="2" s="1"/>
  <c r="AP172" i="2"/>
  <c r="BL172" i="2" s="1"/>
  <c r="AQ172" i="2"/>
  <c r="BM172" i="2" s="1"/>
  <c r="AS172" i="2"/>
  <c r="BO172" i="2" s="1"/>
  <c r="AT172" i="2"/>
  <c r="BP172" i="2" s="1"/>
  <c r="AU172" i="2"/>
  <c r="BQ172" i="2" s="1"/>
  <c r="AA173" i="2"/>
  <c r="AW173" i="2" s="1"/>
  <c r="AC173" i="2"/>
  <c r="AY173" i="2" s="1"/>
  <c r="AD173" i="2"/>
  <c r="AZ173" i="2" s="1"/>
  <c r="AE173" i="2"/>
  <c r="BA173" i="2" s="1"/>
  <c r="AF173" i="2"/>
  <c r="BB173" i="2" s="1"/>
  <c r="AG173" i="2"/>
  <c r="BC173" i="2" s="1"/>
  <c r="AH173" i="2"/>
  <c r="BD173" i="2" s="1"/>
  <c r="AI173" i="2"/>
  <c r="BE173" i="2" s="1"/>
  <c r="AJ173" i="2"/>
  <c r="BF173" i="2" s="1"/>
  <c r="AK173" i="2"/>
  <c r="BG173" i="2" s="1"/>
  <c r="AM173" i="2"/>
  <c r="BI173" i="2" s="1"/>
  <c r="AN173" i="2"/>
  <c r="BJ173" i="2" s="1"/>
  <c r="AO173" i="2"/>
  <c r="BK173" i="2" s="1"/>
  <c r="AP173" i="2"/>
  <c r="BL173" i="2" s="1"/>
  <c r="AQ173" i="2"/>
  <c r="BM173" i="2" s="1"/>
  <c r="AS173" i="2"/>
  <c r="BO173" i="2" s="1"/>
  <c r="AT173" i="2"/>
  <c r="BP173" i="2" s="1"/>
  <c r="AU173" i="2"/>
  <c r="BQ173" i="2" s="1"/>
  <c r="AA174" i="2"/>
  <c r="AW174" i="2" s="1"/>
  <c r="AC174" i="2"/>
  <c r="AY174" i="2" s="1"/>
  <c r="AD174" i="2"/>
  <c r="AZ174" i="2" s="1"/>
  <c r="AE174" i="2"/>
  <c r="BA174" i="2" s="1"/>
  <c r="AF174" i="2"/>
  <c r="BB174" i="2" s="1"/>
  <c r="AG174" i="2"/>
  <c r="BC174" i="2" s="1"/>
  <c r="AH174" i="2"/>
  <c r="BD174" i="2" s="1"/>
  <c r="AI174" i="2"/>
  <c r="BE174" i="2" s="1"/>
  <c r="AJ174" i="2"/>
  <c r="BF174" i="2" s="1"/>
  <c r="AK174" i="2"/>
  <c r="BG174" i="2" s="1"/>
  <c r="AM174" i="2"/>
  <c r="BI174" i="2" s="1"/>
  <c r="AN174" i="2"/>
  <c r="BJ174" i="2" s="1"/>
  <c r="AO174" i="2"/>
  <c r="BK174" i="2" s="1"/>
  <c r="AP174" i="2"/>
  <c r="BL174" i="2" s="1"/>
  <c r="AQ174" i="2"/>
  <c r="BM174" i="2" s="1"/>
  <c r="AS174" i="2"/>
  <c r="BO174" i="2" s="1"/>
  <c r="AT174" i="2"/>
  <c r="BP174" i="2" s="1"/>
  <c r="AU174" i="2"/>
  <c r="BQ174" i="2" s="1"/>
  <c r="AA175" i="2"/>
  <c r="AW175" i="2" s="1"/>
  <c r="AC175" i="2"/>
  <c r="AY175" i="2" s="1"/>
  <c r="AD175" i="2"/>
  <c r="AZ175" i="2" s="1"/>
  <c r="AE175" i="2"/>
  <c r="BA175" i="2" s="1"/>
  <c r="AF175" i="2"/>
  <c r="BB175" i="2" s="1"/>
  <c r="AG175" i="2"/>
  <c r="BC175" i="2" s="1"/>
  <c r="AH175" i="2"/>
  <c r="BD175" i="2" s="1"/>
  <c r="AI175" i="2"/>
  <c r="BE175" i="2" s="1"/>
  <c r="AJ175" i="2"/>
  <c r="BF175" i="2" s="1"/>
  <c r="AK175" i="2"/>
  <c r="BG175" i="2" s="1"/>
  <c r="AM175" i="2"/>
  <c r="BI175" i="2" s="1"/>
  <c r="AN175" i="2"/>
  <c r="BJ175" i="2" s="1"/>
  <c r="AO175" i="2"/>
  <c r="BK175" i="2" s="1"/>
  <c r="AP175" i="2"/>
  <c r="BL175" i="2" s="1"/>
  <c r="AQ175" i="2"/>
  <c r="BM175" i="2" s="1"/>
  <c r="AS175" i="2"/>
  <c r="BO175" i="2" s="1"/>
  <c r="AT175" i="2"/>
  <c r="BP175" i="2" s="1"/>
  <c r="AU175" i="2"/>
  <c r="BQ175" i="2" s="1"/>
  <c r="AA176" i="2"/>
  <c r="AW176" i="2" s="1"/>
  <c r="AC176" i="2"/>
  <c r="AY176" i="2" s="1"/>
  <c r="AD176" i="2"/>
  <c r="AZ176" i="2" s="1"/>
  <c r="AE176" i="2"/>
  <c r="BA176" i="2" s="1"/>
  <c r="AF176" i="2"/>
  <c r="BB176" i="2" s="1"/>
  <c r="AG176" i="2"/>
  <c r="BC176" i="2" s="1"/>
  <c r="AH176" i="2"/>
  <c r="BD176" i="2" s="1"/>
  <c r="AI176" i="2"/>
  <c r="BE176" i="2" s="1"/>
  <c r="AJ176" i="2"/>
  <c r="BF176" i="2" s="1"/>
  <c r="AK176" i="2"/>
  <c r="BG176" i="2" s="1"/>
  <c r="AM176" i="2"/>
  <c r="BI176" i="2" s="1"/>
  <c r="AN176" i="2"/>
  <c r="BJ176" i="2" s="1"/>
  <c r="AO176" i="2"/>
  <c r="BK176" i="2" s="1"/>
  <c r="AP176" i="2"/>
  <c r="BL176" i="2" s="1"/>
  <c r="AQ176" i="2"/>
  <c r="BM176" i="2" s="1"/>
  <c r="AS176" i="2"/>
  <c r="BO176" i="2" s="1"/>
  <c r="AT176" i="2"/>
  <c r="BP176" i="2"/>
  <c r="AU176" i="2"/>
  <c r="BQ176" i="2" s="1"/>
  <c r="AA177" i="2"/>
  <c r="AW177" i="2" s="1"/>
  <c r="AC177" i="2"/>
  <c r="AY177" i="2" s="1"/>
  <c r="AD177" i="2"/>
  <c r="AZ177" i="2" s="1"/>
  <c r="AE177" i="2"/>
  <c r="BA177" i="2" s="1"/>
  <c r="AF177" i="2"/>
  <c r="BB177" i="2" s="1"/>
  <c r="AG177" i="2"/>
  <c r="BC177" i="2" s="1"/>
  <c r="AH177" i="2"/>
  <c r="BD177" i="2" s="1"/>
  <c r="AI177" i="2"/>
  <c r="BE177" i="2" s="1"/>
  <c r="AJ177" i="2"/>
  <c r="BF177" i="2" s="1"/>
  <c r="AK177" i="2"/>
  <c r="BG177" i="2" s="1"/>
  <c r="AM177" i="2"/>
  <c r="BI177" i="2" s="1"/>
  <c r="AN177" i="2"/>
  <c r="BJ177" i="2" s="1"/>
  <c r="AO177" i="2"/>
  <c r="BK177" i="2" s="1"/>
  <c r="AP177" i="2"/>
  <c r="BL177" i="2" s="1"/>
  <c r="AQ177" i="2"/>
  <c r="BM177" i="2" s="1"/>
  <c r="AS177" i="2"/>
  <c r="BO177" i="2" s="1"/>
  <c r="AT177" i="2"/>
  <c r="BP177" i="2" s="1"/>
  <c r="AU177" i="2"/>
  <c r="BQ177" i="2"/>
  <c r="AA178" i="2"/>
  <c r="AW178" i="2" s="1"/>
  <c r="AC178" i="2"/>
  <c r="AY178" i="2" s="1"/>
  <c r="AD178" i="2"/>
  <c r="AZ178" i="2" s="1"/>
  <c r="AE178" i="2"/>
  <c r="BA178" i="2" s="1"/>
  <c r="AF178" i="2"/>
  <c r="BB178" i="2"/>
  <c r="AG178" i="2"/>
  <c r="BC178" i="2" s="1"/>
  <c r="AH178" i="2"/>
  <c r="BD178" i="2" s="1"/>
  <c r="AI178" i="2"/>
  <c r="BE178" i="2" s="1"/>
  <c r="AJ178" i="2"/>
  <c r="BF178" i="2" s="1"/>
  <c r="AK178" i="2"/>
  <c r="BG178" i="2" s="1"/>
  <c r="AM178" i="2"/>
  <c r="BI178" i="2" s="1"/>
  <c r="AN178" i="2"/>
  <c r="BJ178" i="2" s="1"/>
  <c r="AO178" i="2"/>
  <c r="BK178" i="2" s="1"/>
  <c r="AP178" i="2"/>
  <c r="BL178" i="2" s="1"/>
  <c r="AQ178" i="2"/>
  <c r="BM178" i="2" s="1"/>
  <c r="AS178" i="2"/>
  <c r="BO178" i="2" s="1"/>
  <c r="AT178" i="2"/>
  <c r="BP178" i="2" s="1"/>
  <c r="AU178" i="2"/>
  <c r="BQ178" i="2" s="1"/>
  <c r="AA179" i="2"/>
  <c r="AW179" i="2" s="1"/>
  <c r="AC179" i="2"/>
  <c r="AY179" i="2" s="1"/>
  <c r="AD179" i="2"/>
  <c r="AZ179" i="2" s="1"/>
  <c r="AE179" i="2"/>
  <c r="BA179" i="2" s="1"/>
  <c r="AF179" i="2"/>
  <c r="BB179" i="2" s="1"/>
  <c r="AG179" i="2"/>
  <c r="BC179" i="2" s="1"/>
  <c r="AH179" i="2"/>
  <c r="BD179" i="2" s="1"/>
  <c r="AI179" i="2"/>
  <c r="BE179" i="2" s="1"/>
  <c r="AJ179" i="2"/>
  <c r="BF179" i="2" s="1"/>
  <c r="AK179" i="2"/>
  <c r="BG179" i="2" s="1"/>
  <c r="AM179" i="2"/>
  <c r="BI179" i="2" s="1"/>
  <c r="AN179" i="2"/>
  <c r="BJ179" i="2" s="1"/>
  <c r="AO179" i="2"/>
  <c r="BK179" i="2" s="1"/>
  <c r="AP179" i="2"/>
  <c r="BL179" i="2" s="1"/>
  <c r="AQ179" i="2"/>
  <c r="BM179" i="2" s="1"/>
  <c r="AS179" i="2"/>
  <c r="BO179" i="2" s="1"/>
  <c r="AT179" i="2"/>
  <c r="BP179" i="2" s="1"/>
  <c r="AU179" i="2"/>
  <c r="BQ179" i="2" s="1"/>
  <c r="AA180" i="2"/>
  <c r="AW180" i="2" s="1"/>
  <c r="AC180" i="2"/>
  <c r="AY180" i="2" s="1"/>
  <c r="AD180" i="2"/>
  <c r="AZ180" i="2" s="1"/>
  <c r="AE180" i="2"/>
  <c r="BA180" i="2" s="1"/>
  <c r="AF180" i="2"/>
  <c r="BB180" i="2" s="1"/>
  <c r="AG180" i="2"/>
  <c r="BC180" i="2" s="1"/>
  <c r="AH180" i="2"/>
  <c r="BD180" i="2" s="1"/>
  <c r="AI180" i="2"/>
  <c r="BE180" i="2" s="1"/>
  <c r="AJ180" i="2"/>
  <c r="BF180" i="2" s="1"/>
  <c r="AK180" i="2"/>
  <c r="BG180" i="2" s="1"/>
  <c r="AM180" i="2"/>
  <c r="BI180" i="2" s="1"/>
  <c r="AN180" i="2"/>
  <c r="BJ180" i="2" s="1"/>
  <c r="AO180" i="2"/>
  <c r="BK180" i="2" s="1"/>
  <c r="AP180" i="2"/>
  <c r="BL180" i="2" s="1"/>
  <c r="AQ180" i="2"/>
  <c r="BM180" i="2" s="1"/>
  <c r="AS180" i="2"/>
  <c r="BO180" i="2" s="1"/>
  <c r="AT180" i="2"/>
  <c r="BP180" i="2" s="1"/>
  <c r="AU180" i="2"/>
  <c r="BQ180" i="2" s="1"/>
  <c r="AA181" i="2"/>
  <c r="AW181" i="2" s="1"/>
  <c r="AC181" i="2"/>
  <c r="AY181" i="2" s="1"/>
  <c r="AD181" i="2"/>
  <c r="AZ181" i="2" s="1"/>
  <c r="AE181" i="2"/>
  <c r="BA181" i="2" s="1"/>
  <c r="AF181" i="2"/>
  <c r="BB181" i="2" s="1"/>
  <c r="AG181" i="2"/>
  <c r="BC181" i="2" s="1"/>
  <c r="AH181" i="2"/>
  <c r="BD181" i="2" s="1"/>
  <c r="AI181" i="2"/>
  <c r="BE181" i="2" s="1"/>
  <c r="AJ181" i="2"/>
  <c r="BF181" i="2" s="1"/>
  <c r="AK181" i="2"/>
  <c r="BG181" i="2" s="1"/>
  <c r="AM181" i="2"/>
  <c r="BI181" i="2" s="1"/>
  <c r="AN181" i="2"/>
  <c r="BJ181" i="2" s="1"/>
  <c r="AO181" i="2"/>
  <c r="BK181" i="2" s="1"/>
  <c r="AP181" i="2"/>
  <c r="BL181" i="2" s="1"/>
  <c r="AQ181" i="2"/>
  <c r="BM181" i="2" s="1"/>
  <c r="AS181" i="2"/>
  <c r="BO181" i="2" s="1"/>
  <c r="AT181" i="2"/>
  <c r="BP181" i="2" s="1"/>
  <c r="AU181" i="2"/>
  <c r="BQ181" i="2" s="1"/>
  <c r="AA182" i="2"/>
  <c r="AW182" i="2" s="1"/>
  <c r="AC182" i="2"/>
  <c r="AY182" i="2" s="1"/>
  <c r="AD182" i="2"/>
  <c r="AZ182" i="2" s="1"/>
  <c r="AE182" i="2"/>
  <c r="BA182" i="2" s="1"/>
  <c r="AF182" i="2"/>
  <c r="BB182" i="2" s="1"/>
  <c r="AG182" i="2"/>
  <c r="BC182" i="2" s="1"/>
  <c r="AH182" i="2"/>
  <c r="BD182" i="2" s="1"/>
  <c r="AI182" i="2"/>
  <c r="BE182" i="2" s="1"/>
  <c r="AJ182" i="2"/>
  <c r="BF182" i="2" s="1"/>
  <c r="AK182" i="2"/>
  <c r="BG182" i="2" s="1"/>
  <c r="AM182" i="2"/>
  <c r="BI182" i="2" s="1"/>
  <c r="AN182" i="2"/>
  <c r="BJ182" i="2" s="1"/>
  <c r="AO182" i="2"/>
  <c r="BK182" i="2" s="1"/>
  <c r="AP182" i="2"/>
  <c r="BL182" i="2" s="1"/>
  <c r="AQ182" i="2"/>
  <c r="BM182" i="2" s="1"/>
  <c r="AS182" i="2"/>
  <c r="BO182" i="2" s="1"/>
  <c r="AT182" i="2"/>
  <c r="BP182" i="2" s="1"/>
  <c r="AU182" i="2"/>
  <c r="BQ182" i="2" s="1"/>
  <c r="AA183" i="2"/>
  <c r="AW183" i="2" s="1"/>
  <c r="AC183" i="2"/>
  <c r="AY183" i="2" s="1"/>
  <c r="AD183" i="2"/>
  <c r="AZ183" i="2" s="1"/>
  <c r="AE183" i="2"/>
  <c r="BA183" i="2" s="1"/>
  <c r="AF183" i="2"/>
  <c r="BB183" i="2" s="1"/>
  <c r="AG183" i="2"/>
  <c r="BC183" i="2" s="1"/>
  <c r="AH183" i="2"/>
  <c r="BD183" i="2" s="1"/>
  <c r="AI183" i="2"/>
  <c r="BE183" i="2" s="1"/>
  <c r="AJ183" i="2"/>
  <c r="BF183" i="2" s="1"/>
  <c r="AK183" i="2"/>
  <c r="BG183" i="2" s="1"/>
  <c r="AM183" i="2"/>
  <c r="BI183" i="2" s="1"/>
  <c r="AN183" i="2"/>
  <c r="BJ183" i="2" s="1"/>
  <c r="AO183" i="2"/>
  <c r="BK183" i="2" s="1"/>
  <c r="AP183" i="2"/>
  <c r="BL183" i="2" s="1"/>
  <c r="AQ183" i="2"/>
  <c r="BM183" i="2" s="1"/>
  <c r="AS183" i="2"/>
  <c r="BO183" i="2" s="1"/>
  <c r="AT183" i="2"/>
  <c r="BP183" i="2" s="1"/>
  <c r="AU183" i="2"/>
  <c r="BQ183" i="2" s="1"/>
  <c r="AA184" i="2"/>
  <c r="AW184" i="2" s="1"/>
  <c r="AC184" i="2"/>
  <c r="AY184" i="2" s="1"/>
  <c r="AD184" i="2"/>
  <c r="AZ184" i="2" s="1"/>
  <c r="AE184" i="2"/>
  <c r="BA184" i="2" s="1"/>
  <c r="AF184" i="2"/>
  <c r="BB184" i="2" s="1"/>
  <c r="AG184" i="2"/>
  <c r="BC184" i="2" s="1"/>
  <c r="AH184" i="2"/>
  <c r="BD184" i="2" s="1"/>
  <c r="AI184" i="2"/>
  <c r="BE184" i="2" s="1"/>
  <c r="AJ184" i="2"/>
  <c r="BF184" i="2" s="1"/>
  <c r="AK184" i="2"/>
  <c r="BG184" i="2" s="1"/>
  <c r="AM184" i="2"/>
  <c r="BI184" i="2" s="1"/>
  <c r="AN184" i="2"/>
  <c r="BJ184" i="2" s="1"/>
  <c r="AO184" i="2"/>
  <c r="BK184" i="2" s="1"/>
  <c r="AP184" i="2"/>
  <c r="BL184" i="2" s="1"/>
  <c r="AQ184" i="2"/>
  <c r="BM184" i="2" s="1"/>
  <c r="AS184" i="2"/>
  <c r="BO184" i="2" s="1"/>
  <c r="AT184" i="2"/>
  <c r="BP184" i="2" s="1"/>
  <c r="AU184" i="2"/>
  <c r="BQ184" i="2" s="1"/>
  <c r="AA185" i="2"/>
  <c r="AW185" i="2" s="1"/>
  <c r="AC185" i="2"/>
  <c r="AY185" i="2" s="1"/>
  <c r="AD185" i="2"/>
  <c r="AZ185" i="2" s="1"/>
  <c r="AE185" i="2"/>
  <c r="BA185" i="2" s="1"/>
  <c r="AF185" i="2"/>
  <c r="BB185" i="2" s="1"/>
  <c r="AG185" i="2"/>
  <c r="BC185" i="2" s="1"/>
  <c r="AH185" i="2"/>
  <c r="BD185" i="2" s="1"/>
  <c r="AI185" i="2"/>
  <c r="BE185" i="2" s="1"/>
  <c r="AJ185" i="2"/>
  <c r="BF185" i="2" s="1"/>
  <c r="AK185" i="2"/>
  <c r="BG185" i="2" s="1"/>
  <c r="AM185" i="2"/>
  <c r="BI185" i="2" s="1"/>
  <c r="AN185" i="2"/>
  <c r="BJ185" i="2" s="1"/>
  <c r="AO185" i="2"/>
  <c r="BK185" i="2" s="1"/>
  <c r="AP185" i="2"/>
  <c r="BL185" i="2" s="1"/>
  <c r="AQ185" i="2"/>
  <c r="BM185" i="2" s="1"/>
  <c r="AS185" i="2"/>
  <c r="BO185" i="2" s="1"/>
  <c r="AT185" i="2"/>
  <c r="BP185" i="2" s="1"/>
  <c r="AU185" i="2"/>
  <c r="BQ185" i="2" s="1"/>
  <c r="AA186" i="2"/>
  <c r="AW186" i="2" s="1"/>
  <c r="AC186" i="2"/>
  <c r="AY186" i="2" s="1"/>
  <c r="AD186" i="2"/>
  <c r="AZ186" i="2" s="1"/>
  <c r="AE186" i="2"/>
  <c r="BA186" i="2" s="1"/>
  <c r="AF186" i="2"/>
  <c r="BB186" i="2" s="1"/>
  <c r="AG186" i="2"/>
  <c r="BC186" i="2" s="1"/>
  <c r="AH186" i="2"/>
  <c r="BD186" i="2" s="1"/>
  <c r="AI186" i="2"/>
  <c r="BE186" i="2" s="1"/>
  <c r="AJ186" i="2"/>
  <c r="BF186" i="2" s="1"/>
  <c r="AK186" i="2"/>
  <c r="BG186" i="2" s="1"/>
  <c r="AM186" i="2"/>
  <c r="BI186" i="2" s="1"/>
  <c r="AN186" i="2"/>
  <c r="BJ186" i="2" s="1"/>
  <c r="AO186" i="2"/>
  <c r="BK186" i="2" s="1"/>
  <c r="AP186" i="2"/>
  <c r="BL186" i="2" s="1"/>
  <c r="AQ186" i="2"/>
  <c r="BM186" i="2" s="1"/>
  <c r="AS186" i="2"/>
  <c r="BO186" i="2" s="1"/>
  <c r="AT186" i="2"/>
  <c r="BP186" i="2" s="1"/>
  <c r="AU186" i="2"/>
  <c r="BQ186" i="2" s="1"/>
  <c r="AA187" i="2"/>
  <c r="AW187" i="2" s="1"/>
  <c r="AC187" i="2"/>
  <c r="AY187" i="2" s="1"/>
  <c r="AD187" i="2"/>
  <c r="AZ187" i="2" s="1"/>
  <c r="AE187" i="2"/>
  <c r="BA187" i="2" s="1"/>
  <c r="AF187" i="2"/>
  <c r="BB187" i="2" s="1"/>
  <c r="AG187" i="2"/>
  <c r="BC187" i="2" s="1"/>
  <c r="AH187" i="2"/>
  <c r="BD187" i="2" s="1"/>
  <c r="AI187" i="2"/>
  <c r="BE187" i="2" s="1"/>
  <c r="AJ187" i="2"/>
  <c r="BF187" i="2" s="1"/>
  <c r="AK187" i="2"/>
  <c r="BG187" i="2" s="1"/>
  <c r="AM187" i="2"/>
  <c r="BI187" i="2" s="1"/>
  <c r="AN187" i="2"/>
  <c r="BJ187" i="2" s="1"/>
  <c r="AO187" i="2"/>
  <c r="BK187" i="2" s="1"/>
  <c r="AP187" i="2"/>
  <c r="BL187" i="2" s="1"/>
  <c r="AQ187" i="2"/>
  <c r="BM187" i="2"/>
  <c r="AS187" i="2"/>
  <c r="BO187" i="2" s="1"/>
  <c r="AT187" i="2"/>
  <c r="BP187" i="2" s="1"/>
  <c r="AU187" i="2"/>
  <c r="BQ187" i="2" s="1"/>
  <c r="AA188" i="2"/>
  <c r="AW188" i="2" s="1"/>
  <c r="AC188" i="2"/>
  <c r="AY188" i="2" s="1"/>
  <c r="AD188" i="2"/>
  <c r="AZ188" i="2" s="1"/>
  <c r="AE188" i="2"/>
  <c r="BA188" i="2" s="1"/>
  <c r="AF188" i="2"/>
  <c r="BB188" i="2" s="1"/>
  <c r="AG188" i="2"/>
  <c r="BC188" i="2" s="1"/>
  <c r="AH188" i="2"/>
  <c r="BD188" i="2" s="1"/>
  <c r="AI188" i="2"/>
  <c r="BE188" i="2" s="1"/>
  <c r="AJ188" i="2"/>
  <c r="BF188" i="2" s="1"/>
  <c r="AK188" i="2"/>
  <c r="BG188" i="2" s="1"/>
  <c r="AM188" i="2"/>
  <c r="BI188" i="2" s="1"/>
  <c r="AN188" i="2"/>
  <c r="BJ188" i="2" s="1"/>
  <c r="AO188" i="2"/>
  <c r="BK188" i="2" s="1"/>
  <c r="AP188" i="2"/>
  <c r="BL188" i="2" s="1"/>
  <c r="AQ188" i="2"/>
  <c r="BM188" i="2" s="1"/>
  <c r="AS188" i="2"/>
  <c r="BO188" i="2" s="1"/>
  <c r="AT188" i="2"/>
  <c r="BP188" i="2" s="1"/>
  <c r="AU188" i="2"/>
  <c r="BQ188" i="2" s="1"/>
  <c r="AA189" i="2"/>
  <c r="AW189" i="2" s="1"/>
  <c r="AC189" i="2"/>
  <c r="AY189" i="2" s="1"/>
  <c r="AD189" i="2"/>
  <c r="AZ189" i="2" s="1"/>
  <c r="AE189" i="2"/>
  <c r="BA189" i="2" s="1"/>
  <c r="AF189" i="2"/>
  <c r="BB189" i="2" s="1"/>
  <c r="AG189" i="2"/>
  <c r="BC189" i="2" s="1"/>
  <c r="AH189" i="2"/>
  <c r="BD189" i="2" s="1"/>
  <c r="AI189" i="2"/>
  <c r="BE189" i="2" s="1"/>
  <c r="AJ189" i="2"/>
  <c r="BF189" i="2" s="1"/>
  <c r="AK189" i="2"/>
  <c r="BG189" i="2" s="1"/>
  <c r="AM189" i="2"/>
  <c r="BI189" i="2" s="1"/>
  <c r="AN189" i="2"/>
  <c r="BJ189" i="2" s="1"/>
  <c r="AO189" i="2"/>
  <c r="BK189" i="2" s="1"/>
  <c r="AP189" i="2"/>
  <c r="BL189" i="2"/>
  <c r="AQ189" i="2"/>
  <c r="BM189" i="2" s="1"/>
  <c r="AS189" i="2"/>
  <c r="BO189" i="2" s="1"/>
  <c r="AT189" i="2"/>
  <c r="BP189" i="2" s="1"/>
  <c r="AU189" i="2"/>
  <c r="BQ189" i="2" s="1"/>
  <c r="AA190" i="2"/>
  <c r="AW190" i="2" s="1"/>
  <c r="AC190" i="2"/>
  <c r="AY190" i="2" s="1"/>
  <c r="AD190" i="2"/>
  <c r="AZ190" i="2" s="1"/>
  <c r="AE190" i="2"/>
  <c r="BA190" i="2" s="1"/>
  <c r="AF190" i="2"/>
  <c r="BB190" i="2" s="1"/>
  <c r="AG190" i="2"/>
  <c r="BC190" i="2" s="1"/>
  <c r="AH190" i="2"/>
  <c r="BD190" i="2" s="1"/>
  <c r="AI190" i="2"/>
  <c r="BE190" i="2" s="1"/>
  <c r="AJ190" i="2"/>
  <c r="BF190" i="2" s="1"/>
  <c r="AK190" i="2"/>
  <c r="BG190" i="2" s="1"/>
  <c r="AM190" i="2"/>
  <c r="BI190" i="2" s="1"/>
  <c r="AN190" i="2"/>
  <c r="BJ190" i="2" s="1"/>
  <c r="AO190" i="2"/>
  <c r="BK190" i="2" s="1"/>
  <c r="AP190" i="2"/>
  <c r="BL190" i="2" s="1"/>
  <c r="AQ190" i="2"/>
  <c r="BM190" i="2" s="1"/>
  <c r="AS190" i="2"/>
  <c r="BO190" i="2" s="1"/>
  <c r="AT190" i="2"/>
  <c r="BP190" i="2" s="1"/>
  <c r="AU190" i="2"/>
  <c r="BQ190" i="2" s="1"/>
  <c r="AA191" i="2"/>
  <c r="AW191" i="2" s="1"/>
  <c r="AC191" i="2"/>
  <c r="AY191" i="2" s="1"/>
  <c r="AD191" i="2"/>
  <c r="AZ191" i="2" s="1"/>
  <c r="AE191" i="2"/>
  <c r="BA191" i="2" s="1"/>
  <c r="AF191" i="2"/>
  <c r="BB191" i="2" s="1"/>
  <c r="AG191" i="2"/>
  <c r="BC191" i="2" s="1"/>
  <c r="AH191" i="2"/>
  <c r="BD191" i="2" s="1"/>
  <c r="AI191" i="2"/>
  <c r="BE191" i="2" s="1"/>
  <c r="AJ191" i="2"/>
  <c r="BF191" i="2" s="1"/>
  <c r="AK191" i="2"/>
  <c r="BG191" i="2" s="1"/>
  <c r="AM191" i="2"/>
  <c r="BI191" i="2" s="1"/>
  <c r="AN191" i="2"/>
  <c r="BJ191" i="2" s="1"/>
  <c r="AO191" i="2"/>
  <c r="BK191" i="2" s="1"/>
  <c r="AP191" i="2"/>
  <c r="BL191" i="2" s="1"/>
  <c r="AQ191" i="2"/>
  <c r="BM191" i="2" s="1"/>
  <c r="AR191" i="2"/>
  <c r="BN191" i="2" s="1"/>
  <c r="AS191" i="2"/>
  <c r="BO191" i="2" s="1"/>
  <c r="AT191" i="2"/>
  <c r="BP191" i="2" s="1"/>
  <c r="AU191" i="2"/>
  <c r="BQ191" i="2" s="1"/>
  <c r="AA192" i="2"/>
  <c r="AW192" i="2"/>
  <c r="AC192" i="2"/>
  <c r="AY192" i="2" s="1"/>
  <c r="AD192" i="2"/>
  <c r="AZ192" i="2" s="1"/>
  <c r="AE192" i="2"/>
  <c r="BA192" i="2" s="1"/>
  <c r="AF192" i="2"/>
  <c r="BB192" i="2" s="1"/>
  <c r="AG192" i="2"/>
  <c r="BC192" i="2" s="1"/>
  <c r="AH192" i="2"/>
  <c r="BD192" i="2" s="1"/>
  <c r="AI192" i="2"/>
  <c r="BE192" i="2" s="1"/>
  <c r="AJ192" i="2"/>
  <c r="BF192" i="2" s="1"/>
  <c r="AK192" i="2"/>
  <c r="BG192" i="2" s="1"/>
  <c r="AL192" i="2"/>
  <c r="AM192" i="2"/>
  <c r="BI192" i="2"/>
  <c r="AN192" i="2"/>
  <c r="BJ192" i="2" s="1"/>
  <c r="AO192" i="2"/>
  <c r="BK192" i="2" s="1"/>
  <c r="AP192" i="2"/>
  <c r="BL192" i="2" s="1"/>
  <c r="AQ192" i="2"/>
  <c r="BM192" i="2" s="1"/>
  <c r="AR192" i="2"/>
  <c r="BN192" i="2" s="1"/>
  <c r="AS192" i="2"/>
  <c r="BO192" i="2" s="1"/>
  <c r="AT192" i="2"/>
  <c r="BP192" i="2" s="1"/>
  <c r="AU192" i="2"/>
  <c r="BQ192" i="2" s="1"/>
  <c r="AA193" i="2"/>
  <c r="AW193" i="2" s="1"/>
  <c r="AC193" i="2"/>
  <c r="AY193" i="2" s="1"/>
  <c r="AD193" i="2"/>
  <c r="AZ193" i="2" s="1"/>
  <c r="AE193" i="2"/>
  <c r="BA193" i="2" s="1"/>
  <c r="AF193" i="2"/>
  <c r="BB193" i="2"/>
  <c r="AG193" i="2"/>
  <c r="BC193" i="2" s="1"/>
  <c r="AH193" i="2"/>
  <c r="BD193" i="2" s="1"/>
  <c r="AI193" i="2"/>
  <c r="BE193" i="2" s="1"/>
  <c r="AJ193" i="2"/>
  <c r="BF193" i="2" s="1"/>
  <c r="AK193" i="2"/>
  <c r="BG193" i="2" s="1"/>
  <c r="AL193" i="2"/>
  <c r="AM193" i="2"/>
  <c r="BI193" i="2"/>
  <c r="AN193" i="2"/>
  <c r="BJ193" i="2" s="1"/>
  <c r="AO193" i="2"/>
  <c r="BK193" i="2" s="1"/>
  <c r="AP193" i="2"/>
  <c r="BL193" i="2" s="1"/>
  <c r="AQ193" i="2"/>
  <c r="BM193" i="2" s="1"/>
  <c r="AR193" i="2"/>
  <c r="BN193" i="2" s="1"/>
  <c r="AS193" i="2"/>
  <c r="BO193" i="2" s="1"/>
  <c r="AT193" i="2"/>
  <c r="BP193" i="2" s="1"/>
  <c r="AU193" i="2"/>
  <c r="BQ193" i="2" s="1"/>
  <c r="AA194" i="2"/>
  <c r="AW194" i="2" s="1"/>
  <c r="AC194" i="2"/>
  <c r="AY194" i="2" s="1"/>
  <c r="AD194" i="2"/>
  <c r="AZ194" i="2" s="1"/>
  <c r="AE194" i="2"/>
  <c r="BA194" i="2" s="1"/>
  <c r="AF194" i="2"/>
  <c r="BB194" i="2" s="1"/>
  <c r="AG194" i="2"/>
  <c r="BC194" i="2" s="1"/>
  <c r="AH194" i="2"/>
  <c r="BD194" i="2" s="1"/>
  <c r="AI194" i="2"/>
  <c r="BE194" i="2" s="1"/>
  <c r="AJ194" i="2"/>
  <c r="BF194" i="2" s="1"/>
  <c r="AK194" i="2"/>
  <c r="BG194" i="2" s="1"/>
  <c r="AL194" i="2"/>
  <c r="AM194" i="2"/>
  <c r="BI194" i="2" s="1"/>
  <c r="AN194" i="2"/>
  <c r="BJ194" i="2" s="1"/>
  <c r="AO194" i="2"/>
  <c r="BK194" i="2"/>
  <c r="AP194" i="2"/>
  <c r="BL194" i="2" s="1"/>
  <c r="AQ194" i="2"/>
  <c r="BM194" i="2" s="1"/>
  <c r="AR194" i="2"/>
  <c r="BN194" i="2" s="1"/>
  <c r="AS194" i="2"/>
  <c r="BO194" i="2" s="1"/>
  <c r="AT194" i="2"/>
  <c r="BP194" i="2"/>
  <c r="AU194" i="2"/>
  <c r="BQ194" i="2" s="1"/>
  <c r="AA195" i="2"/>
  <c r="AW195" i="2" s="1"/>
  <c r="AC195" i="2"/>
  <c r="AY195" i="2" s="1"/>
  <c r="AD195" i="2"/>
  <c r="AZ195" i="2" s="1"/>
  <c r="AE195" i="2"/>
  <c r="BA195" i="2"/>
  <c r="AF195" i="2"/>
  <c r="BB195" i="2" s="1"/>
  <c r="AG195" i="2"/>
  <c r="BC195" i="2" s="1"/>
  <c r="AH195" i="2"/>
  <c r="BD195" i="2" s="1"/>
  <c r="AI195" i="2"/>
  <c r="BE195" i="2" s="1"/>
  <c r="AJ195" i="2"/>
  <c r="BF195" i="2" s="1"/>
  <c r="AK195" i="2"/>
  <c r="BG195" i="2" s="1"/>
  <c r="AL195" i="2"/>
  <c r="AM195" i="2"/>
  <c r="BI195" i="2" s="1"/>
  <c r="AN195" i="2"/>
  <c r="BJ195" i="2" s="1"/>
  <c r="AO195" i="2"/>
  <c r="BK195" i="2" s="1"/>
  <c r="AP195" i="2"/>
  <c r="BL195" i="2" s="1"/>
  <c r="AQ195" i="2"/>
  <c r="BM195" i="2" s="1"/>
  <c r="AR195" i="2"/>
  <c r="BN195" i="2" s="1"/>
  <c r="AS195" i="2"/>
  <c r="BO195" i="2" s="1"/>
  <c r="AT195" i="2"/>
  <c r="BP195" i="2"/>
  <c r="AU195" i="2"/>
  <c r="BQ195" i="2" s="1"/>
  <c r="AA196" i="2"/>
  <c r="AW196" i="2" s="1"/>
  <c r="AC196" i="2"/>
  <c r="AY196" i="2" s="1"/>
  <c r="AD196" i="2"/>
  <c r="AZ196" i="2" s="1"/>
  <c r="AE196" i="2"/>
  <c r="BA196" i="2" s="1"/>
  <c r="AF196" i="2"/>
  <c r="BB196" i="2" s="1"/>
  <c r="AG196" i="2"/>
  <c r="BC196" i="2" s="1"/>
  <c r="AH196" i="2"/>
  <c r="BD196" i="2" s="1"/>
  <c r="AI196" i="2"/>
  <c r="BE196" i="2" s="1"/>
  <c r="AJ196" i="2"/>
  <c r="BF196" i="2" s="1"/>
  <c r="AK196" i="2"/>
  <c r="BG196" i="2" s="1"/>
  <c r="AM196" i="2"/>
  <c r="BI196" i="2" s="1"/>
  <c r="AN196" i="2"/>
  <c r="BJ196" i="2" s="1"/>
  <c r="AO196" i="2"/>
  <c r="BK196" i="2" s="1"/>
  <c r="AP196" i="2"/>
  <c r="BL196" i="2" s="1"/>
  <c r="AQ196" i="2"/>
  <c r="BM196" i="2" s="1"/>
  <c r="AS196" i="2"/>
  <c r="BO196" i="2" s="1"/>
  <c r="AT196" i="2"/>
  <c r="BP196" i="2" s="1"/>
  <c r="AU196" i="2"/>
  <c r="BQ196" i="2" s="1"/>
  <c r="AA197" i="2"/>
  <c r="AW197" i="2" s="1"/>
  <c r="AC197" i="2"/>
  <c r="AY197" i="2" s="1"/>
  <c r="AD197" i="2"/>
  <c r="AZ197" i="2" s="1"/>
  <c r="AE197" i="2"/>
  <c r="BA197" i="2" s="1"/>
  <c r="AF197" i="2"/>
  <c r="BB197" i="2" s="1"/>
  <c r="AG197" i="2"/>
  <c r="BC197" i="2" s="1"/>
  <c r="AH197" i="2"/>
  <c r="BD197" i="2" s="1"/>
  <c r="AI197" i="2"/>
  <c r="BE197" i="2" s="1"/>
  <c r="AJ197" i="2"/>
  <c r="BF197" i="2" s="1"/>
  <c r="AK197" i="2"/>
  <c r="BG197" i="2" s="1"/>
  <c r="AM197" i="2"/>
  <c r="BI197" i="2" s="1"/>
  <c r="AN197" i="2"/>
  <c r="BJ197" i="2" s="1"/>
  <c r="AO197" i="2"/>
  <c r="BK197" i="2" s="1"/>
  <c r="AP197" i="2"/>
  <c r="BL197" i="2" s="1"/>
  <c r="AQ197" i="2"/>
  <c r="BM197" i="2" s="1"/>
  <c r="AS197" i="2"/>
  <c r="BO197" i="2" s="1"/>
  <c r="AT197" i="2"/>
  <c r="BP197" i="2" s="1"/>
  <c r="AU197" i="2"/>
  <c r="BQ197" i="2" s="1"/>
  <c r="AA198" i="2"/>
  <c r="AW198" i="2" s="1"/>
  <c r="AC198" i="2"/>
  <c r="AY198" i="2" s="1"/>
  <c r="AD198" i="2"/>
  <c r="AZ198" i="2" s="1"/>
  <c r="AE198" i="2"/>
  <c r="BA198" i="2" s="1"/>
  <c r="AF198" i="2"/>
  <c r="BB198" i="2" s="1"/>
  <c r="AG198" i="2"/>
  <c r="BC198" i="2" s="1"/>
  <c r="AH198" i="2"/>
  <c r="BD198" i="2" s="1"/>
  <c r="AI198" i="2"/>
  <c r="BE198" i="2" s="1"/>
  <c r="AJ198" i="2"/>
  <c r="BF198" i="2" s="1"/>
  <c r="AK198" i="2"/>
  <c r="BG198" i="2" s="1"/>
  <c r="AM198" i="2"/>
  <c r="BI198" i="2" s="1"/>
  <c r="AN198" i="2"/>
  <c r="BJ198" i="2" s="1"/>
  <c r="AO198" i="2"/>
  <c r="BK198" i="2" s="1"/>
  <c r="AP198" i="2"/>
  <c r="BL198" i="2" s="1"/>
  <c r="AQ198" i="2"/>
  <c r="BM198" i="2" s="1"/>
  <c r="AS198" i="2"/>
  <c r="BO198" i="2" s="1"/>
  <c r="AT198" i="2"/>
  <c r="BP198" i="2" s="1"/>
  <c r="AU198" i="2"/>
  <c r="BQ198" i="2" s="1"/>
  <c r="AA199" i="2"/>
  <c r="AW199" i="2" s="1"/>
  <c r="AC199" i="2"/>
  <c r="AY199" i="2" s="1"/>
  <c r="AD199" i="2"/>
  <c r="AZ199" i="2" s="1"/>
  <c r="AE199" i="2"/>
  <c r="BA199" i="2" s="1"/>
  <c r="AF199" i="2"/>
  <c r="BB199" i="2" s="1"/>
  <c r="AG199" i="2"/>
  <c r="BC199" i="2" s="1"/>
  <c r="AH199" i="2"/>
  <c r="BD199" i="2" s="1"/>
  <c r="AI199" i="2"/>
  <c r="BE199" i="2" s="1"/>
  <c r="AJ199" i="2"/>
  <c r="BF199" i="2" s="1"/>
  <c r="AK199" i="2"/>
  <c r="BG199" i="2" s="1"/>
  <c r="AM199" i="2"/>
  <c r="BI199" i="2" s="1"/>
  <c r="AN199" i="2"/>
  <c r="BJ199" i="2" s="1"/>
  <c r="AO199" i="2"/>
  <c r="BK199" i="2" s="1"/>
  <c r="AP199" i="2"/>
  <c r="BL199" i="2" s="1"/>
  <c r="AQ199" i="2"/>
  <c r="BM199" i="2" s="1"/>
  <c r="AS199" i="2"/>
  <c r="BO199" i="2" s="1"/>
  <c r="AT199" i="2"/>
  <c r="BP199" i="2" s="1"/>
  <c r="AU199" i="2"/>
  <c r="BQ199" i="2" s="1"/>
  <c r="AA200" i="2"/>
  <c r="AW200" i="2" s="1"/>
  <c r="AC200" i="2"/>
  <c r="AY200" i="2" s="1"/>
  <c r="AD200" i="2"/>
  <c r="AZ200" i="2" s="1"/>
  <c r="AE200" i="2"/>
  <c r="BA200" i="2"/>
  <c r="AF200" i="2"/>
  <c r="BB200" i="2" s="1"/>
  <c r="AG200" i="2"/>
  <c r="BC200" i="2" s="1"/>
  <c r="AH200" i="2"/>
  <c r="BD200" i="2" s="1"/>
  <c r="AI200" i="2"/>
  <c r="BE200" i="2" s="1"/>
  <c r="AJ200" i="2"/>
  <c r="BF200" i="2" s="1"/>
  <c r="AK200" i="2"/>
  <c r="BG200" i="2" s="1"/>
  <c r="AM200" i="2"/>
  <c r="BI200" i="2" s="1"/>
  <c r="AN200" i="2"/>
  <c r="BJ200" i="2" s="1"/>
  <c r="AO200" i="2"/>
  <c r="BK200" i="2" s="1"/>
  <c r="AP200" i="2"/>
  <c r="BL200" i="2"/>
  <c r="AQ200" i="2"/>
  <c r="BM200" i="2" s="1"/>
  <c r="AS200" i="2"/>
  <c r="BO200" i="2" s="1"/>
  <c r="AT200" i="2"/>
  <c r="BP200" i="2" s="1"/>
  <c r="AU200" i="2"/>
  <c r="BQ200" i="2" s="1"/>
  <c r="AA201" i="2"/>
  <c r="AW201" i="2" s="1"/>
  <c r="AC201" i="2"/>
  <c r="AY201" i="2" s="1"/>
  <c r="AD201" i="2"/>
  <c r="AZ201" i="2" s="1"/>
  <c r="AE201" i="2"/>
  <c r="BA201" i="2" s="1"/>
  <c r="AF201" i="2"/>
  <c r="BB201" i="2" s="1"/>
  <c r="AG201" i="2"/>
  <c r="BC201" i="2" s="1"/>
  <c r="AH201" i="2"/>
  <c r="BD201" i="2" s="1"/>
  <c r="AI201" i="2"/>
  <c r="BE201" i="2" s="1"/>
  <c r="AJ201" i="2"/>
  <c r="BF201" i="2" s="1"/>
  <c r="AK201" i="2"/>
  <c r="BG201" i="2" s="1"/>
  <c r="AM201" i="2"/>
  <c r="BI201" i="2" s="1"/>
  <c r="AN201" i="2"/>
  <c r="BJ201" i="2" s="1"/>
  <c r="AO201" i="2"/>
  <c r="BK201" i="2" s="1"/>
  <c r="AP201" i="2"/>
  <c r="BL201" i="2" s="1"/>
  <c r="AQ201" i="2"/>
  <c r="BM201" i="2" s="1"/>
  <c r="AS201" i="2"/>
  <c r="BO201" i="2" s="1"/>
  <c r="AT201" i="2"/>
  <c r="BP201" i="2" s="1"/>
  <c r="AU201" i="2"/>
  <c r="BQ201" i="2" s="1"/>
  <c r="AA202" i="2"/>
  <c r="AW202" i="2" s="1"/>
  <c r="AC202" i="2"/>
  <c r="AY202" i="2" s="1"/>
  <c r="AD202" i="2"/>
  <c r="AZ202" i="2" s="1"/>
  <c r="AE202" i="2"/>
  <c r="BA202" i="2" s="1"/>
  <c r="AF202" i="2"/>
  <c r="BB202" i="2" s="1"/>
  <c r="AG202" i="2"/>
  <c r="BC202" i="2" s="1"/>
  <c r="AH202" i="2"/>
  <c r="BD202" i="2" s="1"/>
  <c r="AI202" i="2"/>
  <c r="BE202" i="2" s="1"/>
  <c r="AJ202" i="2"/>
  <c r="BF202" i="2" s="1"/>
  <c r="AK202" i="2"/>
  <c r="BG202" i="2" s="1"/>
  <c r="AM202" i="2"/>
  <c r="BI202" i="2" s="1"/>
  <c r="AN202" i="2"/>
  <c r="BJ202" i="2" s="1"/>
  <c r="AO202" i="2"/>
  <c r="BK202" i="2" s="1"/>
  <c r="AP202" i="2"/>
  <c r="BL202" i="2" s="1"/>
  <c r="AQ202" i="2"/>
  <c r="BM202" i="2" s="1"/>
  <c r="AS202" i="2"/>
  <c r="BO202" i="2" s="1"/>
  <c r="AT202" i="2"/>
  <c r="BP202" i="2" s="1"/>
  <c r="AU202" i="2"/>
  <c r="BQ202" i="2" s="1"/>
  <c r="AA203" i="2"/>
  <c r="AW203" i="2" s="1"/>
  <c r="AC203" i="2"/>
  <c r="AY203" i="2" s="1"/>
  <c r="AD203" i="2"/>
  <c r="AZ203" i="2" s="1"/>
  <c r="AE203" i="2"/>
  <c r="BA203" i="2" s="1"/>
  <c r="AF203" i="2"/>
  <c r="BB203" i="2" s="1"/>
  <c r="AG203" i="2"/>
  <c r="BC203" i="2" s="1"/>
  <c r="AH203" i="2"/>
  <c r="BD203" i="2" s="1"/>
  <c r="AI203" i="2"/>
  <c r="BE203" i="2" s="1"/>
  <c r="AJ203" i="2"/>
  <c r="BF203" i="2" s="1"/>
  <c r="AK203" i="2"/>
  <c r="BG203" i="2" s="1"/>
  <c r="AM203" i="2"/>
  <c r="BI203" i="2" s="1"/>
  <c r="AN203" i="2"/>
  <c r="BJ203" i="2" s="1"/>
  <c r="AO203" i="2"/>
  <c r="BK203" i="2" s="1"/>
  <c r="AP203" i="2"/>
  <c r="BL203" i="2" s="1"/>
  <c r="AQ203" i="2"/>
  <c r="BM203" i="2" s="1"/>
  <c r="AS203" i="2"/>
  <c r="BO203" i="2" s="1"/>
  <c r="AT203" i="2"/>
  <c r="BP203" i="2" s="1"/>
  <c r="AU203" i="2"/>
  <c r="BQ203" i="2" s="1"/>
  <c r="AA204" i="2"/>
  <c r="AW204" i="2" s="1"/>
  <c r="AC204" i="2"/>
  <c r="AY204" i="2" s="1"/>
  <c r="AD204" i="2"/>
  <c r="AZ204" i="2" s="1"/>
  <c r="AE204" i="2"/>
  <c r="BA204" i="2" s="1"/>
  <c r="AF204" i="2"/>
  <c r="BB204" i="2" s="1"/>
  <c r="AG204" i="2"/>
  <c r="BC204" i="2" s="1"/>
  <c r="AH204" i="2"/>
  <c r="BD204" i="2" s="1"/>
  <c r="AI204" i="2"/>
  <c r="BE204" i="2" s="1"/>
  <c r="AJ204" i="2"/>
  <c r="BF204" i="2"/>
  <c r="AK204" i="2"/>
  <c r="BG204" i="2" s="1"/>
  <c r="AM204" i="2"/>
  <c r="BI204" i="2" s="1"/>
  <c r="AN204" i="2"/>
  <c r="BJ204" i="2" s="1"/>
  <c r="AO204" i="2"/>
  <c r="BK204" i="2" s="1"/>
  <c r="AP204" i="2"/>
  <c r="BL204" i="2" s="1"/>
  <c r="AQ204" i="2"/>
  <c r="BM204" i="2" s="1"/>
  <c r="AS204" i="2"/>
  <c r="BO204" i="2" s="1"/>
  <c r="AT204" i="2"/>
  <c r="BP204" i="2" s="1"/>
  <c r="AU204" i="2"/>
  <c r="BQ204" i="2" s="1"/>
  <c r="AA205" i="2"/>
  <c r="AW205" i="2" s="1"/>
  <c r="AC205" i="2"/>
  <c r="AY205" i="2" s="1"/>
  <c r="AD205" i="2"/>
  <c r="AZ205" i="2" s="1"/>
  <c r="AE205" i="2"/>
  <c r="BA205" i="2" s="1"/>
  <c r="AF205" i="2"/>
  <c r="BB205" i="2" s="1"/>
  <c r="AG205" i="2"/>
  <c r="BC205" i="2" s="1"/>
  <c r="AH205" i="2"/>
  <c r="BD205" i="2" s="1"/>
  <c r="AI205" i="2"/>
  <c r="BE205" i="2" s="1"/>
  <c r="AJ205" i="2"/>
  <c r="BF205" i="2" s="1"/>
  <c r="AK205" i="2"/>
  <c r="BG205" i="2" s="1"/>
  <c r="AM205" i="2"/>
  <c r="BI205" i="2" s="1"/>
  <c r="AN205" i="2"/>
  <c r="BJ205" i="2" s="1"/>
  <c r="AO205" i="2"/>
  <c r="BK205" i="2" s="1"/>
  <c r="AP205" i="2"/>
  <c r="BL205" i="2" s="1"/>
  <c r="AQ205" i="2"/>
  <c r="BM205" i="2" s="1"/>
  <c r="AS205" i="2"/>
  <c r="BO205" i="2" s="1"/>
  <c r="AT205" i="2"/>
  <c r="BP205" i="2" s="1"/>
  <c r="AU205" i="2"/>
  <c r="BQ205" i="2"/>
  <c r="AA206" i="2"/>
  <c r="AW206" i="2" s="1"/>
  <c r="AC206" i="2"/>
  <c r="AY206" i="2" s="1"/>
  <c r="AD206" i="2"/>
  <c r="AZ206" i="2" s="1"/>
  <c r="AE206" i="2"/>
  <c r="BA206" i="2" s="1"/>
  <c r="AF206" i="2"/>
  <c r="BB206" i="2" s="1"/>
  <c r="AG206" i="2"/>
  <c r="BC206" i="2" s="1"/>
  <c r="AH206" i="2"/>
  <c r="BD206" i="2" s="1"/>
  <c r="AI206" i="2"/>
  <c r="BE206" i="2" s="1"/>
  <c r="AJ206" i="2"/>
  <c r="BF206" i="2" s="1"/>
  <c r="AK206" i="2"/>
  <c r="BG206" i="2"/>
  <c r="AM206" i="2"/>
  <c r="BI206" i="2" s="1"/>
  <c r="AN206" i="2"/>
  <c r="BJ206" i="2" s="1"/>
  <c r="AO206" i="2"/>
  <c r="BK206" i="2" s="1"/>
  <c r="AP206" i="2"/>
  <c r="BL206" i="2" s="1"/>
  <c r="AQ206" i="2"/>
  <c r="BM206" i="2" s="1"/>
  <c r="AS206" i="2"/>
  <c r="BO206" i="2" s="1"/>
  <c r="AT206" i="2"/>
  <c r="BP206" i="2" s="1"/>
  <c r="AU206" i="2"/>
  <c r="BQ206" i="2" s="1"/>
  <c r="AA207" i="2"/>
  <c r="AW207" i="2" s="1"/>
  <c r="AC207" i="2"/>
  <c r="AY207" i="2" s="1"/>
  <c r="AD207" i="2"/>
  <c r="AZ207" i="2"/>
  <c r="AE207" i="2"/>
  <c r="BA207" i="2" s="1"/>
  <c r="AF207" i="2"/>
  <c r="BB207" i="2" s="1"/>
  <c r="AG207" i="2"/>
  <c r="BC207" i="2" s="1"/>
  <c r="AH207" i="2"/>
  <c r="BD207" i="2" s="1"/>
  <c r="AI207" i="2"/>
  <c r="BE207" i="2" s="1"/>
  <c r="AJ207" i="2"/>
  <c r="BF207" i="2" s="1"/>
  <c r="AK207" i="2"/>
  <c r="BG207" i="2" s="1"/>
  <c r="AM207" i="2"/>
  <c r="BI207" i="2" s="1"/>
  <c r="AN207" i="2"/>
  <c r="BJ207" i="2" s="1"/>
  <c r="AO207" i="2"/>
  <c r="BK207" i="2" s="1"/>
  <c r="AP207" i="2"/>
  <c r="BL207" i="2" s="1"/>
  <c r="AQ207" i="2"/>
  <c r="BM207" i="2" s="1"/>
  <c r="AS207" i="2"/>
  <c r="BO207" i="2" s="1"/>
  <c r="AT207" i="2"/>
  <c r="BP207" i="2" s="1"/>
  <c r="AU207" i="2"/>
  <c r="BQ207" i="2" s="1"/>
  <c r="AA208" i="2"/>
  <c r="AW208" i="2" s="1"/>
  <c r="AC208" i="2"/>
  <c r="AY208" i="2" s="1"/>
  <c r="AD208" i="2"/>
  <c r="AZ208" i="2" s="1"/>
  <c r="AE208" i="2"/>
  <c r="BA208" i="2" s="1"/>
  <c r="AF208" i="2"/>
  <c r="BB208" i="2" s="1"/>
  <c r="AG208" i="2"/>
  <c r="BC208" i="2" s="1"/>
  <c r="AH208" i="2"/>
  <c r="BD208" i="2" s="1"/>
  <c r="AI208" i="2"/>
  <c r="BE208" i="2" s="1"/>
  <c r="AJ208" i="2"/>
  <c r="BF208" i="2" s="1"/>
  <c r="AK208" i="2"/>
  <c r="BG208" i="2" s="1"/>
  <c r="AM208" i="2"/>
  <c r="BI208" i="2" s="1"/>
  <c r="AN208" i="2"/>
  <c r="BJ208" i="2" s="1"/>
  <c r="AO208" i="2"/>
  <c r="BK208" i="2" s="1"/>
  <c r="AP208" i="2"/>
  <c r="BL208" i="2" s="1"/>
  <c r="AQ208" i="2"/>
  <c r="BM208" i="2" s="1"/>
  <c r="AS208" i="2"/>
  <c r="BO208" i="2" s="1"/>
  <c r="AT208" i="2"/>
  <c r="BP208" i="2" s="1"/>
  <c r="AU208" i="2"/>
  <c r="BQ208" i="2" s="1"/>
  <c r="AA209" i="2"/>
  <c r="AW209" i="2" s="1"/>
  <c r="AC209" i="2"/>
  <c r="AY209" i="2" s="1"/>
  <c r="AD209" i="2"/>
  <c r="AZ209" i="2" s="1"/>
  <c r="AE209" i="2"/>
  <c r="BA209" i="2" s="1"/>
  <c r="AF209" i="2"/>
  <c r="BB209" i="2"/>
  <c r="AG209" i="2"/>
  <c r="BC209" i="2" s="1"/>
  <c r="AH209" i="2"/>
  <c r="BD209" i="2" s="1"/>
  <c r="AI209" i="2"/>
  <c r="BE209" i="2" s="1"/>
  <c r="AJ209" i="2"/>
  <c r="BF209" i="2" s="1"/>
  <c r="AK209" i="2"/>
  <c r="BG209" i="2" s="1"/>
  <c r="AM209" i="2"/>
  <c r="BI209" i="2" s="1"/>
  <c r="AN209" i="2"/>
  <c r="BJ209" i="2" s="1"/>
  <c r="AO209" i="2"/>
  <c r="BK209" i="2" s="1"/>
  <c r="AP209" i="2"/>
  <c r="BL209" i="2" s="1"/>
  <c r="AQ209" i="2"/>
  <c r="BM209" i="2" s="1"/>
  <c r="AS209" i="2"/>
  <c r="BO209" i="2" s="1"/>
  <c r="AT209" i="2"/>
  <c r="BP209" i="2" s="1"/>
  <c r="AU209" i="2"/>
  <c r="BQ209" i="2" s="1"/>
  <c r="AA210" i="2"/>
  <c r="AW210" i="2" s="1"/>
  <c r="AC210" i="2"/>
  <c r="AY210" i="2" s="1"/>
  <c r="AD210" i="2"/>
  <c r="AZ210" i="2" s="1"/>
  <c r="AE210" i="2"/>
  <c r="BA210" i="2" s="1"/>
  <c r="AF210" i="2"/>
  <c r="BB210" i="2" s="1"/>
  <c r="AG210" i="2"/>
  <c r="BC210" i="2" s="1"/>
  <c r="AH210" i="2"/>
  <c r="BD210" i="2" s="1"/>
  <c r="AI210" i="2"/>
  <c r="BE210" i="2" s="1"/>
  <c r="AJ210" i="2"/>
  <c r="BF210" i="2" s="1"/>
  <c r="AK210" i="2"/>
  <c r="BG210" i="2" s="1"/>
  <c r="AM210" i="2"/>
  <c r="BI210" i="2" s="1"/>
  <c r="AN210" i="2"/>
  <c r="BJ210" i="2" s="1"/>
  <c r="AO210" i="2"/>
  <c r="BK210" i="2" s="1"/>
  <c r="AP210" i="2"/>
  <c r="BL210" i="2" s="1"/>
  <c r="AQ210" i="2"/>
  <c r="BM210" i="2" s="1"/>
  <c r="AS210" i="2"/>
  <c r="BO210" i="2" s="1"/>
  <c r="AT210" i="2"/>
  <c r="BP210" i="2" s="1"/>
  <c r="AU210" i="2"/>
  <c r="BQ210" i="2" s="1"/>
  <c r="AA211" i="2"/>
  <c r="AW211" i="2" s="1"/>
  <c r="AC211" i="2"/>
  <c r="AY211" i="2" s="1"/>
  <c r="AD211" i="2"/>
  <c r="AZ211" i="2" s="1"/>
  <c r="AE211" i="2"/>
  <c r="BA211" i="2" s="1"/>
  <c r="AF211" i="2"/>
  <c r="BB211" i="2" s="1"/>
  <c r="AG211" i="2"/>
  <c r="BC211" i="2"/>
  <c r="AH211" i="2"/>
  <c r="BD211" i="2" s="1"/>
  <c r="AI211" i="2"/>
  <c r="BE211" i="2" s="1"/>
  <c r="AJ211" i="2"/>
  <c r="BF211" i="2" s="1"/>
  <c r="AK211" i="2"/>
  <c r="BG211" i="2" s="1"/>
  <c r="AM211" i="2"/>
  <c r="BI211" i="2" s="1"/>
  <c r="AN211" i="2"/>
  <c r="BJ211" i="2" s="1"/>
  <c r="AO211" i="2"/>
  <c r="BK211" i="2" s="1"/>
  <c r="AP211" i="2"/>
  <c r="BL211" i="2" s="1"/>
  <c r="AQ211" i="2"/>
  <c r="BM211" i="2" s="1"/>
  <c r="AS211" i="2"/>
  <c r="BO211" i="2" s="1"/>
  <c r="AT211" i="2"/>
  <c r="BP211" i="2" s="1"/>
  <c r="AU211" i="2"/>
  <c r="BQ211" i="2" s="1"/>
  <c r="AA212" i="2"/>
  <c r="AW212" i="2" s="1"/>
  <c r="AC212" i="2"/>
  <c r="AY212" i="2" s="1"/>
  <c r="AD212" i="2"/>
  <c r="AZ212" i="2" s="1"/>
  <c r="AE212" i="2"/>
  <c r="BA212" i="2" s="1"/>
  <c r="AF212" i="2"/>
  <c r="BB212" i="2" s="1"/>
  <c r="AG212" i="2"/>
  <c r="BC212" i="2" s="1"/>
  <c r="AH212" i="2"/>
  <c r="BD212" i="2" s="1"/>
  <c r="AI212" i="2"/>
  <c r="BE212" i="2" s="1"/>
  <c r="AJ212" i="2"/>
  <c r="BF212" i="2" s="1"/>
  <c r="AK212" i="2"/>
  <c r="BG212" i="2" s="1"/>
  <c r="AM212" i="2"/>
  <c r="BI212" i="2" s="1"/>
  <c r="AN212" i="2"/>
  <c r="BJ212" i="2" s="1"/>
  <c r="AO212" i="2"/>
  <c r="BK212" i="2" s="1"/>
  <c r="AP212" i="2"/>
  <c r="BL212" i="2" s="1"/>
  <c r="AQ212" i="2"/>
  <c r="BM212" i="2" s="1"/>
  <c r="AS212" i="2"/>
  <c r="BO212" i="2" s="1"/>
  <c r="AT212" i="2"/>
  <c r="BP212" i="2" s="1"/>
  <c r="AU212" i="2"/>
  <c r="BQ212" i="2" s="1"/>
  <c r="AA213" i="2"/>
  <c r="AW213" i="2" s="1"/>
  <c r="AC213" i="2"/>
  <c r="AY213" i="2" s="1"/>
  <c r="AD213" i="2"/>
  <c r="AZ213" i="2" s="1"/>
  <c r="AE213" i="2"/>
  <c r="BA213" i="2" s="1"/>
  <c r="AF213" i="2"/>
  <c r="BB213" i="2" s="1"/>
  <c r="AG213" i="2"/>
  <c r="BC213" i="2" s="1"/>
  <c r="AH213" i="2"/>
  <c r="BD213" i="2" s="1"/>
  <c r="AI213" i="2"/>
  <c r="BE213" i="2" s="1"/>
  <c r="AJ213" i="2"/>
  <c r="BF213" i="2" s="1"/>
  <c r="AK213" i="2"/>
  <c r="BG213" i="2" s="1"/>
  <c r="AM213" i="2"/>
  <c r="BI213" i="2" s="1"/>
  <c r="AN213" i="2"/>
  <c r="BJ213" i="2" s="1"/>
  <c r="AO213" i="2"/>
  <c r="BK213" i="2" s="1"/>
  <c r="AP213" i="2"/>
  <c r="BL213" i="2" s="1"/>
  <c r="AQ213" i="2"/>
  <c r="BM213" i="2" s="1"/>
  <c r="AS213" i="2"/>
  <c r="BO213" i="2" s="1"/>
  <c r="AT213" i="2"/>
  <c r="BP213" i="2" s="1"/>
  <c r="AU213" i="2"/>
  <c r="BQ213" i="2" s="1"/>
  <c r="AA214" i="2"/>
  <c r="AW214" i="2" s="1"/>
  <c r="AC214" i="2"/>
  <c r="AY214" i="2" s="1"/>
  <c r="AD214" i="2"/>
  <c r="AZ214" i="2" s="1"/>
  <c r="AE214" i="2"/>
  <c r="BA214" i="2" s="1"/>
  <c r="AF214" i="2"/>
  <c r="BB214" i="2" s="1"/>
  <c r="AG214" i="2"/>
  <c r="BC214" i="2" s="1"/>
  <c r="AH214" i="2"/>
  <c r="BD214" i="2" s="1"/>
  <c r="AI214" i="2"/>
  <c r="BE214" i="2" s="1"/>
  <c r="AJ214" i="2"/>
  <c r="BF214" i="2" s="1"/>
  <c r="AK214" i="2"/>
  <c r="BG214" i="2" s="1"/>
  <c r="AM214" i="2"/>
  <c r="BI214" i="2" s="1"/>
  <c r="AN214" i="2"/>
  <c r="BJ214" i="2" s="1"/>
  <c r="AO214" i="2"/>
  <c r="BK214" i="2" s="1"/>
  <c r="AP214" i="2"/>
  <c r="BL214" i="2" s="1"/>
  <c r="AQ214" i="2"/>
  <c r="BM214" i="2" s="1"/>
  <c r="AS214" i="2"/>
  <c r="BO214" i="2" s="1"/>
  <c r="AT214" i="2"/>
  <c r="BP214" i="2" s="1"/>
  <c r="AU214" i="2"/>
  <c r="BQ214" i="2" s="1"/>
  <c r="AA215" i="2"/>
  <c r="AW215" i="2" s="1"/>
  <c r="AC215" i="2"/>
  <c r="AY215" i="2"/>
  <c r="AD215" i="2"/>
  <c r="AZ215" i="2" s="1"/>
  <c r="AE215" i="2"/>
  <c r="BA215" i="2" s="1"/>
  <c r="AF215" i="2"/>
  <c r="BB215" i="2"/>
  <c r="AG215" i="2"/>
  <c r="BC215" i="2" s="1"/>
  <c r="AH215" i="2"/>
  <c r="BD215" i="2" s="1"/>
  <c r="AI215" i="2"/>
  <c r="BE215" i="2" s="1"/>
  <c r="AJ215" i="2"/>
  <c r="BF215" i="2" s="1"/>
  <c r="AK215" i="2"/>
  <c r="BG215" i="2" s="1"/>
  <c r="AM215" i="2"/>
  <c r="BI215" i="2" s="1"/>
  <c r="AN215" i="2"/>
  <c r="BJ215" i="2" s="1"/>
  <c r="AO215" i="2"/>
  <c r="BK215" i="2" s="1"/>
  <c r="AP215" i="2"/>
  <c r="BL215" i="2" s="1"/>
  <c r="AQ215" i="2"/>
  <c r="BM215" i="2" s="1"/>
  <c r="AS215" i="2"/>
  <c r="BO215" i="2" s="1"/>
  <c r="AT215" i="2"/>
  <c r="BP215" i="2" s="1"/>
  <c r="AU215" i="2"/>
  <c r="BQ215" i="2"/>
  <c r="AA216" i="2"/>
  <c r="AW216" i="2" s="1"/>
  <c r="AC216" i="2"/>
  <c r="AY216" i="2" s="1"/>
  <c r="AD216" i="2"/>
  <c r="AZ216" i="2" s="1"/>
  <c r="AE216" i="2"/>
  <c r="BA216" i="2" s="1"/>
  <c r="AF216" i="2"/>
  <c r="BB216" i="2" s="1"/>
  <c r="AG216" i="2"/>
  <c r="BC216" i="2" s="1"/>
  <c r="AH216" i="2"/>
  <c r="BD216" i="2" s="1"/>
  <c r="AI216" i="2"/>
  <c r="BE216" i="2" s="1"/>
  <c r="AJ216" i="2"/>
  <c r="BF216" i="2" s="1"/>
  <c r="AK216" i="2"/>
  <c r="BG216" i="2" s="1"/>
  <c r="AM216" i="2"/>
  <c r="BI216" i="2" s="1"/>
  <c r="AN216" i="2"/>
  <c r="BJ216" i="2" s="1"/>
  <c r="AO216" i="2"/>
  <c r="BK216" i="2" s="1"/>
  <c r="AP216" i="2"/>
  <c r="BL216" i="2" s="1"/>
  <c r="AQ216" i="2"/>
  <c r="BM216" i="2" s="1"/>
  <c r="AS216" i="2"/>
  <c r="BO216" i="2" s="1"/>
  <c r="AT216" i="2"/>
  <c r="BP216" i="2" s="1"/>
  <c r="AU216" i="2"/>
  <c r="BQ216" i="2" s="1"/>
  <c r="AA217" i="2"/>
  <c r="AW217" i="2" s="1"/>
  <c r="AC217" i="2"/>
  <c r="AY217" i="2"/>
  <c r="AD217" i="2"/>
  <c r="AZ217" i="2" s="1"/>
  <c r="AE217" i="2"/>
  <c r="BA217" i="2" s="1"/>
  <c r="AF217" i="2"/>
  <c r="BB217" i="2" s="1"/>
  <c r="AG217" i="2"/>
  <c r="BC217" i="2" s="1"/>
  <c r="AH217" i="2"/>
  <c r="BD217" i="2" s="1"/>
  <c r="AI217" i="2"/>
  <c r="BE217" i="2" s="1"/>
  <c r="AJ217" i="2"/>
  <c r="BF217" i="2" s="1"/>
  <c r="AK217" i="2"/>
  <c r="BG217" i="2" s="1"/>
  <c r="AM217" i="2"/>
  <c r="BI217" i="2" s="1"/>
  <c r="AN217" i="2"/>
  <c r="BJ217" i="2" s="1"/>
  <c r="AO217" i="2"/>
  <c r="BK217" i="2" s="1"/>
  <c r="AP217" i="2"/>
  <c r="BL217" i="2" s="1"/>
  <c r="AQ217" i="2"/>
  <c r="BM217" i="2" s="1"/>
  <c r="AS217" i="2"/>
  <c r="BO217" i="2" s="1"/>
  <c r="AT217" i="2"/>
  <c r="BP217" i="2" s="1"/>
  <c r="AU217" i="2"/>
  <c r="BQ217" i="2" s="1"/>
  <c r="AA218" i="2"/>
  <c r="AW218" i="2" s="1"/>
  <c r="AC218" i="2"/>
  <c r="AY218" i="2" s="1"/>
  <c r="AD218" i="2"/>
  <c r="AZ218" i="2"/>
  <c r="AE218" i="2"/>
  <c r="BA218" i="2" s="1"/>
  <c r="AF218" i="2"/>
  <c r="BB218" i="2" s="1"/>
  <c r="AG218" i="2"/>
  <c r="BC218" i="2" s="1"/>
  <c r="AH218" i="2"/>
  <c r="BD218" i="2" s="1"/>
  <c r="AI218" i="2"/>
  <c r="BE218" i="2" s="1"/>
  <c r="AJ218" i="2"/>
  <c r="BF218" i="2" s="1"/>
  <c r="AK218" i="2"/>
  <c r="BG218" i="2" s="1"/>
  <c r="AM218" i="2"/>
  <c r="BI218" i="2" s="1"/>
  <c r="AN218" i="2"/>
  <c r="BJ218" i="2" s="1"/>
  <c r="AO218" i="2"/>
  <c r="BK218" i="2" s="1"/>
  <c r="AP218" i="2"/>
  <c r="BL218" i="2" s="1"/>
  <c r="AQ218" i="2"/>
  <c r="BM218" i="2" s="1"/>
  <c r="AS218" i="2"/>
  <c r="BO218" i="2" s="1"/>
  <c r="AT218" i="2"/>
  <c r="BP218" i="2" s="1"/>
  <c r="AU218" i="2"/>
  <c r="BQ218" i="2" s="1"/>
  <c r="AA219" i="2"/>
  <c r="AW219" i="2" s="1"/>
  <c r="AC219" i="2"/>
  <c r="AY219" i="2" s="1"/>
  <c r="AD219" i="2"/>
  <c r="AZ219" i="2" s="1"/>
  <c r="AE219" i="2"/>
  <c r="BA219" i="2" s="1"/>
  <c r="AF219" i="2"/>
  <c r="BB219" i="2" s="1"/>
  <c r="AG219" i="2"/>
  <c r="BC219" i="2" s="1"/>
  <c r="AH219" i="2"/>
  <c r="BD219" i="2" s="1"/>
  <c r="AI219" i="2"/>
  <c r="BE219" i="2" s="1"/>
  <c r="AJ219" i="2"/>
  <c r="BF219" i="2" s="1"/>
  <c r="AK219" i="2"/>
  <c r="BG219" i="2" s="1"/>
  <c r="AM219" i="2"/>
  <c r="BI219" i="2" s="1"/>
  <c r="AN219" i="2"/>
  <c r="BJ219" i="2" s="1"/>
  <c r="AO219" i="2"/>
  <c r="BK219" i="2" s="1"/>
  <c r="AP219" i="2"/>
  <c r="BL219" i="2" s="1"/>
  <c r="AQ219" i="2"/>
  <c r="BM219" i="2" s="1"/>
  <c r="AS219" i="2"/>
  <c r="BO219" i="2" s="1"/>
  <c r="AT219" i="2"/>
  <c r="BP219" i="2" s="1"/>
  <c r="AU219" i="2"/>
  <c r="BQ219" i="2" s="1"/>
  <c r="AA220" i="2"/>
  <c r="AW220" i="2" s="1"/>
  <c r="AC220" i="2"/>
  <c r="AY220" i="2" s="1"/>
  <c r="AD220" i="2"/>
  <c r="AZ220" i="2" s="1"/>
  <c r="AE220" i="2"/>
  <c r="BA220" i="2" s="1"/>
  <c r="AF220" i="2"/>
  <c r="BB220" i="2" s="1"/>
  <c r="AG220" i="2"/>
  <c r="BC220" i="2" s="1"/>
  <c r="AH220" i="2"/>
  <c r="BD220" i="2"/>
  <c r="AI220" i="2"/>
  <c r="BE220" i="2" s="1"/>
  <c r="AJ220" i="2"/>
  <c r="BF220" i="2" s="1"/>
  <c r="AK220" i="2"/>
  <c r="BG220" i="2" s="1"/>
  <c r="AM220" i="2"/>
  <c r="BI220" i="2" s="1"/>
  <c r="AN220" i="2"/>
  <c r="BJ220" i="2" s="1"/>
  <c r="AO220" i="2"/>
  <c r="BK220" i="2" s="1"/>
  <c r="AP220" i="2"/>
  <c r="BL220" i="2" s="1"/>
  <c r="AQ220" i="2"/>
  <c r="BM220" i="2" s="1"/>
  <c r="AS220" i="2"/>
  <c r="BO220" i="2" s="1"/>
  <c r="AT220" i="2"/>
  <c r="BP220" i="2" s="1"/>
  <c r="AU220" i="2"/>
  <c r="BQ220" i="2" s="1"/>
  <c r="AA221" i="2"/>
  <c r="AW221" i="2" s="1"/>
  <c r="AC221" i="2"/>
  <c r="AY221" i="2" s="1"/>
  <c r="AD221" i="2"/>
  <c r="AZ221" i="2" s="1"/>
  <c r="AE221" i="2"/>
  <c r="BA221" i="2" s="1"/>
  <c r="AF221" i="2"/>
  <c r="BB221" i="2" s="1"/>
  <c r="AG221" i="2"/>
  <c r="BC221" i="2" s="1"/>
  <c r="AH221" i="2"/>
  <c r="BD221" i="2" s="1"/>
  <c r="AI221" i="2"/>
  <c r="BE221" i="2" s="1"/>
  <c r="AJ221" i="2"/>
  <c r="BF221" i="2" s="1"/>
  <c r="AK221" i="2"/>
  <c r="BG221" i="2"/>
  <c r="AM221" i="2"/>
  <c r="BI221" i="2" s="1"/>
  <c r="AN221" i="2"/>
  <c r="BJ221" i="2" s="1"/>
  <c r="AO221" i="2"/>
  <c r="BK221" i="2" s="1"/>
  <c r="AP221" i="2"/>
  <c r="BL221" i="2" s="1"/>
  <c r="AQ221" i="2"/>
  <c r="BM221" i="2" s="1"/>
  <c r="AS221" i="2"/>
  <c r="BO221" i="2" s="1"/>
  <c r="AT221" i="2"/>
  <c r="BP221" i="2" s="1"/>
  <c r="AU221" i="2"/>
  <c r="BQ221" i="2" s="1"/>
  <c r="AA222" i="2"/>
  <c r="AW222" i="2" s="1"/>
  <c r="AC222" i="2"/>
  <c r="AY222" i="2" s="1"/>
  <c r="AD222" i="2"/>
  <c r="AZ222" i="2" s="1"/>
  <c r="AE222" i="2"/>
  <c r="BA222" i="2" s="1"/>
  <c r="AF222" i="2"/>
  <c r="BB222" i="2" s="1"/>
  <c r="AG222" i="2"/>
  <c r="BC222" i="2" s="1"/>
  <c r="AH222" i="2"/>
  <c r="BD222" i="2" s="1"/>
  <c r="AI222" i="2"/>
  <c r="BE222" i="2" s="1"/>
  <c r="AJ222" i="2"/>
  <c r="BF222" i="2" s="1"/>
  <c r="AK222" i="2"/>
  <c r="BG222" i="2" s="1"/>
  <c r="AM222" i="2"/>
  <c r="BI222" i="2" s="1"/>
  <c r="AN222" i="2"/>
  <c r="BJ222" i="2" s="1"/>
  <c r="AO222" i="2"/>
  <c r="BK222" i="2" s="1"/>
  <c r="AP222" i="2"/>
  <c r="BL222" i="2" s="1"/>
  <c r="AQ222" i="2"/>
  <c r="BM222" i="2" s="1"/>
  <c r="AS222" i="2"/>
  <c r="BO222" i="2" s="1"/>
  <c r="AT222" i="2"/>
  <c r="BP222" i="2" s="1"/>
  <c r="AU222" i="2"/>
  <c r="BQ222" i="2" s="1"/>
  <c r="AA223" i="2"/>
  <c r="AW223" i="2" s="1"/>
  <c r="AC223" i="2"/>
  <c r="AY223" i="2" s="1"/>
  <c r="AD223" i="2"/>
  <c r="AZ223" i="2" s="1"/>
  <c r="AE223" i="2"/>
  <c r="BA223" i="2" s="1"/>
  <c r="AF223" i="2"/>
  <c r="BB223" i="2" s="1"/>
  <c r="AG223" i="2"/>
  <c r="BC223" i="2" s="1"/>
  <c r="AH223" i="2"/>
  <c r="BD223" i="2" s="1"/>
  <c r="AI223" i="2"/>
  <c r="BE223" i="2" s="1"/>
  <c r="AJ223" i="2"/>
  <c r="BF223" i="2" s="1"/>
  <c r="AK223" i="2"/>
  <c r="BG223" i="2" s="1"/>
  <c r="AM223" i="2"/>
  <c r="BI223" i="2" s="1"/>
  <c r="AN223" i="2"/>
  <c r="BJ223" i="2" s="1"/>
  <c r="AO223" i="2"/>
  <c r="BK223" i="2" s="1"/>
  <c r="AP223" i="2"/>
  <c r="BL223" i="2" s="1"/>
  <c r="AQ223" i="2"/>
  <c r="BM223" i="2" s="1"/>
  <c r="AS223" i="2"/>
  <c r="BO223" i="2" s="1"/>
  <c r="AT223" i="2"/>
  <c r="BP223" i="2" s="1"/>
  <c r="AU223" i="2"/>
  <c r="BQ223" i="2" s="1"/>
  <c r="AA224" i="2"/>
  <c r="AW224" i="2" s="1"/>
  <c r="AC224" i="2"/>
  <c r="AY224" i="2" s="1"/>
  <c r="AD224" i="2"/>
  <c r="AZ224" i="2" s="1"/>
  <c r="AE224" i="2"/>
  <c r="BA224" i="2" s="1"/>
  <c r="AF224" i="2"/>
  <c r="BB224" i="2" s="1"/>
  <c r="AG224" i="2"/>
  <c r="BC224" i="2" s="1"/>
  <c r="AH224" i="2"/>
  <c r="BD224" i="2" s="1"/>
  <c r="AI224" i="2"/>
  <c r="BE224" i="2" s="1"/>
  <c r="AJ224" i="2"/>
  <c r="BF224" i="2" s="1"/>
  <c r="AK224" i="2"/>
  <c r="BG224" i="2" s="1"/>
  <c r="AM224" i="2"/>
  <c r="BI224" i="2" s="1"/>
  <c r="AN224" i="2"/>
  <c r="BJ224" i="2" s="1"/>
  <c r="AO224" i="2"/>
  <c r="BK224" i="2" s="1"/>
  <c r="AP224" i="2"/>
  <c r="BL224" i="2" s="1"/>
  <c r="AQ224" i="2"/>
  <c r="BM224" i="2" s="1"/>
  <c r="AS224" i="2"/>
  <c r="BO224" i="2" s="1"/>
  <c r="AT224" i="2"/>
  <c r="BP224" i="2" s="1"/>
  <c r="AU224" i="2"/>
  <c r="BQ224" i="2" s="1"/>
  <c r="AA225" i="2"/>
  <c r="AW225" i="2" s="1"/>
  <c r="AC225" i="2"/>
  <c r="AY225" i="2" s="1"/>
  <c r="AD225" i="2"/>
  <c r="AZ225" i="2" s="1"/>
  <c r="AE225" i="2"/>
  <c r="BA225" i="2" s="1"/>
  <c r="AF225" i="2"/>
  <c r="BB225" i="2" s="1"/>
  <c r="AG225" i="2"/>
  <c r="BC225" i="2" s="1"/>
  <c r="AH225" i="2"/>
  <c r="BD225" i="2" s="1"/>
  <c r="AI225" i="2"/>
  <c r="BE225" i="2" s="1"/>
  <c r="AJ225" i="2"/>
  <c r="BF225" i="2" s="1"/>
  <c r="AK225" i="2"/>
  <c r="BG225" i="2" s="1"/>
  <c r="AM225" i="2"/>
  <c r="BI225" i="2" s="1"/>
  <c r="AN225" i="2"/>
  <c r="BJ225" i="2" s="1"/>
  <c r="AO225" i="2"/>
  <c r="BK225" i="2" s="1"/>
  <c r="AP225" i="2"/>
  <c r="BL225" i="2" s="1"/>
  <c r="AQ225" i="2"/>
  <c r="BM225" i="2" s="1"/>
  <c r="AS225" i="2"/>
  <c r="BO225" i="2" s="1"/>
  <c r="AT225" i="2"/>
  <c r="BP225" i="2" s="1"/>
  <c r="AU225" i="2"/>
  <c r="BQ225" i="2" s="1"/>
  <c r="AA226" i="2"/>
  <c r="AW226" i="2" s="1"/>
  <c r="AC226" i="2"/>
  <c r="AY226" i="2" s="1"/>
  <c r="AD226" i="2"/>
  <c r="AZ226" i="2" s="1"/>
  <c r="AE226" i="2"/>
  <c r="BA226" i="2" s="1"/>
  <c r="AF226" i="2"/>
  <c r="BB226" i="2" s="1"/>
  <c r="AG226" i="2"/>
  <c r="BC226" i="2" s="1"/>
  <c r="AH226" i="2"/>
  <c r="BD226" i="2" s="1"/>
  <c r="AI226" i="2"/>
  <c r="BE226" i="2" s="1"/>
  <c r="AJ226" i="2"/>
  <c r="BF226" i="2" s="1"/>
  <c r="AK226" i="2"/>
  <c r="BG226" i="2" s="1"/>
  <c r="AM226" i="2"/>
  <c r="BI226" i="2" s="1"/>
  <c r="AN226" i="2"/>
  <c r="BJ226" i="2" s="1"/>
  <c r="AO226" i="2"/>
  <c r="BK226" i="2" s="1"/>
  <c r="AP226" i="2"/>
  <c r="BL226" i="2" s="1"/>
  <c r="AQ226" i="2"/>
  <c r="BM226" i="2" s="1"/>
  <c r="AS226" i="2"/>
  <c r="BO226" i="2" s="1"/>
  <c r="AT226" i="2"/>
  <c r="BP226" i="2" s="1"/>
  <c r="AU226" i="2"/>
  <c r="BQ226" i="2" s="1"/>
  <c r="AA227" i="2"/>
  <c r="AW227" i="2" s="1"/>
  <c r="AC227" i="2"/>
  <c r="AY227" i="2" s="1"/>
  <c r="AD227" i="2"/>
  <c r="AZ227" i="2" s="1"/>
  <c r="AE227" i="2"/>
  <c r="BA227" i="2" s="1"/>
  <c r="AF227" i="2"/>
  <c r="BB227" i="2" s="1"/>
  <c r="AG227" i="2"/>
  <c r="BC227" i="2" s="1"/>
  <c r="AH227" i="2"/>
  <c r="BD227" i="2" s="1"/>
  <c r="AI227" i="2"/>
  <c r="BE227" i="2" s="1"/>
  <c r="AJ227" i="2"/>
  <c r="BF227" i="2" s="1"/>
  <c r="AK227" i="2"/>
  <c r="BG227" i="2" s="1"/>
  <c r="AM227" i="2"/>
  <c r="BI227" i="2" s="1"/>
  <c r="AN227" i="2"/>
  <c r="BJ227" i="2" s="1"/>
  <c r="AO227" i="2"/>
  <c r="BK227" i="2" s="1"/>
  <c r="AP227" i="2"/>
  <c r="BL227" i="2" s="1"/>
  <c r="AQ227" i="2"/>
  <c r="BM227" i="2" s="1"/>
  <c r="AS227" i="2"/>
  <c r="BO227" i="2" s="1"/>
  <c r="AT227" i="2"/>
  <c r="BP227" i="2" s="1"/>
  <c r="AU227" i="2"/>
  <c r="BQ227" i="2" s="1"/>
  <c r="AA228" i="2"/>
  <c r="AW228" i="2" s="1"/>
  <c r="AC228" i="2"/>
  <c r="AY228" i="2" s="1"/>
  <c r="AD228" i="2"/>
  <c r="AZ228" i="2" s="1"/>
  <c r="AE228" i="2"/>
  <c r="BA228" i="2" s="1"/>
  <c r="AF228" i="2"/>
  <c r="BB228" i="2" s="1"/>
  <c r="AG228" i="2"/>
  <c r="BC228" i="2" s="1"/>
  <c r="AH228" i="2"/>
  <c r="BD228" i="2" s="1"/>
  <c r="AI228" i="2"/>
  <c r="BE228" i="2" s="1"/>
  <c r="AJ228" i="2"/>
  <c r="BF228" i="2" s="1"/>
  <c r="AK228" i="2"/>
  <c r="BG228" i="2" s="1"/>
  <c r="AM228" i="2"/>
  <c r="BI228" i="2" s="1"/>
  <c r="AN228" i="2"/>
  <c r="BJ228" i="2"/>
  <c r="AO228" i="2"/>
  <c r="BK228" i="2" s="1"/>
  <c r="AP228" i="2"/>
  <c r="BL228" i="2" s="1"/>
  <c r="AQ228" i="2"/>
  <c r="BM228" i="2" s="1"/>
  <c r="AS228" i="2"/>
  <c r="BO228" i="2" s="1"/>
  <c r="AT228" i="2"/>
  <c r="BP228" i="2" s="1"/>
  <c r="AU228" i="2"/>
  <c r="BQ228" i="2" s="1"/>
  <c r="AA229" i="2"/>
  <c r="AW229" i="2" s="1"/>
  <c r="AC229" i="2"/>
  <c r="AY229" i="2" s="1"/>
  <c r="AD229" i="2"/>
  <c r="AZ229" i="2" s="1"/>
  <c r="AE229" i="2"/>
  <c r="BA229" i="2" s="1"/>
  <c r="AF229" i="2"/>
  <c r="BB229" i="2" s="1"/>
  <c r="AG229" i="2"/>
  <c r="BC229" i="2" s="1"/>
  <c r="AH229" i="2"/>
  <c r="BD229" i="2" s="1"/>
  <c r="AI229" i="2"/>
  <c r="BE229" i="2" s="1"/>
  <c r="AJ229" i="2"/>
  <c r="BF229" i="2" s="1"/>
  <c r="AK229" i="2"/>
  <c r="BG229" i="2" s="1"/>
  <c r="AM229" i="2"/>
  <c r="BI229" i="2" s="1"/>
  <c r="AN229" i="2"/>
  <c r="BJ229" i="2" s="1"/>
  <c r="AO229" i="2"/>
  <c r="BK229" i="2" s="1"/>
  <c r="AP229" i="2"/>
  <c r="BL229" i="2" s="1"/>
  <c r="AQ229" i="2"/>
  <c r="BM229" i="2" s="1"/>
  <c r="AS229" i="2"/>
  <c r="BO229" i="2" s="1"/>
  <c r="AT229" i="2"/>
  <c r="BP229" i="2" s="1"/>
  <c r="AU229" i="2"/>
  <c r="BQ229" i="2" s="1"/>
  <c r="AA230" i="2"/>
  <c r="AW230" i="2" s="1"/>
  <c r="AC230" i="2"/>
  <c r="AY230" i="2" s="1"/>
  <c r="AD230" i="2"/>
  <c r="AZ230" i="2" s="1"/>
  <c r="AE230" i="2"/>
  <c r="BA230" i="2" s="1"/>
  <c r="AF230" i="2"/>
  <c r="BB230" i="2" s="1"/>
  <c r="AG230" i="2"/>
  <c r="BC230" i="2" s="1"/>
  <c r="AH230" i="2"/>
  <c r="BD230" i="2" s="1"/>
  <c r="AI230" i="2"/>
  <c r="BE230" i="2" s="1"/>
  <c r="AJ230" i="2"/>
  <c r="BF230" i="2" s="1"/>
  <c r="AK230" i="2"/>
  <c r="BG230" i="2" s="1"/>
  <c r="AM230" i="2"/>
  <c r="BI230" i="2" s="1"/>
  <c r="AN230" i="2"/>
  <c r="BJ230" i="2" s="1"/>
  <c r="AO230" i="2"/>
  <c r="BK230" i="2" s="1"/>
  <c r="AP230" i="2"/>
  <c r="BL230" i="2" s="1"/>
  <c r="AQ230" i="2"/>
  <c r="BM230" i="2" s="1"/>
  <c r="AS230" i="2"/>
  <c r="BO230" i="2" s="1"/>
  <c r="AT230" i="2"/>
  <c r="BP230" i="2" s="1"/>
  <c r="AU230" i="2"/>
  <c r="BQ230" i="2" s="1"/>
  <c r="AA231" i="2"/>
  <c r="AW231" i="2" s="1"/>
  <c r="AC231" i="2"/>
  <c r="AY231" i="2" s="1"/>
  <c r="AD231" i="2"/>
  <c r="AZ231" i="2" s="1"/>
  <c r="AE231" i="2"/>
  <c r="BA231" i="2" s="1"/>
  <c r="AF231" i="2"/>
  <c r="BB231" i="2" s="1"/>
  <c r="AG231" i="2"/>
  <c r="BC231" i="2" s="1"/>
  <c r="AH231" i="2"/>
  <c r="BD231" i="2" s="1"/>
  <c r="AI231" i="2"/>
  <c r="BE231" i="2" s="1"/>
  <c r="AJ231" i="2"/>
  <c r="BF231" i="2" s="1"/>
  <c r="AK231" i="2"/>
  <c r="BG231" i="2" s="1"/>
  <c r="AM231" i="2"/>
  <c r="BI231" i="2" s="1"/>
  <c r="AN231" i="2"/>
  <c r="BJ231" i="2" s="1"/>
  <c r="AO231" i="2"/>
  <c r="BK231" i="2" s="1"/>
  <c r="AP231" i="2"/>
  <c r="BL231" i="2" s="1"/>
  <c r="AQ231" i="2"/>
  <c r="BM231" i="2" s="1"/>
  <c r="AS231" i="2"/>
  <c r="BO231" i="2" s="1"/>
  <c r="AT231" i="2"/>
  <c r="BP231" i="2" s="1"/>
  <c r="AU231" i="2"/>
  <c r="BQ231" i="2" s="1"/>
  <c r="AA232" i="2"/>
  <c r="AW232" i="2" s="1"/>
  <c r="AC232" i="2"/>
  <c r="AY232" i="2" s="1"/>
  <c r="AD232" i="2"/>
  <c r="AZ232" i="2" s="1"/>
  <c r="AE232" i="2"/>
  <c r="BA232" i="2" s="1"/>
  <c r="AF232" i="2"/>
  <c r="BB232" i="2" s="1"/>
  <c r="AG232" i="2"/>
  <c r="BC232" i="2"/>
  <c r="AH232" i="2"/>
  <c r="BD232" i="2" s="1"/>
  <c r="AI232" i="2"/>
  <c r="BE232" i="2" s="1"/>
  <c r="AJ232" i="2"/>
  <c r="BF232" i="2" s="1"/>
  <c r="AK232" i="2"/>
  <c r="BG232" i="2" s="1"/>
  <c r="AM232" i="2"/>
  <c r="BI232" i="2" s="1"/>
  <c r="AN232" i="2"/>
  <c r="BJ232" i="2" s="1"/>
  <c r="AO232" i="2"/>
  <c r="BK232" i="2" s="1"/>
  <c r="AP232" i="2"/>
  <c r="BL232" i="2" s="1"/>
  <c r="AQ232" i="2"/>
  <c r="BM232" i="2" s="1"/>
  <c r="AS232" i="2"/>
  <c r="BO232" i="2" s="1"/>
  <c r="AT232" i="2"/>
  <c r="BP232" i="2" s="1"/>
  <c r="AU232" i="2"/>
  <c r="BQ232" i="2" s="1"/>
  <c r="AA233" i="2"/>
  <c r="AW233" i="2" s="1"/>
  <c r="AC233" i="2"/>
  <c r="AY233" i="2" s="1"/>
  <c r="AD233" i="2"/>
  <c r="AZ233" i="2" s="1"/>
  <c r="AE233" i="2"/>
  <c r="BA233" i="2" s="1"/>
  <c r="AF233" i="2"/>
  <c r="BB233" i="2" s="1"/>
  <c r="AG233" i="2"/>
  <c r="BC233" i="2" s="1"/>
  <c r="AH233" i="2"/>
  <c r="BD233" i="2" s="1"/>
  <c r="AI233" i="2"/>
  <c r="BE233" i="2" s="1"/>
  <c r="AJ233" i="2"/>
  <c r="BF233" i="2" s="1"/>
  <c r="AK233" i="2"/>
  <c r="BG233" i="2" s="1"/>
  <c r="AM233" i="2"/>
  <c r="BI233" i="2" s="1"/>
  <c r="AN233" i="2"/>
  <c r="BJ233" i="2" s="1"/>
  <c r="AO233" i="2"/>
  <c r="BK233" i="2" s="1"/>
  <c r="AP233" i="2"/>
  <c r="BL233" i="2" s="1"/>
  <c r="AQ233" i="2"/>
  <c r="BM233" i="2" s="1"/>
  <c r="AS233" i="2"/>
  <c r="BO233" i="2" s="1"/>
  <c r="AT233" i="2"/>
  <c r="BP233" i="2" s="1"/>
  <c r="AU233" i="2"/>
  <c r="BQ233" i="2" s="1"/>
  <c r="AA234" i="2"/>
  <c r="AW234" i="2" s="1"/>
  <c r="AC234" i="2"/>
  <c r="AY234" i="2" s="1"/>
  <c r="AD234" i="2"/>
  <c r="AZ234" i="2" s="1"/>
  <c r="AE234" i="2"/>
  <c r="BA234" i="2" s="1"/>
  <c r="AF234" i="2"/>
  <c r="BB234" i="2" s="1"/>
  <c r="AG234" i="2"/>
  <c r="BC234" i="2" s="1"/>
  <c r="AH234" i="2"/>
  <c r="BD234" i="2" s="1"/>
  <c r="AI234" i="2"/>
  <c r="BE234" i="2" s="1"/>
  <c r="AJ234" i="2"/>
  <c r="BF234" i="2" s="1"/>
  <c r="AK234" i="2"/>
  <c r="BG234" i="2" s="1"/>
  <c r="AM234" i="2"/>
  <c r="BI234" i="2" s="1"/>
  <c r="AN234" i="2"/>
  <c r="BJ234" i="2" s="1"/>
  <c r="AO234" i="2"/>
  <c r="BK234" i="2" s="1"/>
  <c r="AP234" i="2"/>
  <c r="BL234" i="2" s="1"/>
  <c r="AQ234" i="2"/>
  <c r="BM234" i="2" s="1"/>
  <c r="AS234" i="2"/>
  <c r="BO234" i="2" s="1"/>
  <c r="AT234" i="2"/>
  <c r="BP234" i="2" s="1"/>
  <c r="AU234" i="2"/>
  <c r="BQ234" i="2" s="1"/>
  <c r="AA235" i="2"/>
  <c r="AW235" i="2" s="1"/>
  <c r="AC235" i="2"/>
  <c r="AY235" i="2" s="1"/>
  <c r="AD235" i="2"/>
  <c r="AZ235" i="2" s="1"/>
  <c r="AE235" i="2"/>
  <c r="BA235" i="2" s="1"/>
  <c r="AF235" i="2"/>
  <c r="BB235" i="2" s="1"/>
  <c r="AG235" i="2"/>
  <c r="BC235" i="2" s="1"/>
  <c r="AH235" i="2"/>
  <c r="BD235" i="2" s="1"/>
  <c r="AI235" i="2"/>
  <c r="BE235" i="2" s="1"/>
  <c r="AJ235" i="2"/>
  <c r="BF235" i="2" s="1"/>
  <c r="AK235" i="2"/>
  <c r="BG235" i="2" s="1"/>
  <c r="AM235" i="2"/>
  <c r="BI235" i="2" s="1"/>
  <c r="AN235" i="2"/>
  <c r="BJ235" i="2" s="1"/>
  <c r="AO235" i="2"/>
  <c r="BK235" i="2" s="1"/>
  <c r="AP235" i="2"/>
  <c r="BL235" i="2" s="1"/>
  <c r="AQ235" i="2"/>
  <c r="BM235" i="2" s="1"/>
  <c r="AS235" i="2"/>
  <c r="BO235" i="2" s="1"/>
  <c r="AT235" i="2"/>
  <c r="BP235" i="2" s="1"/>
  <c r="AU235" i="2"/>
  <c r="BQ235" i="2" s="1"/>
  <c r="AA236" i="2"/>
  <c r="AW236" i="2" s="1"/>
  <c r="AC236" i="2"/>
  <c r="AY236" i="2" s="1"/>
  <c r="AD236" i="2"/>
  <c r="AZ236" i="2" s="1"/>
  <c r="AE236" i="2"/>
  <c r="BA236" i="2" s="1"/>
  <c r="AF236" i="2"/>
  <c r="BB236" i="2" s="1"/>
  <c r="AG236" i="2"/>
  <c r="BC236" i="2" s="1"/>
  <c r="AH236" i="2"/>
  <c r="BD236" i="2" s="1"/>
  <c r="AI236" i="2"/>
  <c r="BE236" i="2" s="1"/>
  <c r="AJ236" i="2"/>
  <c r="BF236" i="2" s="1"/>
  <c r="AK236" i="2"/>
  <c r="BG236" i="2" s="1"/>
  <c r="AM236" i="2"/>
  <c r="BI236" i="2" s="1"/>
  <c r="AN236" i="2"/>
  <c r="BJ236" i="2" s="1"/>
  <c r="AO236" i="2"/>
  <c r="BK236" i="2" s="1"/>
  <c r="AP236" i="2"/>
  <c r="BL236" i="2" s="1"/>
  <c r="AQ236" i="2"/>
  <c r="BM236" i="2" s="1"/>
  <c r="AS236" i="2"/>
  <c r="BO236" i="2" s="1"/>
  <c r="AT236" i="2"/>
  <c r="BP236" i="2" s="1"/>
  <c r="AU236" i="2"/>
  <c r="BQ236" i="2" s="1"/>
  <c r="AA237" i="2"/>
  <c r="AW237" i="2" s="1"/>
  <c r="AC237" i="2"/>
  <c r="AY237" i="2" s="1"/>
  <c r="AD237" i="2"/>
  <c r="AZ237" i="2" s="1"/>
  <c r="AE237" i="2"/>
  <c r="BA237" i="2" s="1"/>
  <c r="AF237" i="2"/>
  <c r="BB237" i="2" s="1"/>
  <c r="AG237" i="2"/>
  <c r="BC237" i="2" s="1"/>
  <c r="AH237" i="2"/>
  <c r="BD237" i="2" s="1"/>
  <c r="AI237" i="2"/>
  <c r="BE237" i="2" s="1"/>
  <c r="AJ237" i="2"/>
  <c r="BF237" i="2" s="1"/>
  <c r="AK237" i="2"/>
  <c r="BG237" i="2" s="1"/>
  <c r="AM237" i="2"/>
  <c r="BI237" i="2" s="1"/>
  <c r="AN237" i="2"/>
  <c r="BJ237" i="2" s="1"/>
  <c r="AO237" i="2"/>
  <c r="BK237" i="2" s="1"/>
  <c r="AP237" i="2"/>
  <c r="BL237" i="2" s="1"/>
  <c r="AQ237" i="2"/>
  <c r="BM237" i="2" s="1"/>
  <c r="AS237" i="2"/>
  <c r="BO237" i="2" s="1"/>
  <c r="AT237" i="2"/>
  <c r="BP237" i="2" s="1"/>
  <c r="AU237" i="2"/>
  <c r="BQ237" i="2" s="1"/>
  <c r="AA238" i="2"/>
  <c r="AW238" i="2" s="1"/>
  <c r="AC238" i="2"/>
  <c r="AY238" i="2" s="1"/>
  <c r="AD238" i="2"/>
  <c r="AZ238" i="2" s="1"/>
  <c r="AE238" i="2"/>
  <c r="BA238" i="2" s="1"/>
  <c r="AF238" i="2"/>
  <c r="BB238" i="2" s="1"/>
  <c r="AG238" i="2"/>
  <c r="BC238" i="2" s="1"/>
  <c r="AH238" i="2"/>
  <c r="BD238" i="2" s="1"/>
  <c r="AI238" i="2"/>
  <c r="BE238" i="2" s="1"/>
  <c r="AJ238" i="2"/>
  <c r="BF238" i="2" s="1"/>
  <c r="AK238" i="2"/>
  <c r="BG238" i="2" s="1"/>
  <c r="AM238" i="2"/>
  <c r="BI238" i="2" s="1"/>
  <c r="AN238" i="2"/>
  <c r="BJ238" i="2" s="1"/>
  <c r="AO238" i="2"/>
  <c r="BK238" i="2" s="1"/>
  <c r="AP238" i="2"/>
  <c r="BL238" i="2" s="1"/>
  <c r="AQ238" i="2"/>
  <c r="BM238" i="2"/>
  <c r="AS238" i="2"/>
  <c r="BO238" i="2" s="1"/>
  <c r="AT238" i="2"/>
  <c r="BP238" i="2" s="1"/>
  <c r="AU238" i="2"/>
  <c r="BQ238" i="2" s="1"/>
  <c r="AA239" i="2"/>
  <c r="AW239" i="2" s="1"/>
  <c r="AC239" i="2"/>
  <c r="AY239" i="2" s="1"/>
  <c r="AD239" i="2"/>
  <c r="AZ239" i="2" s="1"/>
  <c r="AE239" i="2"/>
  <c r="BA239" i="2" s="1"/>
  <c r="AF239" i="2"/>
  <c r="BB239" i="2" s="1"/>
  <c r="AG239" i="2"/>
  <c r="BC239" i="2" s="1"/>
  <c r="AH239" i="2"/>
  <c r="BD239" i="2" s="1"/>
  <c r="AI239" i="2"/>
  <c r="BE239" i="2" s="1"/>
  <c r="AJ239" i="2"/>
  <c r="BF239" i="2" s="1"/>
  <c r="AK239" i="2"/>
  <c r="BG239" i="2" s="1"/>
  <c r="AM239" i="2"/>
  <c r="BI239" i="2" s="1"/>
  <c r="AN239" i="2"/>
  <c r="BJ239" i="2" s="1"/>
  <c r="AO239" i="2"/>
  <c r="BK239" i="2" s="1"/>
  <c r="AP239" i="2"/>
  <c r="BL239" i="2"/>
  <c r="AQ239" i="2"/>
  <c r="BM239" i="2" s="1"/>
  <c r="AS239" i="2"/>
  <c r="BO239" i="2" s="1"/>
  <c r="AT239" i="2"/>
  <c r="BP239" i="2" s="1"/>
  <c r="AU239" i="2"/>
  <c r="BQ239" i="2" s="1"/>
  <c r="AA240" i="2"/>
  <c r="AW240" i="2" s="1"/>
  <c r="AC240" i="2"/>
  <c r="AY240" i="2" s="1"/>
  <c r="AD240" i="2"/>
  <c r="AZ240" i="2" s="1"/>
  <c r="AE240" i="2"/>
  <c r="BA240" i="2" s="1"/>
  <c r="AF240" i="2"/>
  <c r="BB240" i="2" s="1"/>
  <c r="AG240" i="2"/>
  <c r="BC240" i="2" s="1"/>
  <c r="AH240" i="2"/>
  <c r="BD240" i="2" s="1"/>
  <c r="AI240" i="2"/>
  <c r="BE240" i="2" s="1"/>
  <c r="AJ240" i="2"/>
  <c r="BF240" i="2" s="1"/>
  <c r="AK240" i="2"/>
  <c r="BG240" i="2" s="1"/>
  <c r="AM240" i="2"/>
  <c r="BI240" i="2" s="1"/>
  <c r="AN240" i="2"/>
  <c r="BJ240" i="2" s="1"/>
  <c r="AO240" i="2"/>
  <c r="BK240" i="2" s="1"/>
  <c r="AP240" i="2"/>
  <c r="BL240" i="2" s="1"/>
  <c r="AQ240" i="2"/>
  <c r="BM240" i="2" s="1"/>
  <c r="AS240" i="2"/>
  <c r="BO240" i="2" s="1"/>
  <c r="AT240" i="2"/>
  <c r="BP240" i="2" s="1"/>
  <c r="AU240" i="2"/>
  <c r="BQ240" i="2" s="1"/>
  <c r="AA241" i="2"/>
  <c r="AW241" i="2" s="1"/>
  <c r="AC241" i="2"/>
  <c r="AY241" i="2" s="1"/>
  <c r="AD241" i="2"/>
  <c r="AZ241" i="2" s="1"/>
  <c r="AE241" i="2"/>
  <c r="BA241" i="2" s="1"/>
  <c r="AF241" i="2"/>
  <c r="BB241" i="2" s="1"/>
  <c r="AG241" i="2"/>
  <c r="BC241" i="2" s="1"/>
  <c r="AH241" i="2"/>
  <c r="BD241" i="2" s="1"/>
  <c r="AI241" i="2"/>
  <c r="BE241" i="2" s="1"/>
  <c r="AJ241" i="2"/>
  <c r="BF241" i="2" s="1"/>
  <c r="AK241" i="2"/>
  <c r="BG241" i="2" s="1"/>
  <c r="AM241" i="2"/>
  <c r="BI241" i="2"/>
  <c r="AN241" i="2"/>
  <c r="BJ241" i="2" s="1"/>
  <c r="AO241" i="2"/>
  <c r="BK241" i="2" s="1"/>
  <c r="AP241" i="2"/>
  <c r="BL241" i="2" s="1"/>
  <c r="AQ241" i="2"/>
  <c r="BM241" i="2" s="1"/>
  <c r="AS241" i="2"/>
  <c r="BO241" i="2" s="1"/>
  <c r="AT241" i="2"/>
  <c r="BP241" i="2" s="1"/>
  <c r="AU241" i="2"/>
  <c r="BQ241" i="2" s="1"/>
  <c r="AA242" i="2"/>
  <c r="AW242" i="2" s="1"/>
  <c r="AC242" i="2"/>
  <c r="AY242" i="2" s="1"/>
  <c r="AD242" i="2"/>
  <c r="AZ242" i="2" s="1"/>
  <c r="AE242" i="2"/>
  <c r="BA242" i="2"/>
  <c r="AF242" i="2"/>
  <c r="BB242" i="2" s="1"/>
  <c r="AG242" i="2"/>
  <c r="BC242" i="2" s="1"/>
  <c r="AH242" i="2"/>
  <c r="BD242" i="2" s="1"/>
  <c r="AI242" i="2"/>
  <c r="BE242" i="2"/>
  <c r="AJ242" i="2"/>
  <c r="BF242" i="2" s="1"/>
  <c r="AK242" i="2"/>
  <c r="BG242" i="2" s="1"/>
  <c r="AM242" i="2"/>
  <c r="BI242" i="2" s="1"/>
  <c r="AN242" i="2"/>
  <c r="BJ242" i="2" s="1"/>
  <c r="AO242" i="2"/>
  <c r="BK242" i="2" s="1"/>
  <c r="AP242" i="2"/>
  <c r="BL242" i="2" s="1"/>
  <c r="AQ242" i="2"/>
  <c r="BM242" i="2" s="1"/>
  <c r="AS242" i="2"/>
  <c r="BO242" i="2" s="1"/>
  <c r="AT242" i="2"/>
  <c r="BP242" i="2" s="1"/>
  <c r="AU242" i="2"/>
  <c r="BQ242" i="2"/>
  <c r="AA243" i="2"/>
  <c r="AW243" i="2" s="1"/>
  <c r="AC243" i="2"/>
  <c r="AY243" i="2" s="1"/>
  <c r="AD243" i="2"/>
  <c r="AZ243" i="2" s="1"/>
  <c r="AE243" i="2"/>
  <c r="BA243" i="2" s="1"/>
  <c r="AF243" i="2"/>
  <c r="BB243" i="2" s="1"/>
  <c r="AG243" i="2"/>
  <c r="BC243" i="2" s="1"/>
  <c r="AH243" i="2"/>
  <c r="BD243" i="2"/>
  <c r="AI243" i="2"/>
  <c r="BE243" i="2" s="1"/>
  <c r="AJ243" i="2"/>
  <c r="BF243" i="2" s="1"/>
  <c r="AK243" i="2"/>
  <c r="BG243" i="2"/>
  <c r="AM243" i="2"/>
  <c r="BI243" i="2" s="1"/>
  <c r="AN243" i="2"/>
  <c r="BJ243" i="2" s="1"/>
  <c r="AO243" i="2"/>
  <c r="BK243" i="2" s="1"/>
  <c r="AP243" i="2"/>
  <c r="BL243" i="2" s="1"/>
  <c r="AQ243" i="2"/>
  <c r="BM243" i="2" s="1"/>
  <c r="AS243" i="2"/>
  <c r="BO243" i="2" s="1"/>
  <c r="AT243" i="2"/>
  <c r="BP243" i="2" s="1"/>
  <c r="AU243" i="2"/>
  <c r="BQ243" i="2" s="1"/>
  <c r="AA244" i="2"/>
  <c r="AW244" i="2" s="1"/>
  <c r="AB244" i="2"/>
  <c r="AX244" i="2" s="1"/>
  <c r="AC244" i="2"/>
  <c r="AY244" i="2" s="1"/>
  <c r="AD244" i="2"/>
  <c r="AZ244" i="2" s="1"/>
  <c r="AE244" i="2"/>
  <c r="BA244" i="2" s="1"/>
  <c r="AF244" i="2"/>
  <c r="BB244" i="2" s="1"/>
  <c r="AG244" i="2"/>
  <c r="BC244" i="2" s="1"/>
  <c r="AH244" i="2"/>
  <c r="BD244" i="2" s="1"/>
  <c r="AI244" i="2"/>
  <c r="BE244" i="2" s="1"/>
  <c r="AJ244" i="2"/>
  <c r="BF244" i="2" s="1"/>
  <c r="AK244" i="2"/>
  <c r="BG244" i="2" s="1"/>
  <c r="AM244" i="2"/>
  <c r="BI244" i="2" s="1"/>
  <c r="AN244" i="2"/>
  <c r="BJ244" i="2" s="1"/>
  <c r="AO244" i="2"/>
  <c r="BK244" i="2" s="1"/>
  <c r="AP244" i="2"/>
  <c r="BL244" i="2" s="1"/>
  <c r="AQ244" i="2"/>
  <c r="BM244" i="2" s="1"/>
  <c r="AS244" i="2"/>
  <c r="BO244" i="2" s="1"/>
  <c r="AT244" i="2"/>
  <c r="BP244" i="2" s="1"/>
  <c r="AU244" i="2"/>
  <c r="BQ244" i="2" s="1"/>
  <c r="AA245" i="2"/>
  <c r="AW245" i="2" s="1"/>
  <c r="AB245" i="2"/>
  <c r="AX245" i="2" s="1"/>
  <c r="AC245" i="2"/>
  <c r="AY245" i="2" s="1"/>
  <c r="AD245" i="2"/>
  <c r="AZ245" i="2" s="1"/>
  <c r="AE245" i="2"/>
  <c r="BA245" i="2" s="1"/>
  <c r="AF245" i="2"/>
  <c r="BB245" i="2" s="1"/>
  <c r="AG245" i="2"/>
  <c r="BC245" i="2" s="1"/>
  <c r="AH245" i="2"/>
  <c r="BD245" i="2" s="1"/>
  <c r="AI245" i="2"/>
  <c r="BE245" i="2" s="1"/>
  <c r="AJ245" i="2"/>
  <c r="BF245" i="2" s="1"/>
  <c r="AK245" i="2"/>
  <c r="BG245" i="2" s="1"/>
  <c r="AM245" i="2"/>
  <c r="BI245" i="2" s="1"/>
  <c r="AN245" i="2"/>
  <c r="BJ245" i="2"/>
  <c r="AO245" i="2"/>
  <c r="BK245" i="2" s="1"/>
  <c r="AP245" i="2"/>
  <c r="BL245" i="2" s="1"/>
  <c r="AQ245" i="2"/>
  <c r="BM245" i="2" s="1"/>
  <c r="AS245" i="2"/>
  <c r="BO245" i="2" s="1"/>
  <c r="AT245" i="2"/>
  <c r="BP245" i="2" s="1"/>
  <c r="AU245" i="2"/>
  <c r="BQ245" i="2" s="1"/>
  <c r="AA246" i="2"/>
  <c r="AW246" i="2" s="1"/>
  <c r="AC246" i="2"/>
  <c r="AY246" i="2" s="1"/>
  <c r="AD246" i="2"/>
  <c r="AZ246" i="2" s="1"/>
  <c r="AE246" i="2"/>
  <c r="BA246" i="2" s="1"/>
  <c r="AF246" i="2"/>
  <c r="BB246" i="2" s="1"/>
  <c r="AG246" i="2"/>
  <c r="BC246" i="2" s="1"/>
  <c r="AH246" i="2"/>
  <c r="BD246" i="2" s="1"/>
  <c r="AI246" i="2"/>
  <c r="BE246" i="2" s="1"/>
  <c r="AJ246" i="2"/>
  <c r="BF246" i="2" s="1"/>
  <c r="AK246" i="2"/>
  <c r="BG246" i="2" s="1"/>
  <c r="AM246" i="2"/>
  <c r="BI246" i="2" s="1"/>
  <c r="AN246" i="2"/>
  <c r="BJ246" i="2" s="1"/>
  <c r="AO246" i="2"/>
  <c r="BK246" i="2" s="1"/>
  <c r="AP246" i="2"/>
  <c r="BL246" i="2" s="1"/>
  <c r="AQ246" i="2"/>
  <c r="BM246" i="2" s="1"/>
  <c r="AS246" i="2"/>
  <c r="BO246" i="2" s="1"/>
  <c r="AT246" i="2"/>
  <c r="BP246" i="2" s="1"/>
  <c r="AU246" i="2"/>
  <c r="BQ246" i="2" s="1"/>
  <c r="AA247" i="2"/>
  <c r="AW247" i="2" s="1"/>
  <c r="AC247" i="2"/>
  <c r="AY247" i="2" s="1"/>
  <c r="AD247" i="2"/>
  <c r="AZ247" i="2" s="1"/>
  <c r="AE247" i="2"/>
  <c r="BA247" i="2" s="1"/>
  <c r="AF247" i="2"/>
  <c r="BB247" i="2" s="1"/>
  <c r="AG247" i="2"/>
  <c r="BC247" i="2" s="1"/>
  <c r="AH247" i="2"/>
  <c r="BD247" i="2" s="1"/>
  <c r="AI247" i="2"/>
  <c r="BE247" i="2" s="1"/>
  <c r="AJ247" i="2"/>
  <c r="BF247" i="2" s="1"/>
  <c r="AK247" i="2"/>
  <c r="BG247" i="2" s="1"/>
  <c r="AM247" i="2"/>
  <c r="BI247" i="2" s="1"/>
  <c r="AN247" i="2"/>
  <c r="BJ247" i="2" s="1"/>
  <c r="AO247" i="2"/>
  <c r="BK247" i="2" s="1"/>
  <c r="AP247" i="2"/>
  <c r="BL247" i="2" s="1"/>
  <c r="AQ247" i="2"/>
  <c r="BM247" i="2" s="1"/>
  <c r="AS247" i="2"/>
  <c r="BO247" i="2" s="1"/>
  <c r="AT247" i="2"/>
  <c r="BP247" i="2" s="1"/>
  <c r="AU247" i="2"/>
  <c r="BQ247" i="2" s="1"/>
  <c r="AA248" i="2"/>
  <c r="AW248" i="2" s="1"/>
  <c r="AC248" i="2"/>
  <c r="AY248" i="2" s="1"/>
  <c r="AD248" i="2"/>
  <c r="AZ248" i="2" s="1"/>
  <c r="AE248" i="2"/>
  <c r="BA248" i="2" s="1"/>
  <c r="AF248" i="2"/>
  <c r="BB248" i="2" s="1"/>
  <c r="AG248" i="2"/>
  <c r="BC248" i="2" s="1"/>
  <c r="AH248" i="2"/>
  <c r="BD248" i="2" s="1"/>
  <c r="AI248" i="2"/>
  <c r="BE248" i="2" s="1"/>
  <c r="AJ248" i="2"/>
  <c r="BF248" i="2" s="1"/>
  <c r="AK248" i="2"/>
  <c r="BG248" i="2" s="1"/>
  <c r="AM248" i="2"/>
  <c r="BI248" i="2" s="1"/>
  <c r="AN248" i="2"/>
  <c r="BJ248" i="2" s="1"/>
  <c r="AO248" i="2"/>
  <c r="BK248" i="2" s="1"/>
  <c r="AP248" i="2"/>
  <c r="BL248" i="2" s="1"/>
  <c r="AQ248" i="2"/>
  <c r="BM248" i="2" s="1"/>
  <c r="AS248" i="2"/>
  <c r="BO248" i="2" s="1"/>
  <c r="AT248" i="2"/>
  <c r="BP248" i="2" s="1"/>
  <c r="AU248" i="2"/>
  <c r="BQ248" i="2" s="1"/>
  <c r="AA249" i="2"/>
  <c r="AW249" i="2" s="1"/>
  <c r="AB249" i="2"/>
  <c r="AX249" i="2" s="1"/>
  <c r="AC249" i="2"/>
  <c r="AY249" i="2" s="1"/>
  <c r="AD249" i="2"/>
  <c r="AZ249" i="2" s="1"/>
  <c r="AE249" i="2"/>
  <c r="BA249" i="2" s="1"/>
  <c r="AF249" i="2"/>
  <c r="BB249" i="2" s="1"/>
  <c r="AG249" i="2"/>
  <c r="BC249" i="2" s="1"/>
  <c r="AH249" i="2"/>
  <c r="BD249" i="2" s="1"/>
  <c r="AI249" i="2"/>
  <c r="BE249" i="2" s="1"/>
  <c r="AJ249" i="2"/>
  <c r="BF249" i="2" s="1"/>
  <c r="AK249" i="2"/>
  <c r="BG249" i="2" s="1"/>
  <c r="AM249" i="2"/>
  <c r="BI249" i="2" s="1"/>
  <c r="AN249" i="2"/>
  <c r="BJ249" i="2" s="1"/>
  <c r="AO249" i="2"/>
  <c r="BK249" i="2" s="1"/>
  <c r="AP249" i="2"/>
  <c r="BL249" i="2" s="1"/>
  <c r="AQ249" i="2"/>
  <c r="BM249" i="2" s="1"/>
  <c r="AS249" i="2"/>
  <c r="BO249" i="2" s="1"/>
  <c r="AT249" i="2"/>
  <c r="BP249" i="2" s="1"/>
  <c r="AU249" i="2"/>
  <c r="BQ249" i="2" s="1"/>
  <c r="AA250" i="2"/>
  <c r="AW250" i="2" s="1"/>
  <c r="AB250" i="2"/>
  <c r="AX250" i="2" s="1"/>
  <c r="AC250" i="2"/>
  <c r="AY250" i="2" s="1"/>
  <c r="AD250" i="2"/>
  <c r="AZ250" i="2" s="1"/>
  <c r="AE250" i="2"/>
  <c r="BA250" i="2" s="1"/>
  <c r="AF250" i="2"/>
  <c r="BB250" i="2" s="1"/>
  <c r="AG250" i="2"/>
  <c r="BC250" i="2" s="1"/>
  <c r="AH250" i="2"/>
  <c r="BD250" i="2" s="1"/>
  <c r="AI250" i="2"/>
  <c r="BE250" i="2" s="1"/>
  <c r="AJ250" i="2"/>
  <c r="BF250" i="2" s="1"/>
  <c r="AK250" i="2"/>
  <c r="BG250" i="2" s="1"/>
  <c r="AM250" i="2"/>
  <c r="BI250" i="2" s="1"/>
  <c r="AN250" i="2"/>
  <c r="BJ250" i="2" s="1"/>
  <c r="AO250" i="2"/>
  <c r="BK250" i="2" s="1"/>
  <c r="AP250" i="2"/>
  <c r="BL250" i="2" s="1"/>
  <c r="AQ250" i="2"/>
  <c r="BM250" i="2" s="1"/>
  <c r="AS250" i="2"/>
  <c r="BO250" i="2" s="1"/>
  <c r="AT250" i="2"/>
  <c r="BP250" i="2" s="1"/>
  <c r="AU250" i="2"/>
  <c r="BQ250" i="2" s="1"/>
  <c r="AA251" i="2"/>
  <c r="AW251" i="2" s="1"/>
  <c r="AB251" i="2"/>
  <c r="AX251" i="2" s="1"/>
  <c r="AC251" i="2"/>
  <c r="AY251" i="2"/>
  <c r="AD251" i="2"/>
  <c r="AZ251" i="2" s="1"/>
  <c r="AE251" i="2"/>
  <c r="BA251" i="2" s="1"/>
  <c r="AF251" i="2"/>
  <c r="BB251" i="2" s="1"/>
  <c r="AG251" i="2"/>
  <c r="BC251" i="2" s="1"/>
  <c r="AH251" i="2"/>
  <c r="BD251" i="2" s="1"/>
  <c r="AI251" i="2"/>
  <c r="BE251" i="2" s="1"/>
  <c r="AJ251" i="2"/>
  <c r="BF251" i="2" s="1"/>
  <c r="AK251" i="2"/>
  <c r="BG251" i="2" s="1"/>
  <c r="AM251" i="2"/>
  <c r="BI251" i="2" s="1"/>
  <c r="AN251" i="2"/>
  <c r="BJ251" i="2" s="1"/>
  <c r="AO251" i="2"/>
  <c r="BK251" i="2" s="1"/>
  <c r="AP251" i="2"/>
  <c r="BL251" i="2" s="1"/>
  <c r="AQ251" i="2"/>
  <c r="BM251" i="2" s="1"/>
  <c r="AS251" i="2"/>
  <c r="BO251" i="2" s="1"/>
  <c r="AT251" i="2"/>
  <c r="BP251" i="2" s="1"/>
  <c r="AU251" i="2"/>
  <c r="BQ251" i="2" s="1"/>
  <c r="AA252" i="2"/>
  <c r="AW252" i="2" s="1"/>
  <c r="AB252" i="2"/>
  <c r="AX252" i="2" s="1"/>
  <c r="AC252" i="2"/>
  <c r="AY252" i="2" s="1"/>
  <c r="AD252" i="2"/>
  <c r="AZ252" i="2" s="1"/>
  <c r="AE252" i="2"/>
  <c r="BA252" i="2" s="1"/>
  <c r="AF252" i="2"/>
  <c r="BB252" i="2" s="1"/>
  <c r="AG252" i="2"/>
  <c r="BC252" i="2" s="1"/>
  <c r="AH252" i="2"/>
  <c r="BD252" i="2" s="1"/>
  <c r="AI252" i="2"/>
  <c r="BE252" i="2" s="1"/>
  <c r="AJ252" i="2"/>
  <c r="BF252" i="2" s="1"/>
  <c r="AK252" i="2"/>
  <c r="BG252" i="2" s="1"/>
  <c r="AM252" i="2"/>
  <c r="BI252" i="2" s="1"/>
  <c r="AN252" i="2"/>
  <c r="BJ252" i="2" s="1"/>
  <c r="AO252" i="2"/>
  <c r="BK252" i="2" s="1"/>
  <c r="AP252" i="2"/>
  <c r="BL252" i="2" s="1"/>
  <c r="AQ252" i="2"/>
  <c r="BM252" i="2" s="1"/>
  <c r="AS252" i="2"/>
  <c r="BO252" i="2" s="1"/>
  <c r="AT252" i="2"/>
  <c r="BP252" i="2" s="1"/>
  <c r="AU252" i="2"/>
  <c r="BQ252" i="2" s="1"/>
  <c r="AA253" i="2"/>
  <c r="AW253" i="2" s="1"/>
  <c r="AB253" i="2"/>
  <c r="AX253" i="2" s="1"/>
  <c r="AC253" i="2"/>
  <c r="AY253" i="2" s="1"/>
  <c r="AD253" i="2"/>
  <c r="AZ253" i="2" s="1"/>
  <c r="AE253" i="2"/>
  <c r="BA253" i="2" s="1"/>
  <c r="AF253" i="2"/>
  <c r="BB253" i="2" s="1"/>
  <c r="AG253" i="2"/>
  <c r="BC253" i="2" s="1"/>
  <c r="AH253" i="2"/>
  <c r="BD253" i="2" s="1"/>
  <c r="AI253" i="2"/>
  <c r="BE253" i="2" s="1"/>
  <c r="AJ253" i="2"/>
  <c r="BF253" i="2" s="1"/>
  <c r="AK253" i="2"/>
  <c r="BG253" i="2" s="1"/>
  <c r="AM253" i="2"/>
  <c r="BI253" i="2" s="1"/>
  <c r="AN253" i="2"/>
  <c r="BJ253" i="2" s="1"/>
  <c r="AO253" i="2"/>
  <c r="BK253" i="2" s="1"/>
  <c r="AP253" i="2"/>
  <c r="BL253" i="2" s="1"/>
  <c r="AQ253" i="2"/>
  <c r="BM253" i="2" s="1"/>
  <c r="AS253" i="2"/>
  <c r="BO253" i="2" s="1"/>
  <c r="AT253" i="2"/>
  <c r="BP253" i="2" s="1"/>
  <c r="AU253" i="2"/>
  <c r="BQ253" i="2" s="1"/>
  <c r="AA254" i="2"/>
  <c r="AW254" i="2" s="1"/>
  <c r="AC254" i="2"/>
  <c r="AY254" i="2" s="1"/>
  <c r="AD254" i="2"/>
  <c r="AZ254" i="2" s="1"/>
  <c r="AE254" i="2"/>
  <c r="BA254" i="2" s="1"/>
  <c r="AF254" i="2"/>
  <c r="BB254" i="2" s="1"/>
  <c r="AG254" i="2"/>
  <c r="BC254" i="2" s="1"/>
  <c r="AH254" i="2"/>
  <c r="BD254" i="2" s="1"/>
  <c r="AI254" i="2"/>
  <c r="BE254" i="2" s="1"/>
  <c r="AJ254" i="2"/>
  <c r="BF254" i="2" s="1"/>
  <c r="AK254" i="2"/>
  <c r="BG254" i="2" s="1"/>
  <c r="AL254" i="2"/>
  <c r="AM254" i="2"/>
  <c r="BI254" i="2" s="1"/>
  <c r="BJ254" i="2"/>
  <c r="BK254" i="2"/>
  <c r="BL254" i="2"/>
  <c r="BM254" i="2"/>
  <c r="BN254" i="2"/>
  <c r="BO254" i="2"/>
  <c r="BP254" i="2"/>
  <c r="AU254" i="2"/>
  <c r="BQ254" i="2" s="1"/>
  <c r="AA255" i="2"/>
  <c r="AW255" i="2" s="1"/>
  <c r="AC255" i="2"/>
  <c r="AY255" i="2" s="1"/>
  <c r="AD255" i="2"/>
  <c r="AZ255" i="2" s="1"/>
  <c r="AE255" i="2"/>
  <c r="BA255" i="2" s="1"/>
  <c r="AF255" i="2"/>
  <c r="BB255" i="2" s="1"/>
  <c r="AG255" i="2"/>
  <c r="BC255" i="2" s="1"/>
  <c r="AH255" i="2"/>
  <c r="BD255" i="2" s="1"/>
  <c r="AI255" i="2"/>
  <c r="BE255" i="2" s="1"/>
  <c r="AJ255" i="2"/>
  <c r="BF255" i="2"/>
  <c r="AK255" i="2"/>
  <c r="BG255" i="2" s="1"/>
  <c r="AL255" i="2"/>
  <c r="AM255" i="2"/>
  <c r="BI255" i="2" s="1"/>
  <c r="BJ255" i="2"/>
  <c r="BK255" i="2"/>
  <c r="BL255" i="2"/>
  <c r="BM255" i="2"/>
  <c r="BN255" i="2"/>
  <c r="BO255" i="2"/>
  <c r="BP255" i="2"/>
  <c r="AU255" i="2"/>
  <c r="BQ255" i="2" s="1"/>
  <c r="AA256" i="2"/>
  <c r="AW256" i="2" s="1"/>
  <c r="AC256" i="2"/>
  <c r="AY256" i="2" s="1"/>
  <c r="AD256" i="2"/>
  <c r="AZ256" i="2" s="1"/>
  <c r="AE256" i="2"/>
  <c r="BA256" i="2" s="1"/>
  <c r="AF256" i="2"/>
  <c r="BB256" i="2" s="1"/>
  <c r="AG256" i="2"/>
  <c r="BC256" i="2" s="1"/>
  <c r="AH256" i="2"/>
  <c r="BD256" i="2" s="1"/>
  <c r="AI256" i="2"/>
  <c r="BE256" i="2" s="1"/>
  <c r="AJ256" i="2"/>
  <c r="BF256" i="2" s="1"/>
  <c r="AK256" i="2"/>
  <c r="BG256" i="2" s="1"/>
  <c r="AL256" i="2"/>
  <c r="AM256" i="2"/>
  <c r="BI256" i="2" s="1"/>
  <c r="BJ256" i="2"/>
  <c r="BK256" i="2"/>
  <c r="BL256" i="2"/>
  <c r="BM256" i="2"/>
  <c r="BN256" i="2"/>
  <c r="BO256" i="2"/>
  <c r="BP256" i="2"/>
  <c r="AU256" i="2"/>
  <c r="BQ256" i="2" s="1"/>
  <c r="AA257" i="2"/>
  <c r="AW257" i="2" s="1"/>
  <c r="AC257" i="2"/>
  <c r="AY257" i="2" s="1"/>
  <c r="AD257" i="2"/>
  <c r="AZ257" i="2" s="1"/>
  <c r="AE257" i="2"/>
  <c r="BA257" i="2" s="1"/>
  <c r="AF257" i="2"/>
  <c r="BB257" i="2" s="1"/>
  <c r="AG257" i="2"/>
  <c r="BC257" i="2" s="1"/>
  <c r="AH257" i="2"/>
  <c r="BD257" i="2" s="1"/>
  <c r="AI257" i="2"/>
  <c r="BE257" i="2" s="1"/>
  <c r="AJ257" i="2"/>
  <c r="BF257" i="2" s="1"/>
  <c r="AK257" i="2"/>
  <c r="BG257" i="2" s="1"/>
  <c r="AM257" i="2"/>
  <c r="BI257" i="2" s="1"/>
  <c r="AN257" i="2"/>
  <c r="BJ257" i="2" s="1"/>
  <c r="AO257" i="2"/>
  <c r="BK257" i="2" s="1"/>
  <c r="AP257" i="2"/>
  <c r="BL257" i="2"/>
  <c r="AQ257" i="2"/>
  <c r="BM257" i="2" s="1"/>
  <c r="AS257" i="2"/>
  <c r="BO257" i="2" s="1"/>
  <c r="AT257" i="2"/>
  <c r="BP257" i="2" s="1"/>
  <c r="AU257" i="2"/>
  <c r="BQ257" i="2" s="1"/>
  <c r="AA258" i="2"/>
  <c r="AW258" i="2" s="1"/>
  <c r="AC258" i="2"/>
  <c r="AY258" i="2" s="1"/>
  <c r="AD258" i="2"/>
  <c r="AZ258" i="2" s="1"/>
  <c r="AE258" i="2"/>
  <c r="BA258" i="2" s="1"/>
  <c r="AF258" i="2"/>
  <c r="BB258" i="2" s="1"/>
  <c r="AG258" i="2"/>
  <c r="BC258" i="2" s="1"/>
  <c r="AH258" i="2"/>
  <c r="BD258" i="2" s="1"/>
  <c r="AI258" i="2"/>
  <c r="BE258" i="2" s="1"/>
  <c r="AJ258" i="2"/>
  <c r="BF258" i="2" s="1"/>
  <c r="AK258" i="2"/>
  <c r="BG258" i="2" s="1"/>
  <c r="AM258" i="2"/>
  <c r="BI258" i="2" s="1"/>
  <c r="AN258" i="2"/>
  <c r="BJ258" i="2" s="1"/>
  <c r="AO258" i="2"/>
  <c r="BK258" i="2" s="1"/>
  <c r="AP258" i="2"/>
  <c r="BL258" i="2"/>
  <c r="AQ258" i="2"/>
  <c r="BM258" i="2" s="1"/>
  <c r="AS258" i="2"/>
  <c r="BO258" i="2" s="1"/>
  <c r="AT258" i="2"/>
  <c r="BP258" i="2"/>
  <c r="AU258" i="2"/>
  <c r="BQ258" i="2" s="1"/>
  <c r="AA259" i="2"/>
  <c r="AW259" i="2" s="1"/>
  <c r="AC259" i="2"/>
  <c r="AY259" i="2" s="1"/>
  <c r="AD259" i="2"/>
  <c r="AZ259" i="2" s="1"/>
  <c r="AE259" i="2"/>
  <c r="BA259" i="2" s="1"/>
  <c r="AF259" i="2"/>
  <c r="BB259" i="2" s="1"/>
  <c r="AG259" i="2"/>
  <c r="BC259" i="2" s="1"/>
  <c r="AH259" i="2"/>
  <c r="BD259" i="2" s="1"/>
  <c r="AI259" i="2"/>
  <c r="BE259" i="2" s="1"/>
  <c r="AJ259" i="2"/>
  <c r="BF259" i="2" s="1"/>
  <c r="AK259" i="2"/>
  <c r="BG259" i="2" s="1"/>
  <c r="AM259" i="2"/>
  <c r="BI259" i="2" s="1"/>
  <c r="AN259" i="2"/>
  <c r="BJ259" i="2" s="1"/>
  <c r="AO259" i="2"/>
  <c r="BK259" i="2" s="1"/>
  <c r="AP259" i="2"/>
  <c r="BL259" i="2" s="1"/>
  <c r="AQ259" i="2"/>
  <c r="BM259" i="2" s="1"/>
  <c r="AS259" i="2"/>
  <c r="BO259" i="2" s="1"/>
  <c r="AT259" i="2"/>
  <c r="BP259" i="2"/>
  <c r="AU259" i="2"/>
  <c r="BQ259" i="2" s="1"/>
  <c r="AA260" i="2"/>
  <c r="AW260" i="2" s="1"/>
  <c r="AC260" i="2"/>
  <c r="AY260" i="2" s="1"/>
  <c r="AD260" i="2"/>
  <c r="AZ260" i="2" s="1"/>
  <c r="AE260" i="2"/>
  <c r="BA260" i="2" s="1"/>
  <c r="AF260" i="2"/>
  <c r="BB260" i="2" s="1"/>
  <c r="AG260" i="2"/>
  <c r="BC260" i="2" s="1"/>
  <c r="AH260" i="2"/>
  <c r="BD260" i="2" s="1"/>
  <c r="AI260" i="2"/>
  <c r="BE260" i="2" s="1"/>
  <c r="AJ260" i="2"/>
  <c r="BF260" i="2" s="1"/>
  <c r="AK260" i="2"/>
  <c r="BG260" i="2" s="1"/>
  <c r="AM260" i="2"/>
  <c r="BI260" i="2" s="1"/>
  <c r="AN260" i="2"/>
  <c r="BJ260" i="2" s="1"/>
  <c r="AO260" i="2"/>
  <c r="BK260" i="2" s="1"/>
  <c r="AP260" i="2"/>
  <c r="BL260" i="2"/>
  <c r="AQ260" i="2"/>
  <c r="BM260" i="2" s="1"/>
  <c r="AS260" i="2"/>
  <c r="BO260" i="2" s="1"/>
  <c r="AT260" i="2"/>
  <c r="BP260" i="2" s="1"/>
  <c r="AU260" i="2"/>
  <c r="BQ260" i="2" s="1"/>
  <c r="AA261" i="2"/>
  <c r="AW261" i="2"/>
  <c r="AC261" i="2"/>
  <c r="AY261" i="2" s="1"/>
  <c r="AD261" i="2"/>
  <c r="AZ261" i="2" s="1"/>
  <c r="AE261" i="2"/>
  <c r="BA261" i="2" s="1"/>
  <c r="AF261" i="2"/>
  <c r="BB261" i="2" s="1"/>
  <c r="AG261" i="2"/>
  <c r="BC261" i="2" s="1"/>
  <c r="AH261" i="2"/>
  <c r="BD261" i="2" s="1"/>
  <c r="AI261" i="2"/>
  <c r="BE261" i="2" s="1"/>
  <c r="AJ261" i="2"/>
  <c r="BF261" i="2" s="1"/>
  <c r="AK261" i="2"/>
  <c r="BG261" i="2" s="1"/>
  <c r="AM261" i="2"/>
  <c r="BI261" i="2" s="1"/>
  <c r="AN261" i="2"/>
  <c r="BJ261" i="2" s="1"/>
  <c r="AO261" i="2"/>
  <c r="BK261" i="2" s="1"/>
  <c r="AP261" i="2"/>
  <c r="BL261" i="2" s="1"/>
  <c r="AQ261" i="2"/>
  <c r="BM261" i="2" s="1"/>
  <c r="AS261" i="2"/>
  <c r="BO261" i="2" s="1"/>
  <c r="AT261" i="2"/>
  <c r="BP261" i="2"/>
  <c r="AU261" i="2"/>
  <c r="BQ261" i="2" s="1"/>
  <c r="AA262" i="2"/>
  <c r="AW262" i="2" s="1"/>
  <c r="AC262" i="2"/>
  <c r="AY262" i="2" s="1"/>
  <c r="AD262" i="2"/>
  <c r="AZ262" i="2" s="1"/>
  <c r="AE262" i="2"/>
  <c r="BA262" i="2" s="1"/>
  <c r="AF262" i="2"/>
  <c r="BB262" i="2" s="1"/>
  <c r="AG262" i="2"/>
  <c r="BC262" i="2" s="1"/>
  <c r="AH262" i="2"/>
  <c r="BD262" i="2" s="1"/>
  <c r="AI262" i="2"/>
  <c r="BE262" i="2" s="1"/>
  <c r="AJ262" i="2"/>
  <c r="BF262" i="2" s="1"/>
  <c r="AK262" i="2"/>
  <c r="BG262" i="2" s="1"/>
  <c r="AM262" i="2"/>
  <c r="BI262" i="2" s="1"/>
  <c r="AN262" i="2"/>
  <c r="BJ262" i="2" s="1"/>
  <c r="AO262" i="2"/>
  <c r="BK262" i="2" s="1"/>
  <c r="AP262" i="2"/>
  <c r="BL262" i="2" s="1"/>
  <c r="AQ262" i="2"/>
  <c r="BM262" i="2" s="1"/>
  <c r="AS262" i="2"/>
  <c r="BO262" i="2" s="1"/>
  <c r="AT262" i="2"/>
  <c r="BP262" i="2"/>
  <c r="AU262" i="2"/>
  <c r="BQ262" i="2" s="1"/>
  <c r="AA263" i="2"/>
  <c r="AW263" i="2" s="1"/>
  <c r="AC263" i="2"/>
  <c r="AY263" i="2" s="1"/>
  <c r="AD263" i="2"/>
  <c r="AZ263" i="2" s="1"/>
  <c r="AE263" i="2"/>
  <c r="BA263" i="2" s="1"/>
  <c r="AF263" i="2"/>
  <c r="BB263" i="2" s="1"/>
  <c r="AG263" i="2"/>
  <c r="BC263" i="2" s="1"/>
  <c r="AH263" i="2"/>
  <c r="BD263" i="2" s="1"/>
  <c r="AI263" i="2"/>
  <c r="BE263" i="2" s="1"/>
  <c r="AJ263" i="2"/>
  <c r="BF263" i="2" s="1"/>
  <c r="AK263" i="2"/>
  <c r="BG263" i="2" s="1"/>
  <c r="AM263" i="2"/>
  <c r="BI263" i="2" s="1"/>
  <c r="AN263" i="2"/>
  <c r="BJ263" i="2" s="1"/>
  <c r="AO263" i="2"/>
  <c r="BK263" i="2" s="1"/>
  <c r="AP263" i="2"/>
  <c r="BL263" i="2" s="1"/>
  <c r="AQ263" i="2"/>
  <c r="BM263" i="2" s="1"/>
  <c r="AS263" i="2"/>
  <c r="BO263" i="2" s="1"/>
  <c r="AT263" i="2"/>
  <c r="BP263" i="2" s="1"/>
  <c r="AU263" i="2"/>
  <c r="BQ263" i="2" s="1"/>
  <c r="AA264" i="2"/>
  <c r="AW264" i="2" s="1"/>
  <c r="AC264" i="2"/>
  <c r="AY264" i="2" s="1"/>
  <c r="AD264" i="2"/>
  <c r="AZ264" i="2" s="1"/>
  <c r="AE264" i="2"/>
  <c r="BA264" i="2" s="1"/>
  <c r="AF264" i="2"/>
  <c r="BB264" i="2" s="1"/>
  <c r="AG264" i="2"/>
  <c r="BC264" i="2" s="1"/>
  <c r="AH264" i="2"/>
  <c r="BD264" i="2"/>
  <c r="AI264" i="2"/>
  <c r="BE264" i="2" s="1"/>
  <c r="AJ264" i="2"/>
  <c r="BF264" i="2" s="1"/>
  <c r="AK264" i="2"/>
  <c r="BG264" i="2" s="1"/>
  <c r="AM264" i="2"/>
  <c r="BI264" i="2" s="1"/>
  <c r="AN264" i="2"/>
  <c r="BJ264" i="2" s="1"/>
  <c r="AO264" i="2"/>
  <c r="BK264" i="2" s="1"/>
  <c r="AP264" i="2"/>
  <c r="BL264" i="2" s="1"/>
  <c r="AQ264" i="2"/>
  <c r="BM264" i="2" s="1"/>
  <c r="AS264" i="2"/>
  <c r="BO264" i="2" s="1"/>
  <c r="AT264" i="2"/>
  <c r="BP264" i="2" s="1"/>
  <c r="AU264" i="2"/>
  <c r="BQ264" i="2" s="1"/>
  <c r="AA265" i="2"/>
  <c r="AW265" i="2" s="1"/>
  <c r="AC265" i="2"/>
  <c r="AY265" i="2" s="1"/>
  <c r="AD265" i="2"/>
  <c r="AZ265" i="2" s="1"/>
  <c r="AE265" i="2"/>
  <c r="BA265" i="2" s="1"/>
  <c r="AF265" i="2"/>
  <c r="BB265" i="2" s="1"/>
  <c r="AG265" i="2"/>
  <c r="BC265" i="2" s="1"/>
  <c r="AH265" i="2"/>
  <c r="BD265" i="2" s="1"/>
  <c r="AI265" i="2"/>
  <c r="BE265" i="2" s="1"/>
  <c r="AJ265" i="2"/>
  <c r="BF265" i="2" s="1"/>
  <c r="AK265" i="2"/>
  <c r="BG265" i="2" s="1"/>
  <c r="AM265" i="2"/>
  <c r="BI265" i="2" s="1"/>
  <c r="AN265" i="2"/>
  <c r="BJ265" i="2" s="1"/>
  <c r="AO265" i="2"/>
  <c r="BK265" i="2" s="1"/>
  <c r="AP265" i="2"/>
  <c r="BL265" i="2" s="1"/>
  <c r="AQ265" i="2"/>
  <c r="BM265" i="2" s="1"/>
  <c r="AS265" i="2"/>
  <c r="BO265" i="2" s="1"/>
  <c r="AT265" i="2"/>
  <c r="BP265" i="2" s="1"/>
  <c r="AU265" i="2"/>
  <c r="BQ265" i="2" s="1"/>
  <c r="AA266" i="2"/>
  <c r="AW266" i="2" s="1"/>
  <c r="AC266" i="2"/>
  <c r="AY266" i="2" s="1"/>
  <c r="AD266" i="2"/>
  <c r="AZ266" i="2" s="1"/>
  <c r="AE266" i="2"/>
  <c r="BA266" i="2" s="1"/>
  <c r="AF266" i="2"/>
  <c r="BB266" i="2"/>
  <c r="AG266" i="2"/>
  <c r="BC266" i="2" s="1"/>
  <c r="AH266" i="2"/>
  <c r="BD266" i="2" s="1"/>
  <c r="AI266" i="2"/>
  <c r="BE266" i="2" s="1"/>
  <c r="AJ266" i="2"/>
  <c r="BF266" i="2" s="1"/>
  <c r="AK266" i="2"/>
  <c r="BG266" i="2" s="1"/>
  <c r="AM266" i="2"/>
  <c r="BI266" i="2"/>
  <c r="AN266" i="2"/>
  <c r="BJ266" i="2" s="1"/>
  <c r="AO266" i="2"/>
  <c r="BK266" i="2" s="1"/>
  <c r="AP266" i="2"/>
  <c r="BL266" i="2"/>
  <c r="AQ266" i="2"/>
  <c r="BM266" i="2" s="1"/>
  <c r="AS266" i="2"/>
  <c r="BO266" i="2" s="1"/>
  <c r="AT266" i="2"/>
  <c r="BP266" i="2" s="1"/>
  <c r="AU266" i="2"/>
  <c r="BQ266" i="2" s="1"/>
  <c r="AA267" i="2"/>
  <c r="AW267" i="2" s="1"/>
  <c r="AB267" i="2"/>
  <c r="AX267" i="2" s="1"/>
  <c r="AC267" i="2"/>
  <c r="AY267" i="2" s="1"/>
  <c r="AD267" i="2"/>
  <c r="AZ267" i="2" s="1"/>
  <c r="AE267" i="2"/>
  <c r="BA267" i="2" s="1"/>
  <c r="AF267" i="2"/>
  <c r="BB267" i="2" s="1"/>
  <c r="AG267" i="2"/>
  <c r="BC267" i="2" s="1"/>
  <c r="AH267" i="2"/>
  <c r="BD267" i="2" s="1"/>
  <c r="AI267" i="2"/>
  <c r="BE267" i="2" s="1"/>
  <c r="AJ267" i="2"/>
  <c r="BF267" i="2" s="1"/>
  <c r="AK267" i="2"/>
  <c r="BG267" i="2" s="1"/>
  <c r="AM267" i="2"/>
  <c r="BI267" i="2" s="1"/>
  <c r="AN267" i="2"/>
  <c r="BJ267" i="2" s="1"/>
  <c r="AO267" i="2"/>
  <c r="BK267" i="2" s="1"/>
  <c r="AP267" i="2"/>
  <c r="BL267" i="2" s="1"/>
  <c r="AQ267" i="2"/>
  <c r="BM267" i="2" s="1"/>
  <c r="AS267" i="2"/>
  <c r="BO267" i="2" s="1"/>
  <c r="AT267" i="2"/>
  <c r="BP267" i="2" s="1"/>
  <c r="AU267" i="2"/>
  <c r="BQ267" i="2" s="1"/>
  <c r="AA268" i="2"/>
  <c r="AW268" i="2" s="1"/>
  <c r="AB268" i="2"/>
  <c r="AX268" i="2" s="1"/>
  <c r="AC268" i="2"/>
  <c r="AY268" i="2" s="1"/>
  <c r="AD268" i="2"/>
  <c r="AZ268" i="2" s="1"/>
  <c r="AE268" i="2"/>
  <c r="BA268" i="2" s="1"/>
  <c r="AF268" i="2"/>
  <c r="BB268" i="2" s="1"/>
  <c r="AG268" i="2"/>
  <c r="BC268" i="2" s="1"/>
  <c r="AH268" i="2"/>
  <c r="BD268" i="2" s="1"/>
  <c r="AI268" i="2"/>
  <c r="BE268" i="2" s="1"/>
  <c r="AJ268" i="2"/>
  <c r="BF268" i="2" s="1"/>
  <c r="AK268" i="2"/>
  <c r="BG268" i="2" s="1"/>
  <c r="AM268" i="2"/>
  <c r="BI268" i="2" s="1"/>
  <c r="AN268" i="2"/>
  <c r="BJ268" i="2" s="1"/>
  <c r="AO268" i="2"/>
  <c r="BK268" i="2" s="1"/>
  <c r="AP268" i="2"/>
  <c r="BL268" i="2" s="1"/>
  <c r="AQ268" i="2"/>
  <c r="BM268" i="2" s="1"/>
  <c r="AS268" i="2"/>
  <c r="BO268" i="2" s="1"/>
  <c r="AT268" i="2"/>
  <c r="BP268" i="2" s="1"/>
  <c r="AU268" i="2"/>
  <c r="BQ268" i="2" s="1"/>
  <c r="AA269" i="2"/>
  <c r="AW269" i="2" s="1"/>
  <c r="AC269" i="2"/>
  <c r="AY269" i="2" s="1"/>
  <c r="AD269" i="2"/>
  <c r="AZ269" i="2" s="1"/>
  <c r="AE269" i="2"/>
  <c r="BA269" i="2" s="1"/>
  <c r="AF269" i="2"/>
  <c r="BB269" i="2" s="1"/>
  <c r="AG269" i="2"/>
  <c r="BC269" i="2"/>
  <c r="AH269" i="2"/>
  <c r="BD269" i="2" s="1"/>
  <c r="AI269" i="2"/>
  <c r="BE269" i="2" s="1"/>
  <c r="AJ269" i="2"/>
  <c r="BF269" i="2" s="1"/>
  <c r="AK269" i="2"/>
  <c r="BG269" i="2" s="1"/>
  <c r="AM269" i="2"/>
  <c r="BI269" i="2" s="1"/>
  <c r="AN269" i="2"/>
  <c r="BJ269" i="2" s="1"/>
  <c r="AO269" i="2"/>
  <c r="BK269" i="2" s="1"/>
  <c r="AP269" i="2"/>
  <c r="BL269" i="2" s="1"/>
  <c r="AQ269" i="2"/>
  <c r="BM269" i="2" s="1"/>
  <c r="AS269" i="2"/>
  <c r="BO269" i="2" s="1"/>
  <c r="AT269" i="2"/>
  <c r="BP269" i="2" s="1"/>
  <c r="AU269" i="2"/>
  <c r="BQ269" i="2" s="1"/>
  <c r="AA270" i="2"/>
  <c r="AW270" i="2" s="1"/>
  <c r="AC270" i="2"/>
  <c r="AY270" i="2" s="1"/>
  <c r="AD270" i="2"/>
  <c r="AZ270" i="2" s="1"/>
  <c r="AE270" i="2"/>
  <c r="BA270" i="2" s="1"/>
  <c r="AF270" i="2"/>
  <c r="BB270" i="2" s="1"/>
  <c r="AG270" i="2"/>
  <c r="BC270" i="2" s="1"/>
  <c r="AH270" i="2"/>
  <c r="BD270" i="2" s="1"/>
  <c r="AI270" i="2"/>
  <c r="BE270" i="2" s="1"/>
  <c r="AJ270" i="2"/>
  <c r="BF270" i="2" s="1"/>
  <c r="AK270" i="2"/>
  <c r="BG270" i="2" s="1"/>
  <c r="AM270" i="2"/>
  <c r="BI270" i="2" s="1"/>
  <c r="AN270" i="2"/>
  <c r="BJ270" i="2" s="1"/>
  <c r="AO270" i="2"/>
  <c r="BK270" i="2" s="1"/>
  <c r="AP270" i="2"/>
  <c r="BL270" i="2" s="1"/>
  <c r="AQ270" i="2"/>
  <c r="BM270" i="2" s="1"/>
  <c r="AS270" i="2"/>
  <c r="BO270" i="2" s="1"/>
  <c r="AT270" i="2"/>
  <c r="BP270" i="2" s="1"/>
  <c r="AU270" i="2"/>
  <c r="BQ270" i="2" s="1"/>
  <c r="AA271" i="2"/>
  <c r="AW271" i="2" s="1"/>
  <c r="AC271" i="2"/>
  <c r="AY271" i="2" s="1"/>
  <c r="AD271" i="2"/>
  <c r="AZ271" i="2" s="1"/>
  <c r="AE271" i="2"/>
  <c r="BA271" i="2" s="1"/>
  <c r="AF271" i="2"/>
  <c r="BB271" i="2" s="1"/>
  <c r="AG271" i="2"/>
  <c r="BC271" i="2" s="1"/>
  <c r="AH271" i="2"/>
  <c r="BD271" i="2" s="1"/>
  <c r="AI271" i="2"/>
  <c r="BE271" i="2" s="1"/>
  <c r="AJ271" i="2"/>
  <c r="BF271" i="2" s="1"/>
  <c r="AK271" i="2"/>
  <c r="BG271" i="2" s="1"/>
  <c r="AM271" i="2"/>
  <c r="BI271" i="2" s="1"/>
  <c r="AN271" i="2"/>
  <c r="BJ271" i="2" s="1"/>
  <c r="AO271" i="2"/>
  <c r="BK271" i="2" s="1"/>
  <c r="AP271" i="2"/>
  <c r="BL271" i="2" s="1"/>
  <c r="AQ271" i="2"/>
  <c r="BM271" i="2" s="1"/>
  <c r="AS271" i="2"/>
  <c r="BO271" i="2" s="1"/>
  <c r="AT271" i="2"/>
  <c r="BP271" i="2" s="1"/>
  <c r="AU271" i="2"/>
  <c r="BQ271" i="2" s="1"/>
  <c r="AA272" i="2"/>
  <c r="AW272" i="2" s="1"/>
  <c r="AC272" i="2"/>
  <c r="AY272" i="2" s="1"/>
  <c r="AD272" i="2"/>
  <c r="AZ272" i="2" s="1"/>
  <c r="AE272" i="2"/>
  <c r="BA272" i="2" s="1"/>
  <c r="AF272" i="2"/>
  <c r="BB272" i="2"/>
  <c r="AG272" i="2"/>
  <c r="BC272" i="2" s="1"/>
  <c r="AH272" i="2"/>
  <c r="BD272" i="2" s="1"/>
  <c r="AI272" i="2"/>
  <c r="BE272" i="2" s="1"/>
  <c r="AJ272" i="2"/>
  <c r="BF272" i="2" s="1"/>
  <c r="AK272" i="2"/>
  <c r="BG272" i="2" s="1"/>
  <c r="AM272" i="2"/>
  <c r="BI272" i="2" s="1"/>
  <c r="AN272" i="2"/>
  <c r="BJ272" i="2" s="1"/>
  <c r="AO272" i="2"/>
  <c r="BK272" i="2" s="1"/>
  <c r="AP272" i="2"/>
  <c r="BL272" i="2" s="1"/>
  <c r="AQ272" i="2"/>
  <c r="BM272" i="2" s="1"/>
  <c r="AS272" i="2"/>
  <c r="BO272" i="2" s="1"/>
  <c r="AT272" i="2"/>
  <c r="BP272" i="2" s="1"/>
  <c r="AU272" i="2"/>
  <c r="BQ272" i="2" s="1"/>
  <c r="AA273" i="2"/>
  <c r="AW273" i="2" s="1"/>
  <c r="AB273" i="2"/>
  <c r="AX273" i="2" s="1"/>
  <c r="AC273" i="2"/>
  <c r="AY273" i="2" s="1"/>
  <c r="AD273" i="2"/>
  <c r="AZ273" i="2" s="1"/>
  <c r="AE273" i="2"/>
  <c r="BA273" i="2" s="1"/>
  <c r="AF273" i="2"/>
  <c r="BB273" i="2" s="1"/>
  <c r="AG273" i="2"/>
  <c r="BC273" i="2" s="1"/>
  <c r="AH273" i="2"/>
  <c r="BD273" i="2" s="1"/>
  <c r="AI273" i="2"/>
  <c r="BE273" i="2" s="1"/>
  <c r="AJ273" i="2"/>
  <c r="BF273" i="2" s="1"/>
  <c r="AK273" i="2"/>
  <c r="BG273" i="2" s="1"/>
  <c r="AM273" i="2"/>
  <c r="BI273" i="2" s="1"/>
  <c r="AN273" i="2"/>
  <c r="BJ273" i="2" s="1"/>
  <c r="AO273" i="2"/>
  <c r="BK273" i="2" s="1"/>
  <c r="AP273" i="2"/>
  <c r="BL273" i="2" s="1"/>
  <c r="AQ273" i="2"/>
  <c r="BM273" i="2" s="1"/>
  <c r="AS273" i="2"/>
  <c r="BO273" i="2" s="1"/>
  <c r="AT273" i="2"/>
  <c r="BP273" i="2" s="1"/>
  <c r="AU273" i="2"/>
  <c r="BQ273" i="2" s="1"/>
  <c r="AA274" i="2"/>
  <c r="AW274" i="2" s="1"/>
  <c r="AC274" i="2"/>
  <c r="AY274" i="2" s="1"/>
  <c r="AD274" i="2"/>
  <c r="AZ274" i="2" s="1"/>
  <c r="AE274" i="2"/>
  <c r="BA274" i="2" s="1"/>
  <c r="AF274" i="2"/>
  <c r="BB274" i="2" s="1"/>
  <c r="AG274" i="2"/>
  <c r="BC274" i="2" s="1"/>
  <c r="AH274" i="2"/>
  <c r="BD274" i="2" s="1"/>
  <c r="AI274" i="2"/>
  <c r="BE274" i="2" s="1"/>
  <c r="AJ274" i="2"/>
  <c r="BF274" i="2" s="1"/>
  <c r="AK274" i="2"/>
  <c r="BG274" i="2" s="1"/>
  <c r="AM274" i="2"/>
  <c r="BI274" i="2" s="1"/>
  <c r="AN274" i="2"/>
  <c r="BJ274" i="2" s="1"/>
  <c r="AO274" i="2"/>
  <c r="BK274" i="2" s="1"/>
  <c r="AP274" i="2"/>
  <c r="BL274" i="2" s="1"/>
  <c r="AQ274" i="2"/>
  <c r="BM274" i="2" s="1"/>
  <c r="AS274" i="2"/>
  <c r="BO274" i="2" s="1"/>
  <c r="AT274" i="2"/>
  <c r="BP274" i="2" s="1"/>
  <c r="AU274" i="2"/>
  <c r="BQ274" i="2" s="1"/>
  <c r="AA275" i="2"/>
  <c r="AW275" i="2" s="1"/>
  <c r="AC275" i="2"/>
  <c r="AY275" i="2" s="1"/>
  <c r="AD275" i="2"/>
  <c r="AZ275" i="2" s="1"/>
  <c r="AE275" i="2"/>
  <c r="BA275" i="2" s="1"/>
  <c r="AF275" i="2"/>
  <c r="BB275" i="2" s="1"/>
  <c r="AG275" i="2"/>
  <c r="BC275" i="2" s="1"/>
  <c r="AH275" i="2"/>
  <c r="BD275" i="2" s="1"/>
  <c r="AI275" i="2"/>
  <c r="BE275" i="2" s="1"/>
  <c r="AJ275" i="2"/>
  <c r="BF275" i="2" s="1"/>
  <c r="AK275" i="2"/>
  <c r="BG275" i="2" s="1"/>
  <c r="AM275" i="2"/>
  <c r="BI275" i="2" s="1"/>
  <c r="AN275" i="2"/>
  <c r="BJ275" i="2" s="1"/>
  <c r="AO275" i="2"/>
  <c r="BK275" i="2" s="1"/>
  <c r="AP275" i="2"/>
  <c r="BL275" i="2" s="1"/>
  <c r="AQ275" i="2"/>
  <c r="BM275" i="2" s="1"/>
  <c r="AS275" i="2"/>
  <c r="BO275" i="2" s="1"/>
  <c r="AT275" i="2"/>
  <c r="BP275" i="2" s="1"/>
  <c r="AU275" i="2"/>
  <c r="BQ275" i="2" s="1"/>
  <c r="AA276" i="2"/>
  <c r="AW276" i="2" s="1"/>
  <c r="AC276" i="2"/>
  <c r="AY276" i="2" s="1"/>
  <c r="AD276" i="2"/>
  <c r="AZ276" i="2" s="1"/>
  <c r="AE276" i="2"/>
  <c r="BA276" i="2" s="1"/>
  <c r="AF276" i="2"/>
  <c r="BB276" i="2" s="1"/>
  <c r="AG276" i="2"/>
  <c r="BC276" i="2" s="1"/>
  <c r="AH276" i="2"/>
  <c r="BD276" i="2" s="1"/>
  <c r="AI276" i="2"/>
  <c r="BE276" i="2" s="1"/>
  <c r="AJ276" i="2"/>
  <c r="BF276" i="2" s="1"/>
  <c r="AK276" i="2"/>
  <c r="BG276" i="2" s="1"/>
  <c r="AM276" i="2"/>
  <c r="BI276" i="2" s="1"/>
  <c r="AN276" i="2"/>
  <c r="BJ276" i="2" s="1"/>
  <c r="AO276" i="2"/>
  <c r="BK276" i="2" s="1"/>
  <c r="AP276" i="2"/>
  <c r="BL276" i="2"/>
  <c r="AQ276" i="2"/>
  <c r="BM276" i="2" s="1"/>
  <c r="AS276" i="2"/>
  <c r="BO276" i="2" s="1"/>
  <c r="AT276" i="2"/>
  <c r="BP276" i="2" s="1"/>
  <c r="AU276" i="2"/>
  <c r="BQ276" i="2" s="1"/>
  <c r="AA277" i="2"/>
  <c r="AW277" i="2" s="1"/>
  <c r="AC277" i="2"/>
  <c r="AY277" i="2" s="1"/>
  <c r="AD277" i="2"/>
  <c r="AZ277" i="2" s="1"/>
  <c r="AE277" i="2"/>
  <c r="BA277" i="2" s="1"/>
  <c r="AF277" i="2"/>
  <c r="BB277" i="2" s="1"/>
  <c r="AG277" i="2"/>
  <c r="BC277" i="2" s="1"/>
  <c r="AH277" i="2"/>
  <c r="BD277" i="2" s="1"/>
  <c r="AI277" i="2"/>
  <c r="BE277" i="2" s="1"/>
  <c r="AJ277" i="2"/>
  <c r="BF277" i="2" s="1"/>
  <c r="AK277" i="2"/>
  <c r="BG277" i="2" s="1"/>
  <c r="AM277" i="2"/>
  <c r="BI277" i="2" s="1"/>
  <c r="AN277" i="2"/>
  <c r="BJ277" i="2" s="1"/>
  <c r="AO277" i="2"/>
  <c r="BK277" i="2" s="1"/>
  <c r="AP277" i="2"/>
  <c r="BL277" i="2" s="1"/>
  <c r="AQ277" i="2"/>
  <c r="BM277" i="2" s="1"/>
  <c r="AS277" i="2"/>
  <c r="BO277" i="2" s="1"/>
  <c r="AT277" i="2"/>
  <c r="BP277" i="2" s="1"/>
  <c r="AU277" i="2"/>
  <c r="BQ277" i="2" s="1"/>
  <c r="AA278" i="2"/>
  <c r="AW278" i="2" s="1"/>
  <c r="AC278" i="2"/>
  <c r="AY278" i="2" s="1"/>
  <c r="AD278" i="2"/>
  <c r="AZ278" i="2" s="1"/>
  <c r="AE278" i="2"/>
  <c r="BA278" i="2" s="1"/>
  <c r="AF278" i="2"/>
  <c r="BB278" i="2" s="1"/>
  <c r="AG278" i="2"/>
  <c r="BC278" i="2" s="1"/>
  <c r="AH278" i="2"/>
  <c r="BD278" i="2" s="1"/>
  <c r="AI278" i="2"/>
  <c r="BE278" i="2" s="1"/>
  <c r="AJ278" i="2"/>
  <c r="BF278" i="2" s="1"/>
  <c r="AK278" i="2"/>
  <c r="BG278" i="2" s="1"/>
  <c r="AM278" i="2"/>
  <c r="BI278" i="2" s="1"/>
  <c r="AN278" i="2"/>
  <c r="BJ278" i="2" s="1"/>
  <c r="AO278" i="2"/>
  <c r="BK278" i="2" s="1"/>
  <c r="AP278" i="2"/>
  <c r="BL278" i="2" s="1"/>
  <c r="AQ278" i="2"/>
  <c r="BM278" i="2" s="1"/>
  <c r="AS278" i="2"/>
  <c r="BO278" i="2" s="1"/>
  <c r="AT278" i="2"/>
  <c r="BP278" i="2" s="1"/>
  <c r="AU278" i="2"/>
  <c r="BQ278" i="2" s="1"/>
  <c r="AA279" i="2"/>
  <c r="AW279" i="2" s="1"/>
  <c r="AC279" i="2"/>
  <c r="AY279" i="2" s="1"/>
  <c r="AD279" i="2"/>
  <c r="AZ279" i="2" s="1"/>
  <c r="AE279" i="2"/>
  <c r="BA279" i="2" s="1"/>
  <c r="AF279" i="2"/>
  <c r="BB279" i="2" s="1"/>
  <c r="AG279" i="2"/>
  <c r="BC279" i="2" s="1"/>
  <c r="AH279" i="2"/>
  <c r="BD279" i="2" s="1"/>
  <c r="AI279" i="2"/>
  <c r="BE279" i="2" s="1"/>
  <c r="AJ279" i="2"/>
  <c r="BF279" i="2" s="1"/>
  <c r="AK279" i="2"/>
  <c r="BG279" i="2" s="1"/>
  <c r="AM279" i="2"/>
  <c r="BI279" i="2" s="1"/>
  <c r="AN279" i="2"/>
  <c r="BJ279" i="2" s="1"/>
  <c r="AO279" i="2"/>
  <c r="BK279" i="2" s="1"/>
  <c r="AP279" i="2"/>
  <c r="BL279" i="2" s="1"/>
  <c r="AQ279" i="2"/>
  <c r="BM279" i="2" s="1"/>
  <c r="AS279" i="2"/>
  <c r="BO279" i="2" s="1"/>
  <c r="AT279" i="2"/>
  <c r="BP279" i="2" s="1"/>
  <c r="AU279" i="2"/>
  <c r="BQ279" i="2" s="1"/>
  <c r="AA280" i="2"/>
  <c r="AW280" i="2" s="1"/>
  <c r="AC280" i="2"/>
  <c r="AY280" i="2" s="1"/>
  <c r="AD280" i="2"/>
  <c r="AZ280" i="2" s="1"/>
  <c r="AE280" i="2"/>
  <c r="BA280" i="2" s="1"/>
  <c r="AF280" i="2"/>
  <c r="BB280" i="2" s="1"/>
  <c r="AG280" i="2"/>
  <c r="BC280" i="2" s="1"/>
  <c r="AH280" i="2"/>
  <c r="BD280" i="2" s="1"/>
  <c r="AI280" i="2"/>
  <c r="BE280" i="2" s="1"/>
  <c r="AJ280" i="2"/>
  <c r="BF280" i="2" s="1"/>
  <c r="AK280" i="2"/>
  <c r="BG280" i="2" s="1"/>
  <c r="AM280" i="2"/>
  <c r="BI280" i="2" s="1"/>
  <c r="AN280" i="2"/>
  <c r="BJ280" i="2" s="1"/>
  <c r="AO280" i="2"/>
  <c r="BK280" i="2" s="1"/>
  <c r="AP280" i="2"/>
  <c r="BL280" i="2" s="1"/>
  <c r="AQ280" i="2"/>
  <c r="BM280" i="2" s="1"/>
  <c r="AR280" i="2"/>
  <c r="BN280" i="2" s="1"/>
  <c r="AS280" i="2"/>
  <c r="BO280" i="2" s="1"/>
  <c r="AT280" i="2"/>
  <c r="BP280" i="2" s="1"/>
  <c r="AU280" i="2"/>
  <c r="BQ280" i="2" s="1"/>
  <c r="AA281" i="2"/>
  <c r="AW281" i="2" s="1"/>
  <c r="AC281" i="2"/>
  <c r="AY281" i="2" s="1"/>
  <c r="AD281" i="2"/>
  <c r="AZ281" i="2" s="1"/>
  <c r="AE281" i="2"/>
  <c r="BA281" i="2" s="1"/>
  <c r="AF281" i="2"/>
  <c r="BB281" i="2" s="1"/>
  <c r="AG281" i="2"/>
  <c r="BC281" i="2" s="1"/>
  <c r="AH281" i="2"/>
  <c r="BD281" i="2" s="1"/>
  <c r="AI281" i="2"/>
  <c r="BE281" i="2" s="1"/>
  <c r="AJ281" i="2"/>
  <c r="BF281" i="2" s="1"/>
  <c r="AK281" i="2"/>
  <c r="BG281" i="2" s="1"/>
  <c r="AL281" i="2"/>
  <c r="AM281" i="2"/>
  <c r="BI281" i="2" s="1"/>
  <c r="AN281" i="2"/>
  <c r="BJ281" i="2" s="1"/>
  <c r="AO281" i="2"/>
  <c r="BK281" i="2" s="1"/>
  <c r="AP281" i="2"/>
  <c r="BL281" i="2" s="1"/>
  <c r="AQ281" i="2"/>
  <c r="BM281" i="2" s="1"/>
  <c r="AR281" i="2"/>
  <c r="BN281" i="2" s="1"/>
  <c r="AS281" i="2"/>
  <c r="BO281" i="2" s="1"/>
  <c r="AT281" i="2"/>
  <c r="BP281" i="2" s="1"/>
  <c r="AU281" i="2"/>
  <c r="BQ281" i="2" s="1"/>
  <c r="AA282" i="2"/>
  <c r="AW282" i="2" s="1"/>
  <c r="AC282" i="2"/>
  <c r="AY282" i="2" s="1"/>
  <c r="AD282" i="2"/>
  <c r="AZ282" i="2" s="1"/>
  <c r="AE282" i="2"/>
  <c r="BA282" i="2" s="1"/>
  <c r="AF282" i="2"/>
  <c r="BB282" i="2" s="1"/>
  <c r="AG282" i="2"/>
  <c r="BC282" i="2" s="1"/>
  <c r="AH282" i="2"/>
  <c r="BD282" i="2" s="1"/>
  <c r="AI282" i="2"/>
  <c r="BE282" i="2" s="1"/>
  <c r="AJ282" i="2"/>
  <c r="BF282" i="2" s="1"/>
  <c r="AK282" i="2"/>
  <c r="BG282" i="2" s="1"/>
  <c r="AL282" i="2"/>
  <c r="AM282" i="2"/>
  <c r="BI282" i="2" s="1"/>
  <c r="AN282" i="2"/>
  <c r="BJ282" i="2" s="1"/>
  <c r="AO282" i="2"/>
  <c r="BK282" i="2" s="1"/>
  <c r="AP282" i="2"/>
  <c r="BL282" i="2" s="1"/>
  <c r="AQ282" i="2"/>
  <c r="BM282" i="2" s="1"/>
  <c r="AR282" i="2"/>
  <c r="BN282" i="2" s="1"/>
  <c r="AS282" i="2"/>
  <c r="BO282" i="2" s="1"/>
  <c r="AT282" i="2"/>
  <c r="BP282" i="2" s="1"/>
  <c r="AU282" i="2"/>
  <c r="BQ282" i="2" s="1"/>
  <c r="AA283" i="2"/>
  <c r="AW283" i="2" s="1"/>
  <c r="AC283" i="2"/>
  <c r="AY283" i="2" s="1"/>
  <c r="AD283" i="2"/>
  <c r="AZ283" i="2" s="1"/>
  <c r="AE283" i="2"/>
  <c r="BA283" i="2" s="1"/>
  <c r="AF283" i="2"/>
  <c r="BB283" i="2" s="1"/>
  <c r="AG283" i="2"/>
  <c r="BC283" i="2" s="1"/>
  <c r="AH283" i="2"/>
  <c r="BD283" i="2" s="1"/>
  <c r="AI283" i="2"/>
  <c r="BE283" i="2" s="1"/>
  <c r="AJ283" i="2"/>
  <c r="BF283" i="2" s="1"/>
  <c r="AK283" i="2"/>
  <c r="BG283" i="2" s="1"/>
  <c r="AL283" i="2"/>
  <c r="AM283" i="2"/>
  <c r="BI283" i="2" s="1"/>
  <c r="AN283" i="2"/>
  <c r="BJ283" i="2" s="1"/>
  <c r="AO283" i="2"/>
  <c r="BK283" i="2" s="1"/>
  <c r="AP283" i="2"/>
  <c r="BL283" i="2" s="1"/>
  <c r="AQ283" i="2"/>
  <c r="BM283" i="2" s="1"/>
  <c r="AR283" i="2"/>
  <c r="BN283" i="2" s="1"/>
  <c r="AS283" i="2"/>
  <c r="BO283" i="2" s="1"/>
  <c r="AT283" i="2"/>
  <c r="BP283" i="2" s="1"/>
  <c r="AU283" i="2"/>
  <c r="BQ283" i="2" s="1"/>
  <c r="AA284" i="2"/>
  <c r="AW284" i="2" s="1"/>
  <c r="AC284" i="2"/>
  <c r="AY284" i="2" s="1"/>
  <c r="AD284" i="2"/>
  <c r="AZ284" i="2" s="1"/>
  <c r="AE284" i="2"/>
  <c r="BA284" i="2" s="1"/>
  <c r="AF284" i="2"/>
  <c r="BB284" i="2" s="1"/>
  <c r="AG284" i="2"/>
  <c r="BC284" i="2" s="1"/>
  <c r="AH284" i="2"/>
  <c r="BD284" i="2" s="1"/>
  <c r="AI284" i="2"/>
  <c r="BE284" i="2" s="1"/>
  <c r="AJ284" i="2"/>
  <c r="BF284" i="2" s="1"/>
  <c r="AK284" i="2"/>
  <c r="BG284" i="2" s="1"/>
  <c r="AM284" i="2"/>
  <c r="BI284" i="2" s="1"/>
  <c r="AN284" i="2"/>
  <c r="BJ284" i="2" s="1"/>
  <c r="AO284" i="2"/>
  <c r="BK284" i="2" s="1"/>
  <c r="AP284" i="2"/>
  <c r="BL284" i="2" s="1"/>
  <c r="AQ284" i="2"/>
  <c r="BM284" i="2" s="1"/>
  <c r="AS284" i="2"/>
  <c r="BO284" i="2" s="1"/>
  <c r="AT284" i="2"/>
  <c r="BP284" i="2" s="1"/>
  <c r="AU284" i="2"/>
  <c r="BQ284" i="2" s="1"/>
  <c r="AA285" i="2"/>
  <c r="AW285" i="2"/>
  <c r="AC285" i="2"/>
  <c r="AY285" i="2" s="1"/>
  <c r="AD285" i="2"/>
  <c r="AZ285" i="2" s="1"/>
  <c r="AE285" i="2"/>
  <c r="BA285" i="2" s="1"/>
  <c r="AF285" i="2"/>
  <c r="BB285" i="2" s="1"/>
  <c r="AG285" i="2"/>
  <c r="BC285" i="2" s="1"/>
  <c r="AH285" i="2"/>
  <c r="BD285" i="2" s="1"/>
  <c r="AI285" i="2"/>
  <c r="BE285" i="2" s="1"/>
  <c r="AJ285" i="2"/>
  <c r="BF285" i="2" s="1"/>
  <c r="AK285" i="2"/>
  <c r="BG285" i="2" s="1"/>
  <c r="AM285" i="2"/>
  <c r="BI285" i="2" s="1"/>
  <c r="AN285" i="2"/>
  <c r="BJ285" i="2" s="1"/>
  <c r="AO285" i="2"/>
  <c r="BK285" i="2" s="1"/>
  <c r="AP285" i="2"/>
  <c r="BL285" i="2" s="1"/>
  <c r="AQ285" i="2"/>
  <c r="BM285" i="2" s="1"/>
  <c r="AS285" i="2"/>
  <c r="BO285" i="2" s="1"/>
  <c r="AT285" i="2"/>
  <c r="BP285" i="2" s="1"/>
  <c r="AU285" i="2"/>
  <c r="BQ285" i="2" s="1"/>
  <c r="AA286" i="2"/>
  <c r="AW286" i="2" s="1"/>
  <c r="AC286" i="2"/>
  <c r="AY286" i="2" s="1"/>
  <c r="AD286" i="2"/>
  <c r="AZ286" i="2" s="1"/>
  <c r="AE286" i="2"/>
  <c r="BA286" i="2" s="1"/>
  <c r="AF286" i="2"/>
  <c r="BB286" i="2" s="1"/>
  <c r="AG286" i="2"/>
  <c r="BC286" i="2" s="1"/>
  <c r="AH286" i="2"/>
  <c r="BD286" i="2" s="1"/>
  <c r="AI286" i="2"/>
  <c r="BE286" i="2" s="1"/>
  <c r="AJ286" i="2"/>
  <c r="BF286" i="2" s="1"/>
  <c r="AK286" i="2"/>
  <c r="BG286" i="2" s="1"/>
  <c r="AM286" i="2"/>
  <c r="BI286" i="2" s="1"/>
  <c r="AN286" i="2"/>
  <c r="BJ286" i="2" s="1"/>
  <c r="AO286" i="2"/>
  <c r="BK286" i="2" s="1"/>
  <c r="AP286" i="2"/>
  <c r="BL286" i="2" s="1"/>
  <c r="AQ286" i="2"/>
  <c r="BM286" i="2" s="1"/>
  <c r="AS286" i="2"/>
  <c r="BO286" i="2" s="1"/>
  <c r="AT286" i="2"/>
  <c r="BP286" i="2" s="1"/>
  <c r="AU286" i="2"/>
  <c r="BQ286" i="2" s="1"/>
  <c r="AA287" i="2"/>
  <c r="AW287" i="2" s="1"/>
  <c r="AB287" i="2"/>
  <c r="AX287" i="2" s="1"/>
  <c r="AC287" i="2"/>
  <c r="AY287" i="2" s="1"/>
  <c r="AD287" i="2"/>
  <c r="AZ287" i="2" s="1"/>
  <c r="AE287" i="2"/>
  <c r="BA287" i="2" s="1"/>
  <c r="AF287" i="2"/>
  <c r="BB287" i="2" s="1"/>
  <c r="AG287" i="2"/>
  <c r="BC287" i="2" s="1"/>
  <c r="AH287" i="2"/>
  <c r="BD287" i="2" s="1"/>
  <c r="AI287" i="2"/>
  <c r="BE287" i="2"/>
  <c r="AJ287" i="2"/>
  <c r="BF287" i="2" s="1"/>
  <c r="AK287" i="2"/>
  <c r="BG287" i="2" s="1"/>
  <c r="AM287" i="2"/>
  <c r="BI287" i="2" s="1"/>
  <c r="AN287" i="2"/>
  <c r="BJ287" i="2" s="1"/>
  <c r="AO287" i="2"/>
  <c r="BK287" i="2" s="1"/>
  <c r="AP287" i="2"/>
  <c r="BL287" i="2" s="1"/>
  <c r="AQ287" i="2"/>
  <c r="BM287" i="2" s="1"/>
  <c r="AS287" i="2"/>
  <c r="BO287" i="2" s="1"/>
  <c r="AT287" i="2"/>
  <c r="BP287" i="2" s="1"/>
  <c r="AU287" i="2"/>
  <c r="BQ287" i="2" s="1"/>
  <c r="AA288" i="2"/>
  <c r="AW288" i="2" s="1"/>
  <c r="AB288" i="2"/>
  <c r="AX288" i="2" s="1"/>
  <c r="AC288" i="2"/>
  <c r="AY288" i="2" s="1"/>
  <c r="AD288" i="2"/>
  <c r="AZ288" i="2" s="1"/>
  <c r="AE288" i="2"/>
  <c r="BA288" i="2" s="1"/>
  <c r="AF288" i="2"/>
  <c r="BB288" i="2" s="1"/>
  <c r="AG288" i="2"/>
  <c r="BC288" i="2" s="1"/>
  <c r="AH288" i="2"/>
  <c r="BD288" i="2" s="1"/>
  <c r="AI288" i="2"/>
  <c r="BE288" i="2" s="1"/>
  <c r="AJ288" i="2"/>
  <c r="BF288" i="2" s="1"/>
  <c r="AK288" i="2"/>
  <c r="BG288" i="2" s="1"/>
  <c r="AM288" i="2"/>
  <c r="BI288" i="2" s="1"/>
  <c r="AN288" i="2"/>
  <c r="BJ288" i="2" s="1"/>
  <c r="AO288" i="2"/>
  <c r="BK288" i="2" s="1"/>
  <c r="AP288" i="2"/>
  <c r="BL288" i="2" s="1"/>
  <c r="AQ288" i="2"/>
  <c r="BM288" i="2" s="1"/>
  <c r="AS288" i="2"/>
  <c r="BO288" i="2" s="1"/>
  <c r="AT288" i="2"/>
  <c r="BP288" i="2" s="1"/>
  <c r="AU288" i="2"/>
  <c r="BQ288" i="2" s="1"/>
  <c r="AA289" i="2"/>
  <c r="AW289" i="2" s="1"/>
  <c r="AB289" i="2"/>
  <c r="AX289" i="2" s="1"/>
  <c r="AC289" i="2"/>
  <c r="AY289" i="2" s="1"/>
  <c r="AD289" i="2"/>
  <c r="AZ289" i="2" s="1"/>
  <c r="AE289" i="2"/>
  <c r="BA289" i="2"/>
  <c r="AF289" i="2"/>
  <c r="BB289" i="2" s="1"/>
  <c r="AG289" i="2"/>
  <c r="BC289" i="2" s="1"/>
  <c r="AH289" i="2"/>
  <c r="BD289" i="2" s="1"/>
  <c r="AI289" i="2"/>
  <c r="BE289" i="2" s="1"/>
  <c r="AJ289" i="2"/>
  <c r="BF289" i="2" s="1"/>
  <c r="AK289" i="2"/>
  <c r="BG289" i="2" s="1"/>
  <c r="AM289" i="2"/>
  <c r="BI289" i="2" s="1"/>
  <c r="AN289" i="2"/>
  <c r="BJ289" i="2" s="1"/>
  <c r="AO289" i="2"/>
  <c r="BK289" i="2" s="1"/>
  <c r="AP289" i="2"/>
  <c r="BL289" i="2" s="1"/>
  <c r="AQ289" i="2"/>
  <c r="BM289" i="2" s="1"/>
  <c r="AS289" i="2"/>
  <c r="BO289" i="2" s="1"/>
  <c r="AT289" i="2"/>
  <c r="BP289" i="2" s="1"/>
  <c r="AU289" i="2"/>
  <c r="BQ289" i="2" s="1"/>
  <c r="AA290" i="2"/>
  <c r="AW290" i="2" s="1"/>
  <c r="AB290" i="2"/>
  <c r="AX290" i="2" s="1"/>
  <c r="AC290" i="2"/>
  <c r="AY290" i="2" s="1"/>
  <c r="AD290" i="2"/>
  <c r="AZ290" i="2" s="1"/>
  <c r="AE290" i="2"/>
  <c r="BA290" i="2" s="1"/>
  <c r="AF290" i="2"/>
  <c r="BB290" i="2" s="1"/>
  <c r="AG290" i="2"/>
  <c r="BC290" i="2" s="1"/>
  <c r="AH290" i="2"/>
  <c r="BD290" i="2" s="1"/>
  <c r="AI290" i="2"/>
  <c r="BE290" i="2" s="1"/>
  <c r="AJ290" i="2"/>
  <c r="BF290" i="2" s="1"/>
  <c r="AK290" i="2"/>
  <c r="BG290" i="2" s="1"/>
  <c r="AM290" i="2"/>
  <c r="BI290" i="2" s="1"/>
  <c r="AN290" i="2"/>
  <c r="BJ290" i="2" s="1"/>
  <c r="AO290" i="2"/>
  <c r="BK290" i="2" s="1"/>
  <c r="AP290" i="2"/>
  <c r="BL290" i="2" s="1"/>
  <c r="AQ290" i="2"/>
  <c r="BM290" i="2" s="1"/>
  <c r="AS290" i="2"/>
  <c r="BO290" i="2" s="1"/>
  <c r="AT290" i="2"/>
  <c r="BP290" i="2" s="1"/>
  <c r="AU290" i="2"/>
  <c r="BQ290" i="2" s="1"/>
  <c r="AA291" i="2"/>
  <c r="AW291" i="2" s="1"/>
  <c r="AB291" i="2"/>
  <c r="AX291" i="2" s="1"/>
  <c r="AC291" i="2"/>
  <c r="AY291" i="2" s="1"/>
  <c r="AD291" i="2"/>
  <c r="AZ291" i="2" s="1"/>
  <c r="AE291" i="2"/>
  <c r="BA291" i="2" s="1"/>
  <c r="AF291" i="2"/>
  <c r="BB291" i="2" s="1"/>
  <c r="AG291" i="2"/>
  <c r="BC291" i="2" s="1"/>
  <c r="AH291" i="2"/>
  <c r="BD291" i="2" s="1"/>
  <c r="AI291" i="2"/>
  <c r="BE291" i="2" s="1"/>
  <c r="AJ291" i="2"/>
  <c r="BF291" i="2" s="1"/>
  <c r="AK291" i="2"/>
  <c r="BG291" i="2" s="1"/>
  <c r="AM291" i="2"/>
  <c r="BI291" i="2" s="1"/>
  <c r="AN291" i="2"/>
  <c r="BJ291" i="2" s="1"/>
  <c r="AO291" i="2"/>
  <c r="BK291" i="2" s="1"/>
  <c r="AP291" i="2"/>
  <c r="BL291" i="2" s="1"/>
  <c r="AQ291" i="2"/>
  <c r="BM291" i="2" s="1"/>
  <c r="AS291" i="2"/>
  <c r="BO291" i="2" s="1"/>
  <c r="AT291" i="2"/>
  <c r="BP291" i="2" s="1"/>
  <c r="AU291" i="2"/>
  <c r="BQ291" i="2" s="1"/>
  <c r="AA292" i="2"/>
  <c r="AW292" i="2" s="1"/>
  <c r="AB292" i="2"/>
  <c r="AX292" i="2" s="1"/>
  <c r="AC292" i="2"/>
  <c r="AY292" i="2" s="1"/>
  <c r="AD292" i="2"/>
  <c r="AZ292" i="2" s="1"/>
  <c r="AE292" i="2"/>
  <c r="BA292" i="2" s="1"/>
  <c r="AF292" i="2"/>
  <c r="BB292" i="2" s="1"/>
  <c r="AG292" i="2"/>
  <c r="BC292" i="2" s="1"/>
  <c r="AH292" i="2"/>
  <c r="BD292" i="2" s="1"/>
  <c r="AI292" i="2"/>
  <c r="BE292" i="2" s="1"/>
  <c r="AJ292" i="2"/>
  <c r="BF292" i="2" s="1"/>
  <c r="AK292" i="2"/>
  <c r="BG292" i="2" s="1"/>
  <c r="AM292" i="2"/>
  <c r="BI292" i="2" s="1"/>
  <c r="AN292" i="2"/>
  <c r="BJ292" i="2" s="1"/>
  <c r="AO292" i="2"/>
  <c r="BK292" i="2" s="1"/>
  <c r="AP292" i="2"/>
  <c r="BL292" i="2" s="1"/>
  <c r="AQ292" i="2"/>
  <c r="BM292" i="2" s="1"/>
  <c r="AS292" i="2"/>
  <c r="BO292" i="2" s="1"/>
  <c r="AT292" i="2"/>
  <c r="BP292" i="2" s="1"/>
  <c r="AU292" i="2"/>
  <c r="BQ292" i="2" s="1"/>
  <c r="AA293" i="2"/>
  <c r="AW293" i="2" s="1"/>
  <c r="AB293" i="2"/>
  <c r="AX293" i="2" s="1"/>
  <c r="AC293" i="2"/>
  <c r="AY293" i="2" s="1"/>
  <c r="AD293" i="2"/>
  <c r="AZ293" i="2" s="1"/>
  <c r="AE293" i="2"/>
  <c r="BA293" i="2" s="1"/>
  <c r="AF293" i="2"/>
  <c r="BB293" i="2" s="1"/>
  <c r="AG293" i="2"/>
  <c r="BC293" i="2" s="1"/>
  <c r="AH293" i="2"/>
  <c r="BD293" i="2" s="1"/>
  <c r="AI293" i="2"/>
  <c r="BE293" i="2" s="1"/>
  <c r="AJ293" i="2"/>
  <c r="BF293" i="2" s="1"/>
  <c r="AK293" i="2"/>
  <c r="BG293" i="2" s="1"/>
  <c r="AM293" i="2"/>
  <c r="BI293" i="2" s="1"/>
  <c r="AN293" i="2"/>
  <c r="BJ293" i="2" s="1"/>
  <c r="AO293" i="2"/>
  <c r="BK293" i="2" s="1"/>
  <c r="AP293" i="2"/>
  <c r="BL293" i="2" s="1"/>
  <c r="AQ293" i="2"/>
  <c r="BM293" i="2" s="1"/>
  <c r="AS293" i="2"/>
  <c r="BO293" i="2" s="1"/>
  <c r="AT293" i="2"/>
  <c r="BP293" i="2" s="1"/>
  <c r="AU293" i="2"/>
  <c r="BQ293" i="2" s="1"/>
  <c r="AA294" i="2"/>
  <c r="AW294" i="2" s="1"/>
  <c r="AC294" i="2"/>
  <c r="AY294" i="2" s="1"/>
  <c r="AD294" i="2"/>
  <c r="AZ294" i="2" s="1"/>
  <c r="AE294" i="2"/>
  <c r="BA294" i="2" s="1"/>
  <c r="AF294" i="2"/>
  <c r="BB294" i="2" s="1"/>
  <c r="AG294" i="2"/>
  <c r="BC294" i="2" s="1"/>
  <c r="AH294" i="2"/>
  <c r="BD294" i="2" s="1"/>
  <c r="AI294" i="2"/>
  <c r="BE294" i="2" s="1"/>
  <c r="AJ294" i="2"/>
  <c r="BF294" i="2" s="1"/>
  <c r="AK294" i="2"/>
  <c r="BG294" i="2" s="1"/>
  <c r="AM294" i="2"/>
  <c r="BI294" i="2" s="1"/>
  <c r="AN294" i="2"/>
  <c r="BJ294" i="2" s="1"/>
  <c r="AO294" i="2"/>
  <c r="BK294" i="2" s="1"/>
  <c r="AP294" i="2"/>
  <c r="BL294" i="2" s="1"/>
  <c r="AQ294" i="2"/>
  <c r="BM294" i="2" s="1"/>
  <c r="AS294" i="2"/>
  <c r="BO294" i="2" s="1"/>
  <c r="AT294" i="2"/>
  <c r="BP294" i="2" s="1"/>
  <c r="AU294" i="2"/>
  <c r="BQ294" i="2" s="1"/>
  <c r="AA295" i="2"/>
  <c r="AW295" i="2" s="1"/>
  <c r="AC295" i="2"/>
  <c r="AY295" i="2"/>
  <c r="AD295" i="2"/>
  <c r="AZ295" i="2" s="1"/>
  <c r="AE295" i="2"/>
  <c r="BA295" i="2" s="1"/>
  <c r="AF295" i="2"/>
  <c r="BB295" i="2" s="1"/>
  <c r="AG295" i="2"/>
  <c r="BC295" i="2" s="1"/>
  <c r="AH295" i="2"/>
  <c r="BD295" i="2" s="1"/>
  <c r="AI295" i="2"/>
  <c r="BE295" i="2" s="1"/>
  <c r="AJ295" i="2"/>
  <c r="BF295" i="2" s="1"/>
  <c r="AK295" i="2"/>
  <c r="BG295" i="2" s="1"/>
  <c r="AM295" i="2"/>
  <c r="BI295" i="2" s="1"/>
  <c r="AN295" i="2"/>
  <c r="BJ295" i="2" s="1"/>
  <c r="AO295" i="2"/>
  <c r="BK295" i="2" s="1"/>
  <c r="AP295" i="2"/>
  <c r="BL295" i="2" s="1"/>
  <c r="AQ295" i="2"/>
  <c r="BM295" i="2" s="1"/>
  <c r="AS295" i="2"/>
  <c r="BO295" i="2" s="1"/>
  <c r="AT295" i="2"/>
  <c r="BP295" i="2" s="1"/>
  <c r="AU295" i="2"/>
  <c r="BQ295" i="2" s="1"/>
  <c r="AA296" i="2"/>
  <c r="AW296" i="2" s="1"/>
  <c r="AC296" i="2"/>
  <c r="AY296" i="2" s="1"/>
  <c r="AD296" i="2"/>
  <c r="AZ296" i="2" s="1"/>
  <c r="AE296" i="2"/>
  <c r="BA296" i="2" s="1"/>
  <c r="AF296" i="2"/>
  <c r="BB296" i="2" s="1"/>
  <c r="AG296" i="2"/>
  <c r="BC296" i="2" s="1"/>
  <c r="AH296" i="2"/>
  <c r="BD296" i="2" s="1"/>
  <c r="AI296" i="2"/>
  <c r="BE296" i="2" s="1"/>
  <c r="AJ296" i="2"/>
  <c r="BF296" i="2" s="1"/>
  <c r="AK296" i="2"/>
  <c r="BG296" i="2" s="1"/>
  <c r="AM296" i="2"/>
  <c r="BI296" i="2" s="1"/>
  <c r="AN296" i="2"/>
  <c r="BJ296" i="2" s="1"/>
  <c r="AO296" i="2"/>
  <c r="BK296" i="2" s="1"/>
  <c r="AP296" i="2"/>
  <c r="BL296" i="2" s="1"/>
  <c r="AQ296" i="2"/>
  <c r="BM296" i="2" s="1"/>
  <c r="AS296" i="2"/>
  <c r="BO296" i="2" s="1"/>
  <c r="AT296" i="2"/>
  <c r="BP296" i="2" s="1"/>
  <c r="AU296" i="2"/>
  <c r="BQ296" i="2" s="1"/>
  <c r="AA297" i="2"/>
  <c r="AW297" i="2" s="1"/>
  <c r="AC297" i="2"/>
  <c r="AY297" i="2" s="1"/>
  <c r="AD297" i="2"/>
  <c r="AZ297" i="2" s="1"/>
  <c r="AE297" i="2"/>
  <c r="BA297" i="2" s="1"/>
  <c r="AF297" i="2"/>
  <c r="BB297" i="2" s="1"/>
  <c r="AG297" i="2"/>
  <c r="BC297" i="2" s="1"/>
  <c r="AH297" i="2"/>
  <c r="BD297" i="2" s="1"/>
  <c r="AI297" i="2"/>
  <c r="BE297" i="2" s="1"/>
  <c r="AJ297" i="2"/>
  <c r="BF297" i="2" s="1"/>
  <c r="AK297" i="2"/>
  <c r="BG297" i="2" s="1"/>
  <c r="AM297" i="2"/>
  <c r="BI297" i="2" s="1"/>
  <c r="AN297" i="2"/>
  <c r="BJ297" i="2" s="1"/>
  <c r="AO297" i="2"/>
  <c r="BK297" i="2" s="1"/>
  <c r="AP297" i="2"/>
  <c r="BL297" i="2" s="1"/>
  <c r="AQ297" i="2"/>
  <c r="BM297" i="2" s="1"/>
  <c r="AS297" i="2"/>
  <c r="BO297" i="2" s="1"/>
  <c r="AT297" i="2"/>
  <c r="BP297" i="2" s="1"/>
  <c r="AU297" i="2"/>
  <c r="BQ297" i="2" s="1"/>
  <c r="AA298" i="2"/>
  <c r="AW298" i="2" s="1"/>
  <c r="AC298" i="2"/>
  <c r="AY298" i="2" s="1"/>
  <c r="AD298" i="2"/>
  <c r="AZ298" i="2" s="1"/>
  <c r="AE298" i="2"/>
  <c r="BA298" i="2" s="1"/>
  <c r="AF298" i="2"/>
  <c r="BB298" i="2" s="1"/>
  <c r="AG298" i="2"/>
  <c r="BC298" i="2" s="1"/>
  <c r="AH298" i="2"/>
  <c r="BD298" i="2" s="1"/>
  <c r="AI298" i="2"/>
  <c r="BE298" i="2" s="1"/>
  <c r="AJ298" i="2"/>
  <c r="BF298" i="2" s="1"/>
  <c r="AK298" i="2"/>
  <c r="BG298" i="2" s="1"/>
  <c r="AM298" i="2"/>
  <c r="BI298" i="2" s="1"/>
  <c r="AN298" i="2"/>
  <c r="BJ298" i="2" s="1"/>
  <c r="AO298" i="2"/>
  <c r="BK298" i="2" s="1"/>
  <c r="AP298" i="2"/>
  <c r="BL298" i="2" s="1"/>
  <c r="AQ298" i="2"/>
  <c r="BM298" i="2" s="1"/>
  <c r="AS298" i="2"/>
  <c r="BO298" i="2" s="1"/>
  <c r="AT298" i="2"/>
  <c r="BP298" i="2" s="1"/>
  <c r="AU298" i="2"/>
  <c r="BQ298" i="2" s="1"/>
  <c r="AA299" i="2"/>
  <c r="AW299" i="2" s="1"/>
  <c r="AC299" i="2"/>
  <c r="AY299" i="2" s="1"/>
  <c r="AD299" i="2"/>
  <c r="AZ299" i="2" s="1"/>
  <c r="AE299" i="2"/>
  <c r="BA299" i="2" s="1"/>
  <c r="AF299" i="2"/>
  <c r="BB299" i="2" s="1"/>
  <c r="AG299" i="2"/>
  <c r="BC299" i="2" s="1"/>
  <c r="AH299" i="2"/>
  <c r="BD299" i="2" s="1"/>
  <c r="AI299" i="2"/>
  <c r="BE299" i="2" s="1"/>
  <c r="AJ299" i="2"/>
  <c r="BF299" i="2" s="1"/>
  <c r="AK299" i="2"/>
  <c r="BG299" i="2" s="1"/>
  <c r="AM299" i="2"/>
  <c r="BI299" i="2" s="1"/>
  <c r="AN299" i="2"/>
  <c r="BJ299" i="2" s="1"/>
  <c r="AO299" i="2"/>
  <c r="BK299" i="2" s="1"/>
  <c r="AP299" i="2"/>
  <c r="BL299" i="2" s="1"/>
  <c r="AQ299" i="2"/>
  <c r="BM299" i="2" s="1"/>
  <c r="AS299" i="2"/>
  <c r="BO299" i="2" s="1"/>
  <c r="AT299" i="2"/>
  <c r="BP299" i="2" s="1"/>
  <c r="AU299" i="2"/>
  <c r="BQ299" i="2" s="1"/>
  <c r="AA300" i="2"/>
  <c r="AW300" i="2" s="1"/>
  <c r="AB300" i="2"/>
  <c r="AX300" i="2" s="1"/>
  <c r="AC300" i="2"/>
  <c r="AY300" i="2" s="1"/>
  <c r="AD300" i="2"/>
  <c r="AZ300" i="2" s="1"/>
  <c r="AE300" i="2"/>
  <c r="BA300" i="2" s="1"/>
  <c r="AF300" i="2"/>
  <c r="BB300" i="2" s="1"/>
  <c r="AG300" i="2"/>
  <c r="BC300" i="2" s="1"/>
  <c r="AH300" i="2"/>
  <c r="BD300" i="2" s="1"/>
  <c r="AI300" i="2"/>
  <c r="BE300" i="2" s="1"/>
  <c r="AJ300" i="2"/>
  <c r="BF300" i="2" s="1"/>
  <c r="AK300" i="2"/>
  <c r="BG300" i="2" s="1"/>
  <c r="AM300" i="2"/>
  <c r="BI300" i="2" s="1"/>
  <c r="AN300" i="2"/>
  <c r="BJ300" i="2" s="1"/>
  <c r="AO300" i="2"/>
  <c r="BK300" i="2" s="1"/>
  <c r="AP300" i="2"/>
  <c r="BL300" i="2" s="1"/>
  <c r="AQ300" i="2"/>
  <c r="BM300" i="2" s="1"/>
  <c r="AS300" i="2"/>
  <c r="BO300" i="2" s="1"/>
  <c r="AT300" i="2"/>
  <c r="BP300" i="2" s="1"/>
  <c r="AU300" i="2"/>
  <c r="BQ300" i="2" s="1"/>
  <c r="AA301" i="2"/>
  <c r="AW301" i="2" s="1"/>
  <c r="AB301" i="2"/>
  <c r="AX301" i="2" s="1"/>
  <c r="AC301" i="2"/>
  <c r="AY301" i="2" s="1"/>
  <c r="AD301" i="2"/>
  <c r="AZ301" i="2" s="1"/>
  <c r="AE301" i="2"/>
  <c r="BA301" i="2" s="1"/>
  <c r="AF301" i="2"/>
  <c r="BB301" i="2" s="1"/>
  <c r="AG301" i="2"/>
  <c r="BC301" i="2" s="1"/>
  <c r="AH301" i="2"/>
  <c r="BD301" i="2" s="1"/>
  <c r="AI301" i="2"/>
  <c r="BE301" i="2" s="1"/>
  <c r="AJ301" i="2"/>
  <c r="BF301" i="2" s="1"/>
  <c r="AK301" i="2"/>
  <c r="BG301" i="2" s="1"/>
  <c r="AM301" i="2"/>
  <c r="BI301" i="2" s="1"/>
  <c r="AN301" i="2"/>
  <c r="BJ301" i="2" s="1"/>
  <c r="AO301" i="2"/>
  <c r="BK301" i="2" s="1"/>
  <c r="AP301" i="2"/>
  <c r="BL301" i="2" s="1"/>
  <c r="AQ301" i="2"/>
  <c r="BM301" i="2" s="1"/>
  <c r="AS301" i="2"/>
  <c r="BO301" i="2" s="1"/>
  <c r="AT301" i="2"/>
  <c r="BP301" i="2" s="1"/>
  <c r="AU301" i="2"/>
  <c r="BQ301" i="2" s="1"/>
  <c r="AA302" i="2"/>
  <c r="AW302" i="2" s="1"/>
  <c r="AB302" i="2"/>
  <c r="AX302" i="2" s="1"/>
  <c r="AC302" i="2"/>
  <c r="AY302" i="2" s="1"/>
  <c r="AD302" i="2"/>
  <c r="AZ302" i="2" s="1"/>
  <c r="AE302" i="2"/>
  <c r="BA302" i="2" s="1"/>
  <c r="AF302" i="2"/>
  <c r="BB302" i="2" s="1"/>
  <c r="AG302" i="2"/>
  <c r="BC302" i="2"/>
  <c r="AH302" i="2"/>
  <c r="BD302" i="2" s="1"/>
  <c r="AI302" i="2"/>
  <c r="BE302" i="2" s="1"/>
  <c r="AJ302" i="2"/>
  <c r="BF302" i="2" s="1"/>
  <c r="AK302" i="2"/>
  <c r="BG302" i="2" s="1"/>
  <c r="AM302" i="2"/>
  <c r="BI302" i="2" s="1"/>
  <c r="AN302" i="2"/>
  <c r="BJ302" i="2" s="1"/>
  <c r="AO302" i="2"/>
  <c r="BK302" i="2" s="1"/>
  <c r="AP302" i="2"/>
  <c r="BL302" i="2" s="1"/>
  <c r="AQ302" i="2"/>
  <c r="BM302" i="2" s="1"/>
  <c r="AS302" i="2"/>
  <c r="BO302" i="2" s="1"/>
  <c r="AT302" i="2"/>
  <c r="BP302" i="2" s="1"/>
  <c r="AU302" i="2"/>
  <c r="BQ302" i="2" s="1"/>
  <c r="AA303" i="2"/>
  <c r="AW303" i="2" s="1"/>
  <c r="AB303" i="2"/>
  <c r="AX303" i="2" s="1"/>
  <c r="AC303" i="2"/>
  <c r="AY303" i="2" s="1"/>
  <c r="AD303" i="2"/>
  <c r="AZ303" i="2" s="1"/>
  <c r="AE303" i="2"/>
  <c r="BA303" i="2" s="1"/>
  <c r="AF303" i="2"/>
  <c r="BB303" i="2" s="1"/>
  <c r="AG303" i="2"/>
  <c r="BC303" i="2" s="1"/>
  <c r="AH303" i="2"/>
  <c r="BD303" i="2" s="1"/>
  <c r="AI303" i="2"/>
  <c r="BE303" i="2" s="1"/>
  <c r="AJ303" i="2"/>
  <c r="BF303" i="2" s="1"/>
  <c r="AK303" i="2"/>
  <c r="BG303" i="2" s="1"/>
  <c r="AM303" i="2"/>
  <c r="BI303" i="2" s="1"/>
  <c r="AN303" i="2"/>
  <c r="BJ303" i="2" s="1"/>
  <c r="AO303" i="2"/>
  <c r="BK303" i="2" s="1"/>
  <c r="AP303" i="2"/>
  <c r="BL303" i="2" s="1"/>
  <c r="AQ303" i="2"/>
  <c r="BM303" i="2" s="1"/>
  <c r="AS303" i="2"/>
  <c r="BO303" i="2" s="1"/>
  <c r="AT303" i="2"/>
  <c r="BP303" i="2" s="1"/>
  <c r="AU303" i="2"/>
  <c r="BQ303" i="2" s="1"/>
  <c r="AA304" i="2"/>
  <c r="AW304" i="2" s="1"/>
  <c r="AB304" i="2"/>
  <c r="AX304" i="2" s="1"/>
  <c r="AC304" i="2"/>
  <c r="AY304" i="2" s="1"/>
  <c r="AD304" i="2"/>
  <c r="AZ304" i="2" s="1"/>
  <c r="AE304" i="2"/>
  <c r="BA304" i="2" s="1"/>
  <c r="AF304" i="2"/>
  <c r="BB304" i="2" s="1"/>
  <c r="AG304" i="2"/>
  <c r="BC304" i="2" s="1"/>
  <c r="AH304" i="2"/>
  <c r="BD304" i="2" s="1"/>
  <c r="AI304" i="2"/>
  <c r="BE304" i="2" s="1"/>
  <c r="AJ304" i="2"/>
  <c r="BF304" i="2" s="1"/>
  <c r="AK304" i="2"/>
  <c r="BG304" i="2" s="1"/>
  <c r="AM304" i="2"/>
  <c r="BI304" i="2" s="1"/>
  <c r="AN304" i="2"/>
  <c r="BJ304" i="2" s="1"/>
  <c r="AO304" i="2"/>
  <c r="BK304" i="2" s="1"/>
  <c r="AP304" i="2"/>
  <c r="BL304" i="2" s="1"/>
  <c r="AQ304" i="2"/>
  <c r="BM304" i="2" s="1"/>
  <c r="AS304" i="2"/>
  <c r="BO304" i="2" s="1"/>
  <c r="AT304" i="2"/>
  <c r="BP304" i="2" s="1"/>
  <c r="AU304" i="2"/>
  <c r="BQ304" i="2" s="1"/>
  <c r="AA305" i="2"/>
  <c r="AW305" i="2" s="1"/>
  <c r="AB305" i="2"/>
  <c r="AX305" i="2" s="1"/>
  <c r="AC305" i="2"/>
  <c r="AY305" i="2" s="1"/>
  <c r="AD305" i="2"/>
  <c r="AZ305" i="2" s="1"/>
  <c r="AE305" i="2"/>
  <c r="BA305" i="2" s="1"/>
  <c r="AF305" i="2"/>
  <c r="BB305" i="2" s="1"/>
  <c r="AG305" i="2"/>
  <c r="BC305" i="2" s="1"/>
  <c r="AH305" i="2"/>
  <c r="BD305" i="2" s="1"/>
  <c r="AI305" i="2"/>
  <c r="BE305" i="2" s="1"/>
  <c r="AJ305" i="2"/>
  <c r="BF305" i="2" s="1"/>
  <c r="AK305" i="2"/>
  <c r="BG305" i="2" s="1"/>
  <c r="AM305" i="2"/>
  <c r="BI305" i="2" s="1"/>
  <c r="AN305" i="2"/>
  <c r="BJ305" i="2" s="1"/>
  <c r="AO305" i="2"/>
  <c r="BK305" i="2" s="1"/>
  <c r="AP305" i="2"/>
  <c r="BL305" i="2" s="1"/>
  <c r="AQ305" i="2"/>
  <c r="BM305" i="2" s="1"/>
  <c r="AS305" i="2"/>
  <c r="BO305" i="2" s="1"/>
  <c r="AT305" i="2"/>
  <c r="BP305" i="2" s="1"/>
  <c r="AU305" i="2"/>
  <c r="BQ305" i="2" s="1"/>
  <c r="AA306" i="2"/>
  <c r="AW306" i="2" s="1"/>
  <c r="AC306" i="2"/>
  <c r="AY306" i="2" s="1"/>
  <c r="AD306" i="2"/>
  <c r="AZ306" i="2" s="1"/>
  <c r="AE306" i="2"/>
  <c r="BA306" i="2" s="1"/>
  <c r="AF306" i="2"/>
  <c r="BB306" i="2" s="1"/>
  <c r="AG306" i="2"/>
  <c r="BC306" i="2"/>
  <c r="AH306" i="2"/>
  <c r="BD306" i="2" s="1"/>
  <c r="AI306" i="2"/>
  <c r="BE306" i="2" s="1"/>
  <c r="AJ306" i="2"/>
  <c r="BF306" i="2" s="1"/>
  <c r="AK306" i="2"/>
  <c r="BG306" i="2" s="1"/>
  <c r="AM306" i="2"/>
  <c r="BI306" i="2" s="1"/>
  <c r="AN306" i="2"/>
  <c r="BJ306" i="2" s="1"/>
  <c r="AO306" i="2"/>
  <c r="BK306" i="2" s="1"/>
  <c r="AP306" i="2"/>
  <c r="BL306" i="2" s="1"/>
  <c r="AQ306" i="2"/>
  <c r="BM306" i="2" s="1"/>
  <c r="AS306" i="2"/>
  <c r="BO306" i="2" s="1"/>
  <c r="AT306" i="2"/>
  <c r="BP306" i="2" s="1"/>
  <c r="AU306" i="2"/>
  <c r="BQ306" i="2" s="1"/>
  <c r="AA307" i="2"/>
  <c r="AW307" i="2"/>
  <c r="AC307" i="2"/>
  <c r="AY307" i="2" s="1"/>
  <c r="AD307" i="2"/>
  <c r="AZ307" i="2" s="1"/>
  <c r="AE307" i="2"/>
  <c r="BA307" i="2" s="1"/>
  <c r="AF307" i="2"/>
  <c r="BB307" i="2" s="1"/>
  <c r="AG307" i="2"/>
  <c r="BC307" i="2" s="1"/>
  <c r="AH307" i="2"/>
  <c r="BD307" i="2" s="1"/>
  <c r="AI307" i="2"/>
  <c r="BE307" i="2" s="1"/>
  <c r="AJ307" i="2"/>
  <c r="BF307" i="2" s="1"/>
  <c r="AK307" i="2"/>
  <c r="BG307" i="2"/>
  <c r="AM307" i="2"/>
  <c r="BI307" i="2" s="1"/>
  <c r="AN307" i="2"/>
  <c r="BJ307" i="2" s="1"/>
  <c r="AO307" i="2"/>
  <c r="BK307" i="2" s="1"/>
  <c r="AP307" i="2"/>
  <c r="BL307" i="2" s="1"/>
  <c r="AQ307" i="2"/>
  <c r="BM307" i="2" s="1"/>
  <c r="AS307" i="2"/>
  <c r="BO307" i="2" s="1"/>
  <c r="AT307" i="2"/>
  <c r="BP307" i="2" s="1"/>
  <c r="AU307" i="2"/>
  <c r="BQ307" i="2" s="1"/>
  <c r="AA308" i="2"/>
  <c r="AW308" i="2" s="1"/>
  <c r="AB308" i="2"/>
  <c r="AX308" i="2"/>
  <c r="AC308" i="2"/>
  <c r="AY308" i="2" s="1"/>
  <c r="AD308" i="2"/>
  <c r="AZ308" i="2" s="1"/>
  <c r="AE308" i="2"/>
  <c r="BA308" i="2" s="1"/>
  <c r="AF308" i="2"/>
  <c r="BB308" i="2" s="1"/>
  <c r="AG308" i="2"/>
  <c r="BC308" i="2" s="1"/>
  <c r="AH308" i="2"/>
  <c r="BD308" i="2" s="1"/>
  <c r="AI308" i="2"/>
  <c r="BE308" i="2" s="1"/>
  <c r="AJ308" i="2"/>
  <c r="BF308" i="2" s="1"/>
  <c r="AK308" i="2"/>
  <c r="BG308" i="2" s="1"/>
  <c r="AM308" i="2"/>
  <c r="BI308" i="2" s="1"/>
  <c r="AN308" i="2"/>
  <c r="BJ308" i="2" s="1"/>
  <c r="AO308" i="2"/>
  <c r="BK308" i="2" s="1"/>
  <c r="AP308" i="2"/>
  <c r="BL308" i="2" s="1"/>
  <c r="AQ308" i="2"/>
  <c r="BM308" i="2" s="1"/>
  <c r="AS308" i="2"/>
  <c r="BO308" i="2" s="1"/>
  <c r="AT308" i="2"/>
  <c r="BP308" i="2" s="1"/>
  <c r="AU308" i="2"/>
  <c r="BQ308" i="2" s="1"/>
  <c r="AA309" i="2"/>
  <c r="AW309" i="2" s="1"/>
  <c r="AB309" i="2"/>
  <c r="AX309" i="2" s="1"/>
  <c r="AC309" i="2"/>
  <c r="AY309" i="2" s="1"/>
  <c r="AD309" i="2"/>
  <c r="AZ309" i="2" s="1"/>
  <c r="AE309" i="2"/>
  <c r="BA309" i="2" s="1"/>
  <c r="AF309" i="2"/>
  <c r="BB309" i="2" s="1"/>
  <c r="AG309" i="2"/>
  <c r="BC309" i="2" s="1"/>
  <c r="AH309" i="2"/>
  <c r="BD309" i="2" s="1"/>
  <c r="AI309" i="2"/>
  <c r="BE309" i="2" s="1"/>
  <c r="AJ309" i="2"/>
  <c r="BF309" i="2" s="1"/>
  <c r="AK309" i="2"/>
  <c r="BG309" i="2" s="1"/>
  <c r="AM309" i="2"/>
  <c r="BI309" i="2" s="1"/>
  <c r="AN309" i="2"/>
  <c r="BJ309" i="2" s="1"/>
  <c r="AO309" i="2"/>
  <c r="BK309" i="2" s="1"/>
  <c r="AP309" i="2"/>
  <c r="BL309" i="2" s="1"/>
  <c r="AQ309" i="2"/>
  <c r="BM309" i="2" s="1"/>
  <c r="AS309" i="2"/>
  <c r="BO309" i="2" s="1"/>
  <c r="AT309" i="2"/>
  <c r="BP309" i="2"/>
  <c r="AU309" i="2"/>
  <c r="BQ309" i="2" s="1"/>
  <c r="AA310" i="2"/>
  <c r="AW310" i="2" s="1"/>
  <c r="AB310" i="2"/>
  <c r="AX310" i="2" s="1"/>
  <c r="AC310" i="2"/>
  <c r="AY310" i="2" s="1"/>
  <c r="AD310" i="2"/>
  <c r="AZ310" i="2" s="1"/>
  <c r="AE310" i="2"/>
  <c r="BA310" i="2" s="1"/>
  <c r="AF310" i="2"/>
  <c r="BB310" i="2" s="1"/>
  <c r="AG310" i="2"/>
  <c r="BC310" i="2" s="1"/>
  <c r="AH310" i="2"/>
  <c r="BD310" i="2" s="1"/>
  <c r="AI310" i="2"/>
  <c r="BE310" i="2" s="1"/>
  <c r="AJ310" i="2"/>
  <c r="BF310" i="2" s="1"/>
  <c r="AK310" i="2"/>
  <c r="BG310" i="2" s="1"/>
  <c r="AM310" i="2"/>
  <c r="BI310" i="2" s="1"/>
  <c r="AN310" i="2"/>
  <c r="BJ310" i="2" s="1"/>
  <c r="AO310" i="2"/>
  <c r="BK310" i="2" s="1"/>
  <c r="AP310" i="2"/>
  <c r="BL310" i="2" s="1"/>
  <c r="AQ310" i="2"/>
  <c r="BM310" i="2" s="1"/>
  <c r="AS310" i="2"/>
  <c r="BO310" i="2" s="1"/>
  <c r="AT310" i="2"/>
  <c r="BP310" i="2" s="1"/>
  <c r="AU310" i="2"/>
  <c r="BQ310" i="2" s="1"/>
  <c r="AA311" i="2"/>
  <c r="AW311" i="2" s="1"/>
  <c r="AB311" i="2"/>
  <c r="AX311" i="2" s="1"/>
  <c r="AC311" i="2"/>
  <c r="AY311" i="2" s="1"/>
  <c r="AD311" i="2"/>
  <c r="AZ311" i="2" s="1"/>
  <c r="AE311" i="2"/>
  <c r="BA311" i="2" s="1"/>
  <c r="AF311" i="2"/>
  <c r="BB311" i="2" s="1"/>
  <c r="AG311" i="2"/>
  <c r="BC311" i="2" s="1"/>
  <c r="AH311" i="2"/>
  <c r="BD311" i="2" s="1"/>
  <c r="AI311" i="2"/>
  <c r="BE311" i="2" s="1"/>
  <c r="AJ311" i="2"/>
  <c r="BF311" i="2" s="1"/>
  <c r="AK311" i="2"/>
  <c r="BG311" i="2" s="1"/>
  <c r="AM311" i="2"/>
  <c r="BI311" i="2" s="1"/>
  <c r="AN311" i="2"/>
  <c r="BJ311" i="2" s="1"/>
  <c r="AO311" i="2"/>
  <c r="BK311" i="2" s="1"/>
  <c r="AP311" i="2"/>
  <c r="BL311" i="2" s="1"/>
  <c r="AQ311" i="2"/>
  <c r="BM311" i="2" s="1"/>
  <c r="AS311" i="2"/>
  <c r="BO311" i="2" s="1"/>
  <c r="AT311" i="2"/>
  <c r="BP311" i="2" s="1"/>
  <c r="AU311" i="2"/>
  <c r="BQ311" i="2" s="1"/>
  <c r="AA312" i="2"/>
  <c r="AW312" i="2" s="1"/>
  <c r="AB312" i="2"/>
  <c r="AX312" i="2" s="1"/>
  <c r="AC312" i="2"/>
  <c r="AY312" i="2" s="1"/>
  <c r="AD312" i="2"/>
  <c r="AZ312" i="2" s="1"/>
  <c r="AE312" i="2"/>
  <c r="BA312" i="2" s="1"/>
  <c r="AF312" i="2"/>
  <c r="BB312" i="2" s="1"/>
  <c r="AG312" i="2"/>
  <c r="BC312" i="2" s="1"/>
  <c r="AH312" i="2"/>
  <c r="BD312" i="2" s="1"/>
  <c r="AI312" i="2"/>
  <c r="BE312" i="2"/>
  <c r="AJ312" i="2"/>
  <c r="BF312" i="2" s="1"/>
  <c r="AK312" i="2"/>
  <c r="BG312" i="2" s="1"/>
  <c r="AM312" i="2"/>
  <c r="BI312" i="2" s="1"/>
  <c r="AN312" i="2"/>
  <c r="BJ312" i="2" s="1"/>
  <c r="AO312" i="2"/>
  <c r="BK312" i="2" s="1"/>
  <c r="AP312" i="2"/>
  <c r="BL312" i="2" s="1"/>
  <c r="AQ312" i="2"/>
  <c r="BM312" i="2" s="1"/>
  <c r="AS312" i="2"/>
  <c r="BO312" i="2" s="1"/>
  <c r="AT312" i="2"/>
  <c r="BP312" i="2"/>
  <c r="AU312" i="2"/>
  <c r="BQ312" i="2" s="1"/>
  <c r="AA313" i="2"/>
  <c r="AW313" i="2" s="1"/>
  <c r="AB313" i="2"/>
  <c r="AX313" i="2" s="1"/>
  <c r="AC313" i="2"/>
  <c r="AY313" i="2" s="1"/>
  <c r="AD313" i="2"/>
  <c r="AZ313" i="2" s="1"/>
  <c r="AE313" i="2"/>
  <c r="BA313" i="2" s="1"/>
  <c r="AF313" i="2"/>
  <c r="BB313" i="2" s="1"/>
  <c r="AG313" i="2"/>
  <c r="BC313" i="2" s="1"/>
  <c r="AH313" i="2"/>
  <c r="BD313" i="2" s="1"/>
  <c r="AI313" i="2"/>
  <c r="BE313" i="2" s="1"/>
  <c r="AJ313" i="2"/>
  <c r="BF313" i="2" s="1"/>
  <c r="AK313" i="2"/>
  <c r="BG313" i="2" s="1"/>
  <c r="AM313" i="2"/>
  <c r="BI313" i="2" s="1"/>
  <c r="AN313" i="2"/>
  <c r="BJ313" i="2" s="1"/>
  <c r="AO313" i="2"/>
  <c r="BK313" i="2" s="1"/>
  <c r="AP313" i="2"/>
  <c r="BL313" i="2" s="1"/>
  <c r="AQ313" i="2"/>
  <c r="BM313" i="2" s="1"/>
  <c r="AS313" i="2"/>
  <c r="BO313" i="2" s="1"/>
  <c r="AT313" i="2"/>
  <c r="BP313" i="2" s="1"/>
  <c r="AU313" i="2"/>
  <c r="BQ313" i="2" s="1"/>
  <c r="AA314" i="2"/>
  <c r="AW314" i="2" s="1"/>
  <c r="AB314" i="2"/>
  <c r="AX314" i="2" s="1"/>
  <c r="AC314" i="2"/>
  <c r="AY314" i="2" s="1"/>
  <c r="AD314" i="2"/>
  <c r="AZ314" i="2" s="1"/>
  <c r="AE314" i="2"/>
  <c r="BA314" i="2" s="1"/>
  <c r="AF314" i="2"/>
  <c r="BB314" i="2" s="1"/>
  <c r="AG314" i="2"/>
  <c r="BC314" i="2" s="1"/>
  <c r="AH314" i="2"/>
  <c r="BD314" i="2" s="1"/>
  <c r="AI314" i="2"/>
  <c r="BE314" i="2" s="1"/>
  <c r="AJ314" i="2"/>
  <c r="BF314" i="2" s="1"/>
  <c r="AK314" i="2"/>
  <c r="BG314" i="2" s="1"/>
  <c r="AM314" i="2"/>
  <c r="BI314" i="2" s="1"/>
  <c r="AN314" i="2"/>
  <c r="BJ314" i="2" s="1"/>
  <c r="AO314" i="2"/>
  <c r="BK314" i="2" s="1"/>
  <c r="AP314" i="2"/>
  <c r="BL314" i="2" s="1"/>
  <c r="AQ314" i="2"/>
  <c r="BM314" i="2" s="1"/>
  <c r="AS314" i="2"/>
  <c r="BO314" i="2" s="1"/>
  <c r="AT314" i="2"/>
  <c r="BP314" i="2" s="1"/>
  <c r="AU314" i="2"/>
  <c r="BQ314" i="2" s="1"/>
  <c r="AA315" i="2"/>
  <c r="AW315" i="2" s="1"/>
  <c r="AC315" i="2"/>
  <c r="AY315" i="2"/>
  <c r="AD315" i="2"/>
  <c r="AZ315" i="2" s="1"/>
  <c r="AE315" i="2"/>
  <c r="BA315" i="2" s="1"/>
  <c r="AF315" i="2"/>
  <c r="BB315" i="2" s="1"/>
  <c r="AG315" i="2"/>
  <c r="BC315" i="2" s="1"/>
  <c r="AH315" i="2"/>
  <c r="BD315" i="2" s="1"/>
  <c r="AI315" i="2"/>
  <c r="BE315" i="2" s="1"/>
  <c r="AJ315" i="2"/>
  <c r="BF315" i="2" s="1"/>
  <c r="AK315" i="2"/>
  <c r="BG315" i="2" s="1"/>
  <c r="AM315" i="2"/>
  <c r="BI315" i="2" s="1"/>
  <c r="AN315" i="2"/>
  <c r="BJ315" i="2" s="1"/>
  <c r="AO315" i="2"/>
  <c r="BK315" i="2" s="1"/>
  <c r="AP315" i="2"/>
  <c r="BL315" i="2" s="1"/>
  <c r="AQ315" i="2"/>
  <c r="BM315" i="2" s="1"/>
  <c r="AS315" i="2"/>
  <c r="BO315" i="2" s="1"/>
  <c r="AT315" i="2"/>
  <c r="BP315" i="2" s="1"/>
  <c r="AU315" i="2"/>
  <c r="BQ315" i="2" s="1"/>
  <c r="AA316" i="2"/>
  <c r="AW316" i="2" s="1"/>
  <c r="AB316" i="2"/>
  <c r="AX316" i="2" s="1"/>
  <c r="AC316" i="2"/>
  <c r="AY316" i="2" s="1"/>
  <c r="AD316" i="2"/>
  <c r="AZ316" i="2" s="1"/>
  <c r="AE316" i="2"/>
  <c r="BA316" i="2" s="1"/>
  <c r="AF316" i="2"/>
  <c r="BB316" i="2"/>
  <c r="AG316" i="2"/>
  <c r="BC316" i="2" s="1"/>
  <c r="AH316" i="2"/>
  <c r="BD316" i="2" s="1"/>
  <c r="AI316" i="2"/>
  <c r="BE316" i="2" s="1"/>
  <c r="AJ316" i="2"/>
  <c r="BF316" i="2" s="1"/>
  <c r="AK316" i="2"/>
  <c r="BG316" i="2" s="1"/>
  <c r="AM316" i="2"/>
  <c r="BI316" i="2" s="1"/>
  <c r="AN316" i="2"/>
  <c r="BJ316" i="2" s="1"/>
  <c r="AO316" i="2"/>
  <c r="BK316" i="2" s="1"/>
  <c r="AP316" i="2"/>
  <c r="BL316" i="2" s="1"/>
  <c r="AQ316" i="2"/>
  <c r="BM316" i="2" s="1"/>
  <c r="AS316" i="2"/>
  <c r="BO316" i="2" s="1"/>
  <c r="AT316" i="2"/>
  <c r="BP316" i="2" s="1"/>
  <c r="AU316" i="2"/>
  <c r="BQ316" i="2" s="1"/>
  <c r="AA317" i="2"/>
  <c r="AW317" i="2" s="1"/>
  <c r="AC317" i="2"/>
  <c r="AY317" i="2" s="1"/>
  <c r="AD317" i="2"/>
  <c r="AZ317" i="2" s="1"/>
  <c r="AE317" i="2"/>
  <c r="BA317" i="2" s="1"/>
  <c r="AF317" i="2"/>
  <c r="BB317" i="2" s="1"/>
  <c r="AG317" i="2"/>
  <c r="BC317" i="2" s="1"/>
  <c r="AH317" i="2"/>
  <c r="BD317" i="2" s="1"/>
  <c r="AI317" i="2"/>
  <c r="BE317" i="2" s="1"/>
  <c r="AJ317" i="2"/>
  <c r="BF317" i="2" s="1"/>
  <c r="AK317" i="2"/>
  <c r="BG317" i="2" s="1"/>
  <c r="AM317" i="2"/>
  <c r="BI317" i="2" s="1"/>
  <c r="AN317" i="2"/>
  <c r="BJ317" i="2" s="1"/>
  <c r="AO317" i="2"/>
  <c r="BK317" i="2" s="1"/>
  <c r="AP317" i="2"/>
  <c r="BL317" i="2" s="1"/>
  <c r="AQ317" i="2"/>
  <c r="BM317" i="2" s="1"/>
  <c r="AS317" i="2"/>
  <c r="BO317" i="2" s="1"/>
  <c r="AT317" i="2"/>
  <c r="BP317" i="2" s="1"/>
  <c r="AU317" i="2"/>
  <c r="BQ317" i="2" s="1"/>
  <c r="AA318" i="2"/>
  <c r="AW318" i="2" s="1"/>
  <c r="AC318" i="2"/>
  <c r="AY318" i="2" s="1"/>
  <c r="AD318" i="2"/>
  <c r="AZ318" i="2" s="1"/>
  <c r="AE318" i="2"/>
  <c r="BA318" i="2" s="1"/>
  <c r="AF318" i="2"/>
  <c r="BB318" i="2" s="1"/>
  <c r="AG318" i="2"/>
  <c r="BC318" i="2" s="1"/>
  <c r="AH318" i="2"/>
  <c r="BD318" i="2" s="1"/>
  <c r="AI318" i="2"/>
  <c r="BE318" i="2" s="1"/>
  <c r="AJ318" i="2"/>
  <c r="BF318" i="2" s="1"/>
  <c r="AK318" i="2"/>
  <c r="BG318" i="2" s="1"/>
  <c r="AM318" i="2"/>
  <c r="BI318" i="2" s="1"/>
  <c r="AN318" i="2"/>
  <c r="BJ318" i="2" s="1"/>
  <c r="AO318" i="2"/>
  <c r="BK318" i="2" s="1"/>
  <c r="AP318" i="2"/>
  <c r="BL318" i="2" s="1"/>
  <c r="AQ318" i="2"/>
  <c r="BM318" i="2" s="1"/>
  <c r="AS318" i="2"/>
  <c r="BO318" i="2" s="1"/>
  <c r="AT318" i="2"/>
  <c r="BP318" i="2" s="1"/>
  <c r="AU318" i="2"/>
  <c r="BQ318" i="2" s="1"/>
  <c r="AA319" i="2"/>
  <c r="AW319" i="2" s="1"/>
  <c r="AC319" i="2"/>
  <c r="AY319" i="2" s="1"/>
  <c r="AD319" i="2"/>
  <c r="AZ319" i="2" s="1"/>
  <c r="AE319" i="2"/>
  <c r="BA319" i="2" s="1"/>
  <c r="AF319" i="2"/>
  <c r="BB319" i="2" s="1"/>
  <c r="AG319" i="2"/>
  <c r="BC319" i="2" s="1"/>
  <c r="AH319" i="2"/>
  <c r="BD319" i="2" s="1"/>
  <c r="AI319" i="2"/>
  <c r="BE319" i="2" s="1"/>
  <c r="AJ319" i="2"/>
  <c r="BF319" i="2" s="1"/>
  <c r="AK319" i="2"/>
  <c r="BG319" i="2" s="1"/>
  <c r="AM319" i="2"/>
  <c r="BI319" i="2" s="1"/>
  <c r="AN319" i="2"/>
  <c r="BJ319" i="2" s="1"/>
  <c r="AO319" i="2"/>
  <c r="BK319" i="2" s="1"/>
  <c r="AP319" i="2"/>
  <c r="BL319" i="2" s="1"/>
  <c r="AQ319" i="2"/>
  <c r="BM319" i="2" s="1"/>
  <c r="AS319" i="2"/>
  <c r="BO319" i="2" s="1"/>
  <c r="AT319" i="2"/>
  <c r="BP319" i="2" s="1"/>
  <c r="AU319" i="2"/>
  <c r="BQ319" i="2" s="1"/>
  <c r="AA320" i="2"/>
  <c r="AW320" i="2" s="1"/>
  <c r="AC320" i="2"/>
  <c r="AY320" i="2" s="1"/>
  <c r="AD320" i="2"/>
  <c r="AZ320" i="2" s="1"/>
  <c r="AE320" i="2"/>
  <c r="BA320" i="2" s="1"/>
  <c r="AF320" i="2"/>
  <c r="BB320" i="2" s="1"/>
  <c r="AG320" i="2"/>
  <c r="BC320" i="2" s="1"/>
  <c r="AH320" i="2"/>
  <c r="BD320" i="2" s="1"/>
  <c r="AI320" i="2"/>
  <c r="BE320" i="2" s="1"/>
  <c r="AJ320" i="2"/>
  <c r="BF320" i="2" s="1"/>
  <c r="AK320" i="2"/>
  <c r="BG320" i="2" s="1"/>
  <c r="AM320" i="2"/>
  <c r="BI320" i="2" s="1"/>
  <c r="AN320" i="2"/>
  <c r="BJ320" i="2" s="1"/>
  <c r="AO320" i="2"/>
  <c r="BK320" i="2"/>
  <c r="AP320" i="2"/>
  <c r="BL320" i="2" s="1"/>
  <c r="AQ320" i="2"/>
  <c r="BM320" i="2" s="1"/>
  <c r="AS320" i="2"/>
  <c r="BO320" i="2" s="1"/>
  <c r="AT320" i="2"/>
  <c r="BP320" i="2" s="1"/>
  <c r="AU320" i="2"/>
  <c r="BQ320" i="2" s="1"/>
  <c r="AA321" i="2"/>
  <c r="AW321" i="2" s="1"/>
  <c r="AC321" i="2"/>
  <c r="AY321" i="2" s="1"/>
  <c r="AD321" i="2"/>
  <c r="AZ321" i="2" s="1"/>
  <c r="AE321" i="2"/>
  <c r="BA321" i="2" s="1"/>
  <c r="AF321" i="2"/>
  <c r="BB321" i="2" s="1"/>
  <c r="AG321" i="2"/>
  <c r="BC321" i="2" s="1"/>
  <c r="AH321" i="2"/>
  <c r="BD321" i="2" s="1"/>
  <c r="AI321" i="2"/>
  <c r="BE321" i="2" s="1"/>
  <c r="AJ321" i="2"/>
  <c r="BF321" i="2" s="1"/>
  <c r="AK321" i="2"/>
  <c r="BG321" i="2" s="1"/>
  <c r="AM321" i="2"/>
  <c r="BI321" i="2" s="1"/>
  <c r="AN321" i="2"/>
  <c r="BJ321" i="2" s="1"/>
  <c r="AO321" i="2"/>
  <c r="BK321" i="2" s="1"/>
  <c r="AP321" i="2"/>
  <c r="BL321" i="2" s="1"/>
  <c r="AQ321" i="2"/>
  <c r="BM321" i="2" s="1"/>
  <c r="AS321" i="2"/>
  <c r="BO321" i="2" s="1"/>
  <c r="AT321" i="2"/>
  <c r="BP321" i="2" s="1"/>
  <c r="AU321" i="2"/>
  <c r="BQ321" i="2" s="1"/>
  <c r="AA322" i="2"/>
  <c r="AW322" i="2" s="1"/>
  <c r="AB322" i="2"/>
  <c r="AX322" i="2" s="1"/>
  <c r="AC322" i="2"/>
  <c r="AY322" i="2" s="1"/>
  <c r="AD322" i="2"/>
  <c r="AZ322" i="2" s="1"/>
  <c r="AE322" i="2"/>
  <c r="BA322" i="2" s="1"/>
  <c r="AF322" i="2"/>
  <c r="BB322" i="2" s="1"/>
  <c r="AG322" i="2"/>
  <c r="BC322" i="2" s="1"/>
  <c r="AH322" i="2"/>
  <c r="BD322" i="2" s="1"/>
  <c r="AI322" i="2"/>
  <c r="BE322" i="2" s="1"/>
  <c r="AJ322" i="2"/>
  <c r="BF322" i="2"/>
  <c r="AK322" i="2"/>
  <c r="BG322" i="2" s="1"/>
  <c r="AM322" i="2"/>
  <c r="BI322" i="2" s="1"/>
  <c r="AN322" i="2"/>
  <c r="BJ322" i="2" s="1"/>
  <c r="AO322" i="2"/>
  <c r="BK322" i="2" s="1"/>
  <c r="AP322" i="2"/>
  <c r="BL322" i="2" s="1"/>
  <c r="AQ322" i="2"/>
  <c r="BM322" i="2" s="1"/>
  <c r="AS322" i="2"/>
  <c r="BO322" i="2" s="1"/>
  <c r="AT322" i="2"/>
  <c r="BP322" i="2" s="1"/>
  <c r="AU322" i="2"/>
  <c r="BQ322" i="2" s="1"/>
  <c r="AA323" i="2"/>
  <c r="AW323" i="2" s="1"/>
  <c r="AC323" i="2"/>
  <c r="AY323" i="2" s="1"/>
  <c r="AD323" i="2"/>
  <c r="AZ323" i="2" s="1"/>
  <c r="AE323" i="2"/>
  <c r="BA323" i="2" s="1"/>
  <c r="AF323" i="2"/>
  <c r="BB323" i="2" s="1"/>
  <c r="AG323" i="2"/>
  <c r="BC323" i="2" s="1"/>
  <c r="AH323" i="2"/>
  <c r="BD323" i="2" s="1"/>
  <c r="AI323" i="2"/>
  <c r="BE323" i="2" s="1"/>
  <c r="AJ323" i="2"/>
  <c r="BF323" i="2" s="1"/>
  <c r="AK323" i="2"/>
  <c r="BG323" i="2" s="1"/>
  <c r="AM323" i="2"/>
  <c r="BI323" i="2" s="1"/>
  <c r="AN323" i="2"/>
  <c r="BJ323" i="2" s="1"/>
  <c r="AO323" i="2"/>
  <c r="BK323" i="2" s="1"/>
  <c r="AP323" i="2"/>
  <c r="BL323" i="2" s="1"/>
  <c r="AQ323" i="2"/>
  <c r="BM323" i="2" s="1"/>
  <c r="AS323" i="2"/>
  <c r="BO323" i="2" s="1"/>
  <c r="AT323" i="2"/>
  <c r="BP323" i="2" s="1"/>
  <c r="AU323" i="2"/>
  <c r="BQ323" i="2" s="1"/>
  <c r="AA324" i="2"/>
  <c r="AW324" i="2" s="1"/>
  <c r="AC324" i="2"/>
  <c r="AY324" i="2" s="1"/>
  <c r="AD324" i="2"/>
  <c r="AZ324" i="2" s="1"/>
  <c r="AE324" i="2"/>
  <c r="BA324" i="2" s="1"/>
  <c r="AF324" i="2"/>
  <c r="BB324" i="2" s="1"/>
  <c r="AG324" i="2"/>
  <c r="BC324" i="2" s="1"/>
  <c r="AH324" i="2"/>
  <c r="BD324" i="2" s="1"/>
  <c r="AI324" i="2"/>
  <c r="BE324" i="2" s="1"/>
  <c r="AJ324" i="2"/>
  <c r="BF324" i="2" s="1"/>
  <c r="AK324" i="2"/>
  <c r="BG324" i="2" s="1"/>
  <c r="AM324" i="2"/>
  <c r="BI324" i="2" s="1"/>
  <c r="AN324" i="2"/>
  <c r="BJ324" i="2" s="1"/>
  <c r="AO324" i="2"/>
  <c r="BK324" i="2" s="1"/>
  <c r="AP324" i="2"/>
  <c r="BL324" i="2" s="1"/>
  <c r="AQ324" i="2"/>
  <c r="BM324" i="2" s="1"/>
  <c r="AS324" i="2"/>
  <c r="BO324" i="2" s="1"/>
  <c r="AT324" i="2"/>
  <c r="BP324" i="2" s="1"/>
  <c r="AU324" i="2"/>
  <c r="BQ324" i="2" s="1"/>
  <c r="AA325" i="2"/>
  <c r="AW325" i="2" s="1"/>
  <c r="AC325" i="2"/>
  <c r="AY325" i="2" s="1"/>
  <c r="AD325" i="2"/>
  <c r="AZ325" i="2" s="1"/>
  <c r="AE325" i="2"/>
  <c r="BA325" i="2" s="1"/>
  <c r="AF325" i="2"/>
  <c r="BB325" i="2" s="1"/>
  <c r="AG325" i="2"/>
  <c r="BC325" i="2" s="1"/>
  <c r="AH325" i="2"/>
  <c r="BD325" i="2" s="1"/>
  <c r="AI325" i="2"/>
  <c r="BE325" i="2" s="1"/>
  <c r="AJ325" i="2"/>
  <c r="BF325" i="2" s="1"/>
  <c r="AK325" i="2"/>
  <c r="BG325" i="2" s="1"/>
  <c r="AM325" i="2"/>
  <c r="BI325" i="2" s="1"/>
  <c r="AN325" i="2"/>
  <c r="BJ325" i="2" s="1"/>
  <c r="AO325" i="2"/>
  <c r="BK325" i="2" s="1"/>
  <c r="AP325" i="2"/>
  <c r="BL325" i="2" s="1"/>
  <c r="AQ325" i="2"/>
  <c r="BM325" i="2" s="1"/>
  <c r="AS325" i="2"/>
  <c r="BO325" i="2" s="1"/>
  <c r="AT325" i="2"/>
  <c r="BP325" i="2" s="1"/>
  <c r="AU325" i="2"/>
  <c r="BQ325" i="2" s="1"/>
  <c r="AA326" i="2"/>
  <c r="AW326" i="2" s="1"/>
  <c r="AB326" i="2"/>
  <c r="AX326" i="2" s="1"/>
  <c r="AC326" i="2"/>
  <c r="AY326" i="2" s="1"/>
  <c r="AD326" i="2"/>
  <c r="AZ326" i="2" s="1"/>
  <c r="AE326" i="2"/>
  <c r="BA326" i="2" s="1"/>
  <c r="AF326" i="2"/>
  <c r="BB326" i="2"/>
  <c r="AG326" i="2"/>
  <c r="BC326" i="2" s="1"/>
  <c r="AH326" i="2"/>
  <c r="BD326" i="2" s="1"/>
  <c r="AI326" i="2"/>
  <c r="BE326" i="2" s="1"/>
  <c r="AJ326" i="2"/>
  <c r="BF326" i="2" s="1"/>
  <c r="AK326" i="2"/>
  <c r="BG326" i="2" s="1"/>
  <c r="AM326" i="2"/>
  <c r="BI326" i="2" s="1"/>
  <c r="AN326" i="2"/>
  <c r="BJ326" i="2" s="1"/>
  <c r="AO326" i="2"/>
  <c r="BK326" i="2" s="1"/>
  <c r="AP326" i="2"/>
  <c r="BL326" i="2" s="1"/>
  <c r="AQ326" i="2"/>
  <c r="BM326" i="2" s="1"/>
  <c r="AS326" i="2"/>
  <c r="BO326" i="2" s="1"/>
  <c r="AT326" i="2"/>
  <c r="BP326" i="2" s="1"/>
  <c r="AU326" i="2"/>
  <c r="BQ326" i="2" s="1"/>
  <c r="AA327" i="2"/>
  <c r="AW327" i="2" s="1"/>
  <c r="AB327" i="2"/>
  <c r="AX327" i="2" s="1"/>
  <c r="AC327" i="2"/>
  <c r="AY327" i="2" s="1"/>
  <c r="AD327" i="2"/>
  <c r="AZ327" i="2" s="1"/>
  <c r="AE327" i="2"/>
  <c r="BA327" i="2" s="1"/>
  <c r="AF327" i="2"/>
  <c r="BB327" i="2" s="1"/>
  <c r="AG327" i="2"/>
  <c r="BC327" i="2" s="1"/>
  <c r="AH327" i="2"/>
  <c r="BD327" i="2" s="1"/>
  <c r="AI327" i="2"/>
  <c r="BE327" i="2" s="1"/>
  <c r="AJ327" i="2"/>
  <c r="BF327" i="2" s="1"/>
  <c r="AK327" i="2"/>
  <c r="BG327" i="2" s="1"/>
  <c r="AM327" i="2"/>
  <c r="BI327" i="2" s="1"/>
  <c r="AN327" i="2"/>
  <c r="BJ327" i="2" s="1"/>
  <c r="AO327" i="2"/>
  <c r="BK327" i="2" s="1"/>
  <c r="AP327" i="2"/>
  <c r="BL327" i="2" s="1"/>
  <c r="AQ327" i="2"/>
  <c r="BM327" i="2" s="1"/>
  <c r="AS327" i="2"/>
  <c r="BO327" i="2" s="1"/>
  <c r="AT327" i="2"/>
  <c r="BP327" i="2" s="1"/>
  <c r="AU327" i="2"/>
  <c r="BQ327" i="2" s="1"/>
  <c r="AA328" i="2"/>
  <c r="AW328" i="2" s="1"/>
  <c r="AC328" i="2"/>
  <c r="AY328" i="2" s="1"/>
  <c r="AD328" i="2"/>
  <c r="AZ328" i="2" s="1"/>
  <c r="AE328" i="2"/>
  <c r="BA328" i="2" s="1"/>
  <c r="AF328" i="2"/>
  <c r="BB328" i="2" s="1"/>
  <c r="AG328" i="2"/>
  <c r="BC328" i="2" s="1"/>
  <c r="AH328" i="2"/>
  <c r="BD328" i="2" s="1"/>
  <c r="AI328" i="2"/>
  <c r="BE328" i="2" s="1"/>
  <c r="AJ328" i="2"/>
  <c r="BF328" i="2" s="1"/>
  <c r="AK328" i="2"/>
  <c r="BG328" i="2" s="1"/>
  <c r="AM328" i="2"/>
  <c r="BI328" i="2" s="1"/>
  <c r="AN328" i="2"/>
  <c r="BJ328" i="2" s="1"/>
  <c r="AO328" i="2"/>
  <c r="BK328" i="2" s="1"/>
  <c r="AP328" i="2"/>
  <c r="BL328" i="2" s="1"/>
  <c r="AQ328" i="2"/>
  <c r="BM328" i="2" s="1"/>
  <c r="AR328" i="2"/>
  <c r="BN328" i="2" s="1"/>
  <c r="AS328" i="2"/>
  <c r="BO328" i="2" s="1"/>
  <c r="AT328" i="2"/>
  <c r="BP328" i="2" s="1"/>
  <c r="AU328" i="2"/>
  <c r="BQ328" i="2" s="1"/>
  <c r="AA329" i="2"/>
  <c r="AW329" i="2" s="1"/>
  <c r="AB329" i="2"/>
  <c r="AX329" i="2" s="1"/>
  <c r="AC329" i="2"/>
  <c r="AY329" i="2" s="1"/>
  <c r="AD329" i="2"/>
  <c r="AZ329" i="2" s="1"/>
  <c r="AE329" i="2"/>
  <c r="BA329" i="2" s="1"/>
  <c r="AF329" i="2"/>
  <c r="BB329" i="2" s="1"/>
  <c r="AG329" i="2"/>
  <c r="BC329" i="2" s="1"/>
  <c r="AH329" i="2"/>
  <c r="BD329" i="2" s="1"/>
  <c r="AI329" i="2"/>
  <c r="BE329" i="2" s="1"/>
  <c r="AJ329" i="2"/>
  <c r="BF329" i="2" s="1"/>
  <c r="AK329" i="2"/>
  <c r="BG329" i="2" s="1"/>
  <c r="AL329" i="2"/>
  <c r="AM329" i="2"/>
  <c r="BI329" i="2" s="1"/>
  <c r="AN329" i="2"/>
  <c r="BJ329" i="2" s="1"/>
  <c r="AO329" i="2"/>
  <c r="BK329" i="2" s="1"/>
  <c r="AP329" i="2"/>
  <c r="BL329" i="2" s="1"/>
  <c r="AQ329" i="2"/>
  <c r="BM329" i="2" s="1"/>
  <c r="AR329" i="2"/>
  <c r="BN329" i="2" s="1"/>
  <c r="AS329" i="2"/>
  <c r="BO329" i="2" s="1"/>
  <c r="AT329" i="2"/>
  <c r="BP329" i="2" s="1"/>
  <c r="AU329" i="2"/>
  <c r="BQ329" i="2" s="1"/>
  <c r="AA330" i="2"/>
  <c r="AW330" i="2" s="1"/>
  <c r="AC330" i="2"/>
  <c r="AY330" i="2" s="1"/>
  <c r="AD330" i="2"/>
  <c r="AZ330" i="2" s="1"/>
  <c r="AE330" i="2"/>
  <c r="BA330" i="2" s="1"/>
  <c r="AF330" i="2"/>
  <c r="BB330" i="2" s="1"/>
  <c r="AG330" i="2"/>
  <c r="BC330" i="2" s="1"/>
  <c r="AH330" i="2"/>
  <c r="BD330" i="2" s="1"/>
  <c r="AI330" i="2"/>
  <c r="BE330" i="2" s="1"/>
  <c r="AJ330" i="2"/>
  <c r="BF330" i="2" s="1"/>
  <c r="AK330" i="2"/>
  <c r="BG330" i="2" s="1"/>
  <c r="AM330" i="2"/>
  <c r="BI330" i="2" s="1"/>
  <c r="AN330" i="2"/>
  <c r="BJ330" i="2" s="1"/>
  <c r="AO330" i="2"/>
  <c r="BK330" i="2" s="1"/>
  <c r="AP330" i="2"/>
  <c r="BL330" i="2" s="1"/>
  <c r="AQ330" i="2"/>
  <c r="BM330" i="2"/>
  <c r="AS330" i="2"/>
  <c r="BO330" i="2" s="1"/>
  <c r="AT330" i="2"/>
  <c r="BP330" i="2" s="1"/>
  <c r="AU330" i="2"/>
  <c r="BQ330" i="2" s="1"/>
  <c r="AA331" i="2"/>
  <c r="AW331" i="2" s="1"/>
  <c r="AC331" i="2"/>
  <c r="AY331" i="2" s="1"/>
  <c r="AD331" i="2"/>
  <c r="AZ331" i="2" s="1"/>
  <c r="AE331" i="2"/>
  <c r="BA331" i="2" s="1"/>
  <c r="AF331" i="2"/>
  <c r="BB331" i="2" s="1"/>
  <c r="AG331" i="2"/>
  <c r="BC331" i="2" s="1"/>
  <c r="AH331" i="2"/>
  <c r="BD331" i="2" s="1"/>
  <c r="AI331" i="2"/>
  <c r="BE331" i="2" s="1"/>
  <c r="AJ331" i="2"/>
  <c r="BF331" i="2" s="1"/>
  <c r="AK331" i="2"/>
  <c r="BG331" i="2" s="1"/>
  <c r="AM331" i="2"/>
  <c r="BI331" i="2" s="1"/>
  <c r="AN331" i="2"/>
  <c r="BJ331" i="2" s="1"/>
  <c r="AO331" i="2"/>
  <c r="BK331" i="2" s="1"/>
  <c r="AP331" i="2"/>
  <c r="BL331" i="2"/>
  <c r="AQ331" i="2"/>
  <c r="BM331" i="2" s="1"/>
  <c r="AS331" i="2"/>
  <c r="BO331" i="2" s="1"/>
  <c r="AT331" i="2"/>
  <c r="BP331" i="2" s="1"/>
  <c r="AU331" i="2"/>
  <c r="BQ331" i="2" s="1"/>
  <c r="AA332" i="2"/>
  <c r="AW332" i="2" s="1"/>
  <c r="AC332" i="2"/>
  <c r="AY332" i="2" s="1"/>
  <c r="AD332" i="2"/>
  <c r="AZ332" i="2" s="1"/>
  <c r="AE332" i="2"/>
  <c r="BA332" i="2" s="1"/>
  <c r="AF332" i="2"/>
  <c r="BB332" i="2" s="1"/>
  <c r="AG332" i="2"/>
  <c r="BC332" i="2" s="1"/>
  <c r="AH332" i="2"/>
  <c r="BD332" i="2" s="1"/>
  <c r="AI332" i="2"/>
  <c r="BE332" i="2" s="1"/>
  <c r="AJ332" i="2"/>
  <c r="BF332" i="2" s="1"/>
  <c r="AK332" i="2"/>
  <c r="BG332" i="2" s="1"/>
  <c r="AM332" i="2"/>
  <c r="BI332" i="2" s="1"/>
  <c r="AN332" i="2"/>
  <c r="BJ332" i="2" s="1"/>
  <c r="AO332" i="2"/>
  <c r="BK332" i="2" s="1"/>
  <c r="AP332" i="2"/>
  <c r="BL332" i="2" s="1"/>
  <c r="AQ332" i="2"/>
  <c r="BM332" i="2" s="1"/>
  <c r="AS332" i="2"/>
  <c r="BO332" i="2" s="1"/>
  <c r="AT332" i="2"/>
  <c r="BP332" i="2" s="1"/>
  <c r="AU332" i="2"/>
  <c r="BQ332" i="2" s="1"/>
  <c r="AA333" i="2"/>
  <c r="AW333" i="2" s="1"/>
  <c r="AC333" i="2"/>
  <c r="AY333" i="2" s="1"/>
  <c r="AD333" i="2"/>
  <c r="AZ333" i="2" s="1"/>
  <c r="AE333" i="2"/>
  <c r="BA333" i="2" s="1"/>
  <c r="AF333" i="2"/>
  <c r="BB333" i="2" s="1"/>
  <c r="AG333" i="2"/>
  <c r="BC333" i="2"/>
  <c r="AH333" i="2"/>
  <c r="BD333" i="2" s="1"/>
  <c r="AI333" i="2"/>
  <c r="BE333" i="2" s="1"/>
  <c r="AJ333" i="2"/>
  <c r="BF333" i="2" s="1"/>
  <c r="AK333" i="2"/>
  <c r="BG333" i="2" s="1"/>
  <c r="AM333" i="2"/>
  <c r="BI333" i="2" s="1"/>
  <c r="AN333" i="2"/>
  <c r="BJ333" i="2" s="1"/>
  <c r="AO333" i="2"/>
  <c r="BK333" i="2" s="1"/>
  <c r="AP333" i="2"/>
  <c r="BL333" i="2" s="1"/>
  <c r="AQ333" i="2"/>
  <c r="BM333" i="2" s="1"/>
  <c r="AS333" i="2"/>
  <c r="BO333" i="2" s="1"/>
  <c r="AT333" i="2"/>
  <c r="BP333" i="2" s="1"/>
  <c r="AU333" i="2"/>
  <c r="BQ333" i="2" s="1"/>
  <c r="AA334" i="2"/>
  <c r="AW334" i="2" s="1"/>
  <c r="AC334" i="2"/>
  <c r="AY334" i="2" s="1"/>
  <c r="AD334" i="2"/>
  <c r="AZ334" i="2" s="1"/>
  <c r="AE334" i="2"/>
  <c r="BA334" i="2" s="1"/>
  <c r="AF334" i="2"/>
  <c r="BB334" i="2" s="1"/>
  <c r="AG334" i="2"/>
  <c r="BC334" i="2" s="1"/>
  <c r="AH334" i="2"/>
  <c r="BD334" i="2" s="1"/>
  <c r="AI334" i="2"/>
  <c r="BE334" i="2" s="1"/>
  <c r="AJ334" i="2"/>
  <c r="BF334" i="2" s="1"/>
  <c r="AK334" i="2"/>
  <c r="BG334" i="2" s="1"/>
  <c r="AM334" i="2"/>
  <c r="BI334" i="2" s="1"/>
  <c r="AN334" i="2"/>
  <c r="BJ334" i="2" s="1"/>
  <c r="AO334" i="2"/>
  <c r="BK334" i="2" s="1"/>
  <c r="AP334" i="2"/>
  <c r="BL334" i="2" s="1"/>
  <c r="AQ334" i="2"/>
  <c r="BM334" i="2" s="1"/>
  <c r="AS334" i="2"/>
  <c r="BO334" i="2" s="1"/>
  <c r="AT334" i="2"/>
  <c r="BP334" i="2"/>
  <c r="AU334" i="2"/>
  <c r="BQ334" i="2" s="1"/>
  <c r="AA335" i="2"/>
  <c r="AW335" i="2" s="1"/>
  <c r="AC335" i="2"/>
  <c r="AY335" i="2" s="1"/>
  <c r="AD335" i="2"/>
  <c r="AZ335" i="2"/>
  <c r="AE335" i="2"/>
  <c r="BA335" i="2" s="1"/>
  <c r="AF335" i="2"/>
  <c r="BB335" i="2" s="1"/>
  <c r="AG335" i="2"/>
  <c r="BC335" i="2"/>
  <c r="AH335" i="2"/>
  <c r="BD335" i="2" s="1"/>
  <c r="AI335" i="2"/>
  <c r="BE335" i="2" s="1"/>
  <c r="AJ335" i="2"/>
  <c r="BF335" i="2" s="1"/>
  <c r="AK335" i="2"/>
  <c r="BG335" i="2" s="1"/>
  <c r="AM335" i="2"/>
  <c r="BI335" i="2" s="1"/>
  <c r="AN335" i="2"/>
  <c r="BJ335" i="2" s="1"/>
  <c r="AO335" i="2"/>
  <c r="BK335" i="2" s="1"/>
  <c r="AP335" i="2"/>
  <c r="BL335" i="2" s="1"/>
  <c r="AQ335" i="2"/>
  <c r="BM335" i="2" s="1"/>
  <c r="AS335" i="2"/>
  <c r="BO335" i="2" s="1"/>
  <c r="AT335" i="2"/>
  <c r="BP335" i="2" s="1"/>
  <c r="AU335" i="2"/>
  <c r="BQ335" i="2" s="1"/>
  <c r="AA336" i="2"/>
  <c r="AW336" i="2" s="1"/>
  <c r="AC336" i="2"/>
  <c r="AY336" i="2" s="1"/>
  <c r="AD336" i="2"/>
  <c r="AZ336" i="2" s="1"/>
  <c r="AE336" i="2"/>
  <c r="BA336" i="2" s="1"/>
  <c r="AF336" i="2"/>
  <c r="BB336" i="2" s="1"/>
  <c r="AG336" i="2"/>
  <c r="BC336" i="2" s="1"/>
  <c r="AH336" i="2"/>
  <c r="BD336" i="2" s="1"/>
  <c r="AI336" i="2"/>
  <c r="BE336" i="2" s="1"/>
  <c r="AJ336" i="2"/>
  <c r="BF336" i="2"/>
  <c r="AK336" i="2"/>
  <c r="BG336" i="2" s="1"/>
  <c r="AM336" i="2"/>
  <c r="BI336" i="2" s="1"/>
  <c r="AN336" i="2"/>
  <c r="BJ336" i="2"/>
  <c r="AO336" i="2"/>
  <c r="BK336" i="2" s="1"/>
  <c r="AP336" i="2"/>
  <c r="BL336" i="2" s="1"/>
  <c r="AQ336" i="2"/>
  <c r="BM336" i="2" s="1"/>
  <c r="AS336" i="2"/>
  <c r="BO336" i="2" s="1"/>
  <c r="AT336" i="2"/>
  <c r="BP336" i="2" s="1"/>
  <c r="AU336" i="2"/>
  <c r="BQ336" i="2" s="1"/>
  <c r="AA337" i="2"/>
  <c r="AW337" i="2" s="1"/>
  <c r="AC337" i="2"/>
  <c r="AY337" i="2" s="1"/>
  <c r="AD337" i="2"/>
  <c r="AZ337" i="2" s="1"/>
  <c r="AE337" i="2"/>
  <c r="BA337" i="2" s="1"/>
  <c r="AF337" i="2"/>
  <c r="BB337" i="2" s="1"/>
  <c r="AG337" i="2"/>
  <c r="BC337" i="2" s="1"/>
  <c r="AH337" i="2"/>
  <c r="BD337" i="2" s="1"/>
  <c r="AI337" i="2"/>
  <c r="BE337" i="2" s="1"/>
  <c r="AJ337" i="2"/>
  <c r="BF337" i="2" s="1"/>
  <c r="AK337" i="2"/>
  <c r="BG337" i="2" s="1"/>
  <c r="AM337" i="2"/>
  <c r="BI337" i="2" s="1"/>
  <c r="AN337" i="2"/>
  <c r="BJ337" i="2" s="1"/>
  <c r="AO337" i="2"/>
  <c r="BK337" i="2" s="1"/>
  <c r="AP337" i="2"/>
  <c r="BL337" i="2" s="1"/>
  <c r="AQ337" i="2"/>
  <c r="BM337" i="2" s="1"/>
  <c r="AS337" i="2"/>
  <c r="BO337" i="2" s="1"/>
  <c r="AT337" i="2"/>
  <c r="BP337" i="2" s="1"/>
  <c r="AU337" i="2"/>
  <c r="BQ337" i="2" s="1"/>
  <c r="AA338" i="2"/>
  <c r="AW338" i="2" s="1"/>
  <c r="AC338" i="2"/>
  <c r="AY338" i="2" s="1"/>
  <c r="AD338" i="2"/>
  <c r="AZ338" i="2" s="1"/>
  <c r="AE338" i="2"/>
  <c r="BA338" i="2" s="1"/>
  <c r="AF338" i="2"/>
  <c r="BB338" i="2" s="1"/>
  <c r="AG338" i="2"/>
  <c r="BC338" i="2" s="1"/>
  <c r="AH338" i="2"/>
  <c r="BD338" i="2" s="1"/>
  <c r="AI338" i="2"/>
  <c r="BE338" i="2" s="1"/>
  <c r="AJ338" i="2"/>
  <c r="BF338" i="2"/>
  <c r="AK338" i="2"/>
  <c r="BG338" i="2" s="1"/>
  <c r="AM338" i="2"/>
  <c r="BI338" i="2" s="1"/>
  <c r="AN338" i="2"/>
  <c r="BJ338" i="2" s="1"/>
  <c r="AO338" i="2"/>
  <c r="BK338" i="2" s="1"/>
  <c r="AP338" i="2"/>
  <c r="BL338" i="2" s="1"/>
  <c r="AQ338" i="2"/>
  <c r="BM338" i="2" s="1"/>
  <c r="AS338" i="2"/>
  <c r="BO338" i="2" s="1"/>
  <c r="AT338" i="2"/>
  <c r="BP338" i="2" s="1"/>
  <c r="AU338" i="2"/>
  <c r="BQ338" i="2" s="1"/>
  <c r="AA339" i="2"/>
  <c r="AW339" i="2" s="1"/>
  <c r="AC339" i="2"/>
  <c r="AY339" i="2" s="1"/>
  <c r="AD339" i="2"/>
  <c r="AZ339" i="2" s="1"/>
  <c r="AE339" i="2"/>
  <c r="BA339" i="2" s="1"/>
  <c r="AF339" i="2"/>
  <c r="BB339" i="2" s="1"/>
  <c r="AG339" i="2"/>
  <c r="BC339" i="2" s="1"/>
  <c r="AH339" i="2"/>
  <c r="BD339" i="2" s="1"/>
  <c r="AI339" i="2"/>
  <c r="BE339" i="2" s="1"/>
  <c r="AJ339" i="2"/>
  <c r="BF339" i="2" s="1"/>
  <c r="AK339" i="2"/>
  <c r="BG339" i="2" s="1"/>
  <c r="AM339" i="2"/>
  <c r="BI339" i="2" s="1"/>
  <c r="AN339" i="2"/>
  <c r="BJ339" i="2" s="1"/>
  <c r="AO339" i="2"/>
  <c r="BK339" i="2" s="1"/>
  <c r="AP339" i="2"/>
  <c r="BL339" i="2" s="1"/>
  <c r="AQ339" i="2"/>
  <c r="BM339" i="2" s="1"/>
  <c r="AS339" i="2"/>
  <c r="BO339" i="2" s="1"/>
  <c r="AT339" i="2"/>
  <c r="BP339" i="2" s="1"/>
  <c r="AU339" i="2"/>
  <c r="BQ339" i="2" s="1"/>
  <c r="AA340" i="2"/>
  <c r="AW340" i="2" s="1"/>
  <c r="AC340" i="2"/>
  <c r="AY340" i="2" s="1"/>
  <c r="AD340" i="2"/>
  <c r="AZ340" i="2" s="1"/>
  <c r="AE340" i="2"/>
  <c r="BA340" i="2" s="1"/>
  <c r="AF340" i="2"/>
  <c r="BB340" i="2" s="1"/>
  <c r="AG340" i="2"/>
  <c r="BC340" i="2" s="1"/>
  <c r="AH340" i="2"/>
  <c r="BD340" i="2" s="1"/>
  <c r="AI340" i="2"/>
  <c r="BE340" i="2" s="1"/>
  <c r="AJ340" i="2"/>
  <c r="BF340" i="2" s="1"/>
  <c r="AK340" i="2"/>
  <c r="BG340" i="2" s="1"/>
  <c r="AM340" i="2"/>
  <c r="BI340" i="2" s="1"/>
  <c r="AN340" i="2"/>
  <c r="BJ340" i="2" s="1"/>
  <c r="AO340" i="2"/>
  <c r="BK340" i="2" s="1"/>
  <c r="AP340" i="2"/>
  <c r="BL340" i="2" s="1"/>
  <c r="AQ340" i="2"/>
  <c r="BM340" i="2" s="1"/>
  <c r="AS340" i="2"/>
  <c r="BO340" i="2" s="1"/>
  <c r="AT340" i="2"/>
  <c r="BP340" i="2" s="1"/>
  <c r="AU340" i="2"/>
  <c r="BQ340" i="2" s="1"/>
  <c r="AA341" i="2"/>
  <c r="AW341" i="2" s="1"/>
  <c r="AC341" i="2"/>
  <c r="AY341" i="2" s="1"/>
  <c r="AD341" i="2"/>
  <c r="AZ341" i="2" s="1"/>
  <c r="AE341" i="2"/>
  <c r="BA341" i="2" s="1"/>
  <c r="AF341" i="2"/>
  <c r="BB341" i="2" s="1"/>
  <c r="AG341" i="2"/>
  <c r="BC341" i="2" s="1"/>
  <c r="AH341" i="2"/>
  <c r="BD341" i="2" s="1"/>
  <c r="AI341" i="2"/>
  <c r="BE341" i="2" s="1"/>
  <c r="AJ341" i="2"/>
  <c r="BF341" i="2" s="1"/>
  <c r="AK341" i="2"/>
  <c r="BG341" i="2" s="1"/>
  <c r="AM341" i="2"/>
  <c r="BI341" i="2" s="1"/>
  <c r="AN341" i="2"/>
  <c r="BJ341" i="2" s="1"/>
  <c r="AO341" i="2"/>
  <c r="BK341" i="2" s="1"/>
  <c r="AP341" i="2"/>
  <c r="BL341" i="2" s="1"/>
  <c r="AQ341" i="2"/>
  <c r="BM341" i="2" s="1"/>
  <c r="AS341" i="2"/>
  <c r="BO341" i="2" s="1"/>
  <c r="AT341" i="2"/>
  <c r="BP341" i="2" s="1"/>
  <c r="AU341" i="2"/>
  <c r="BQ341" i="2" s="1"/>
  <c r="AA342" i="2"/>
  <c r="AW342" i="2" s="1"/>
  <c r="AC342" i="2"/>
  <c r="AY342" i="2" s="1"/>
  <c r="AD342" i="2"/>
  <c r="AZ342" i="2" s="1"/>
  <c r="AE342" i="2"/>
  <c r="BA342" i="2" s="1"/>
  <c r="AF342" i="2"/>
  <c r="BB342" i="2" s="1"/>
  <c r="AG342" i="2"/>
  <c r="BC342" i="2" s="1"/>
  <c r="AH342" i="2"/>
  <c r="BD342" i="2" s="1"/>
  <c r="AI342" i="2"/>
  <c r="BE342" i="2" s="1"/>
  <c r="AJ342" i="2"/>
  <c r="BF342" i="2" s="1"/>
  <c r="AK342" i="2"/>
  <c r="BG342" i="2" s="1"/>
  <c r="AM342" i="2"/>
  <c r="BI342" i="2" s="1"/>
  <c r="AN342" i="2"/>
  <c r="BJ342" i="2" s="1"/>
  <c r="AO342" i="2"/>
  <c r="BK342" i="2" s="1"/>
  <c r="AP342" i="2"/>
  <c r="BL342" i="2" s="1"/>
  <c r="AQ342" i="2"/>
  <c r="BM342" i="2" s="1"/>
  <c r="AS342" i="2"/>
  <c r="BO342" i="2" s="1"/>
  <c r="AT342" i="2"/>
  <c r="BP342" i="2" s="1"/>
  <c r="AU342" i="2"/>
  <c r="BQ342" i="2" s="1"/>
  <c r="AA343" i="2"/>
  <c r="AW343" i="2" s="1"/>
  <c r="AC343" i="2"/>
  <c r="AY343" i="2" s="1"/>
  <c r="AD343" i="2"/>
  <c r="AZ343" i="2" s="1"/>
  <c r="AE343" i="2"/>
  <c r="BA343" i="2" s="1"/>
  <c r="AF343" i="2"/>
  <c r="BB343" i="2" s="1"/>
  <c r="AG343" i="2"/>
  <c r="BC343" i="2" s="1"/>
  <c r="AH343" i="2"/>
  <c r="BD343" i="2" s="1"/>
  <c r="AI343" i="2"/>
  <c r="BE343" i="2" s="1"/>
  <c r="AJ343" i="2"/>
  <c r="BF343" i="2" s="1"/>
  <c r="AK343" i="2"/>
  <c r="BG343" i="2" s="1"/>
  <c r="AM343" i="2"/>
  <c r="BI343" i="2" s="1"/>
  <c r="AN343" i="2"/>
  <c r="BJ343" i="2" s="1"/>
  <c r="AO343" i="2"/>
  <c r="BK343" i="2" s="1"/>
  <c r="AP343" i="2"/>
  <c r="BL343" i="2" s="1"/>
  <c r="AQ343" i="2"/>
  <c r="BM343" i="2" s="1"/>
  <c r="AS343" i="2"/>
  <c r="BO343" i="2" s="1"/>
  <c r="AT343" i="2"/>
  <c r="BP343" i="2" s="1"/>
  <c r="AU343" i="2"/>
  <c r="BQ343" i="2" s="1"/>
  <c r="AA344" i="2"/>
  <c r="AW344" i="2" s="1"/>
  <c r="AC344" i="2"/>
  <c r="AY344" i="2" s="1"/>
  <c r="AD344" i="2"/>
  <c r="AZ344" i="2" s="1"/>
  <c r="AE344" i="2"/>
  <c r="BA344" i="2" s="1"/>
  <c r="AF344" i="2"/>
  <c r="BB344" i="2" s="1"/>
  <c r="AG344" i="2"/>
  <c r="BC344" i="2" s="1"/>
  <c r="AH344" i="2"/>
  <c r="BD344" i="2" s="1"/>
  <c r="AI344" i="2"/>
  <c r="BE344" i="2" s="1"/>
  <c r="AJ344" i="2"/>
  <c r="BF344" i="2" s="1"/>
  <c r="AK344" i="2"/>
  <c r="BG344" i="2" s="1"/>
  <c r="AM344" i="2"/>
  <c r="BI344" i="2" s="1"/>
  <c r="AN344" i="2"/>
  <c r="BJ344" i="2" s="1"/>
  <c r="AO344" i="2"/>
  <c r="BK344" i="2" s="1"/>
  <c r="AP344" i="2"/>
  <c r="BL344" i="2" s="1"/>
  <c r="AQ344" i="2"/>
  <c r="BM344" i="2" s="1"/>
  <c r="AS344" i="2"/>
  <c r="BO344" i="2" s="1"/>
  <c r="AT344" i="2"/>
  <c r="BP344" i="2" s="1"/>
  <c r="AU344" i="2"/>
  <c r="BQ344" i="2" s="1"/>
  <c r="AA345" i="2"/>
  <c r="AW345" i="2" s="1"/>
  <c r="AC345" i="2"/>
  <c r="AY345" i="2" s="1"/>
  <c r="AD345" i="2"/>
  <c r="AZ345" i="2" s="1"/>
  <c r="AE345" i="2"/>
  <c r="BA345" i="2" s="1"/>
  <c r="AF345" i="2"/>
  <c r="BB345" i="2" s="1"/>
  <c r="AG345" i="2"/>
  <c r="BC345" i="2"/>
  <c r="AH345" i="2"/>
  <c r="BD345" i="2" s="1"/>
  <c r="AI345" i="2"/>
  <c r="BE345" i="2" s="1"/>
  <c r="AJ345" i="2"/>
  <c r="BF345" i="2" s="1"/>
  <c r="AK345" i="2"/>
  <c r="BG345" i="2" s="1"/>
  <c r="AM345" i="2"/>
  <c r="BI345" i="2" s="1"/>
  <c r="AN345" i="2"/>
  <c r="BJ345" i="2" s="1"/>
  <c r="AO345" i="2"/>
  <c r="BK345" i="2" s="1"/>
  <c r="AP345" i="2"/>
  <c r="BL345" i="2" s="1"/>
  <c r="AQ345" i="2"/>
  <c r="BM345" i="2" s="1"/>
  <c r="AS345" i="2"/>
  <c r="BO345" i="2" s="1"/>
  <c r="AT345" i="2"/>
  <c r="BP345" i="2" s="1"/>
  <c r="AU345" i="2"/>
  <c r="BQ345" i="2" s="1"/>
  <c r="AA346" i="2"/>
  <c r="AW346" i="2" s="1"/>
  <c r="AC346" i="2"/>
  <c r="AY346" i="2" s="1"/>
  <c r="AD346" i="2"/>
  <c r="AZ346" i="2" s="1"/>
  <c r="AE346" i="2"/>
  <c r="BA346" i="2" s="1"/>
  <c r="AF346" i="2"/>
  <c r="BB346" i="2" s="1"/>
  <c r="AG346" i="2"/>
  <c r="BC346" i="2" s="1"/>
  <c r="AH346" i="2"/>
  <c r="BD346" i="2" s="1"/>
  <c r="AI346" i="2"/>
  <c r="BE346" i="2" s="1"/>
  <c r="AJ346" i="2"/>
  <c r="BF346" i="2" s="1"/>
  <c r="AK346" i="2"/>
  <c r="BG346" i="2" s="1"/>
  <c r="AM346" i="2"/>
  <c r="BI346" i="2" s="1"/>
  <c r="AN346" i="2"/>
  <c r="BJ346" i="2" s="1"/>
  <c r="AO346" i="2"/>
  <c r="BK346" i="2" s="1"/>
  <c r="AP346" i="2"/>
  <c r="BL346" i="2" s="1"/>
  <c r="AQ346" i="2"/>
  <c r="BM346" i="2" s="1"/>
  <c r="AS346" i="2"/>
  <c r="BO346" i="2" s="1"/>
  <c r="AT346" i="2"/>
  <c r="BP346" i="2" s="1"/>
  <c r="AU346" i="2"/>
  <c r="BQ346" i="2" s="1"/>
  <c r="AA347" i="2"/>
  <c r="AW347" i="2" s="1"/>
  <c r="AC347" i="2"/>
  <c r="AY347" i="2" s="1"/>
  <c r="AD347" i="2"/>
  <c r="AZ347" i="2" s="1"/>
  <c r="AE347" i="2"/>
  <c r="BA347" i="2" s="1"/>
  <c r="AF347" i="2"/>
  <c r="BB347" i="2" s="1"/>
  <c r="AG347" i="2"/>
  <c r="BC347" i="2" s="1"/>
  <c r="AH347" i="2"/>
  <c r="BD347" i="2" s="1"/>
  <c r="AI347" i="2"/>
  <c r="BE347" i="2" s="1"/>
  <c r="AJ347" i="2"/>
  <c r="BF347" i="2" s="1"/>
  <c r="AK347" i="2"/>
  <c r="BG347" i="2" s="1"/>
  <c r="AM347" i="2"/>
  <c r="BI347" i="2" s="1"/>
  <c r="AN347" i="2"/>
  <c r="BJ347" i="2" s="1"/>
  <c r="AO347" i="2"/>
  <c r="BK347" i="2" s="1"/>
  <c r="AP347" i="2"/>
  <c r="BL347" i="2" s="1"/>
  <c r="AQ347" i="2"/>
  <c r="BM347" i="2" s="1"/>
  <c r="AS347" i="2"/>
  <c r="BO347" i="2" s="1"/>
  <c r="AT347" i="2"/>
  <c r="BP347" i="2" s="1"/>
  <c r="AU347" i="2"/>
  <c r="BQ347" i="2" s="1"/>
  <c r="AA348" i="2"/>
  <c r="AW348" i="2" s="1"/>
  <c r="AC348" i="2"/>
  <c r="AY348" i="2" s="1"/>
  <c r="AD348" i="2"/>
  <c r="AZ348" i="2" s="1"/>
  <c r="AE348" i="2"/>
  <c r="BA348" i="2" s="1"/>
  <c r="AF348" i="2"/>
  <c r="BB348" i="2" s="1"/>
  <c r="AG348" i="2"/>
  <c r="BC348" i="2" s="1"/>
  <c r="AH348" i="2"/>
  <c r="BD348" i="2" s="1"/>
  <c r="AI348" i="2"/>
  <c r="BE348" i="2" s="1"/>
  <c r="AJ348" i="2"/>
  <c r="BF348" i="2" s="1"/>
  <c r="AK348" i="2"/>
  <c r="BG348" i="2" s="1"/>
  <c r="AM348" i="2"/>
  <c r="BI348" i="2" s="1"/>
  <c r="AN348" i="2"/>
  <c r="BJ348" i="2" s="1"/>
  <c r="AO348" i="2"/>
  <c r="BK348" i="2" s="1"/>
  <c r="AP348" i="2"/>
  <c r="BL348" i="2" s="1"/>
  <c r="AQ348" i="2"/>
  <c r="BM348" i="2" s="1"/>
  <c r="AS348" i="2"/>
  <c r="BO348" i="2" s="1"/>
  <c r="AT348" i="2"/>
  <c r="BP348" i="2" s="1"/>
  <c r="AU348" i="2"/>
  <c r="BQ348" i="2" s="1"/>
  <c r="AA349" i="2"/>
  <c r="AW349" i="2" s="1"/>
  <c r="AC349" i="2"/>
  <c r="AY349" i="2" s="1"/>
  <c r="AD349" i="2"/>
  <c r="AZ349" i="2" s="1"/>
  <c r="AE349" i="2"/>
  <c r="BA349" i="2" s="1"/>
  <c r="AF349" i="2"/>
  <c r="BB349" i="2" s="1"/>
  <c r="AG349" i="2"/>
  <c r="BC349" i="2" s="1"/>
  <c r="AH349" i="2"/>
  <c r="BD349" i="2" s="1"/>
  <c r="AI349" i="2"/>
  <c r="BE349" i="2" s="1"/>
  <c r="AJ349" i="2"/>
  <c r="BF349" i="2" s="1"/>
  <c r="AK349" i="2"/>
  <c r="BG349" i="2" s="1"/>
  <c r="AM349" i="2"/>
  <c r="BI349" i="2" s="1"/>
  <c r="AN349" i="2"/>
  <c r="BJ349" i="2" s="1"/>
  <c r="AO349" i="2"/>
  <c r="BK349" i="2" s="1"/>
  <c r="AP349" i="2"/>
  <c r="BL349" i="2"/>
  <c r="AQ349" i="2"/>
  <c r="BM349" i="2" s="1"/>
  <c r="AS349" i="2"/>
  <c r="BO349" i="2" s="1"/>
  <c r="AT349" i="2"/>
  <c r="BP349" i="2" s="1"/>
  <c r="AU349" i="2"/>
  <c r="BQ349" i="2" s="1"/>
  <c r="AA350" i="2"/>
  <c r="AW350" i="2" s="1"/>
  <c r="AC350" i="2"/>
  <c r="AY350" i="2" s="1"/>
  <c r="AD350" i="2"/>
  <c r="AZ350" i="2" s="1"/>
  <c r="AE350" i="2"/>
  <c r="BA350" i="2" s="1"/>
  <c r="AF350" i="2"/>
  <c r="BB350" i="2" s="1"/>
  <c r="AG350" i="2"/>
  <c r="BC350" i="2" s="1"/>
  <c r="AH350" i="2"/>
  <c r="BD350" i="2" s="1"/>
  <c r="AI350" i="2"/>
  <c r="BE350" i="2" s="1"/>
  <c r="AJ350" i="2"/>
  <c r="BF350" i="2" s="1"/>
  <c r="AK350" i="2"/>
  <c r="BG350" i="2" s="1"/>
  <c r="AM350" i="2"/>
  <c r="BI350" i="2" s="1"/>
  <c r="AN350" i="2"/>
  <c r="BJ350" i="2" s="1"/>
  <c r="AO350" i="2"/>
  <c r="BK350" i="2" s="1"/>
  <c r="AP350" i="2"/>
  <c r="BL350" i="2" s="1"/>
  <c r="AQ350" i="2"/>
  <c r="BM350" i="2" s="1"/>
  <c r="AS350" i="2"/>
  <c r="BO350" i="2" s="1"/>
  <c r="AT350" i="2"/>
  <c r="BP350" i="2" s="1"/>
  <c r="AU350" i="2"/>
  <c r="BQ350" i="2" s="1"/>
  <c r="AA351" i="2"/>
  <c r="AW351" i="2" s="1"/>
  <c r="AC351" i="2"/>
  <c r="AY351" i="2" s="1"/>
  <c r="AD351" i="2"/>
  <c r="AZ351" i="2" s="1"/>
  <c r="AE351" i="2"/>
  <c r="BA351" i="2" s="1"/>
  <c r="AF351" i="2"/>
  <c r="BB351" i="2" s="1"/>
  <c r="AG351" i="2"/>
  <c r="BC351" i="2" s="1"/>
  <c r="AH351" i="2"/>
  <c r="BD351" i="2" s="1"/>
  <c r="AI351" i="2"/>
  <c r="BE351" i="2" s="1"/>
  <c r="AJ351" i="2"/>
  <c r="BF351" i="2" s="1"/>
  <c r="AK351" i="2"/>
  <c r="BG351" i="2" s="1"/>
  <c r="AM351" i="2"/>
  <c r="BI351" i="2" s="1"/>
  <c r="AN351" i="2"/>
  <c r="BJ351" i="2"/>
  <c r="AO351" i="2"/>
  <c r="BK351" i="2" s="1"/>
  <c r="AP351" i="2"/>
  <c r="BL351" i="2" s="1"/>
  <c r="AQ351" i="2"/>
  <c r="BM351" i="2" s="1"/>
  <c r="AS351" i="2"/>
  <c r="BO351" i="2" s="1"/>
  <c r="AT351" i="2"/>
  <c r="BP351" i="2" s="1"/>
  <c r="AU351" i="2"/>
  <c r="BQ351" i="2" s="1"/>
  <c r="AA352" i="2"/>
  <c r="AW352" i="2" s="1"/>
  <c r="AC352" i="2"/>
  <c r="AY352" i="2" s="1"/>
  <c r="AD352" i="2"/>
  <c r="AZ352" i="2" s="1"/>
  <c r="AE352" i="2"/>
  <c r="BA352" i="2" s="1"/>
  <c r="AF352" i="2"/>
  <c r="BB352" i="2" s="1"/>
  <c r="AG352" i="2"/>
  <c r="BC352" i="2" s="1"/>
  <c r="AH352" i="2"/>
  <c r="BD352" i="2" s="1"/>
  <c r="AI352" i="2"/>
  <c r="BE352" i="2" s="1"/>
  <c r="AJ352" i="2"/>
  <c r="BF352" i="2" s="1"/>
  <c r="AK352" i="2"/>
  <c r="BG352" i="2" s="1"/>
  <c r="AM352" i="2"/>
  <c r="BI352" i="2" s="1"/>
  <c r="AN352" i="2"/>
  <c r="BJ352" i="2" s="1"/>
  <c r="AO352" i="2"/>
  <c r="BK352" i="2" s="1"/>
  <c r="AP352" i="2"/>
  <c r="BL352" i="2" s="1"/>
  <c r="AQ352" i="2"/>
  <c r="BM352" i="2" s="1"/>
  <c r="AS352" i="2"/>
  <c r="BO352" i="2" s="1"/>
  <c r="AT352" i="2"/>
  <c r="BP352" i="2" s="1"/>
  <c r="AU352" i="2"/>
  <c r="BQ352" i="2" s="1"/>
  <c r="AA353" i="2"/>
  <c r="AW353" i="2" s="1"/>
  <c r="AC353" i="2"/>
  <c r="AY353" i="2" s="1"/>
  <c r="AD353" i="2"/>
  <c r="AZ353" i="2"/>
  <c r="AE353" i="2"/>
  <c r="BA353" i="2" s="1"/>
  <c r="AF353" i="2"/>
  <c r="BB353" i="2" s="1"/>
  <c r="AG353" i="2"/>
  <c r="BC353" i="2" s="1"/>
  <c r="AH353" i="2"/>
  <c r="BD353" i="2" s="1"/>
  <c r="AI353" i="2"/>
  <c r="BE353" i="2" s="1"/>
  <c r="AJ353" i="2"/>
  <c r="BF353" i="2" s="1"/>
  <c r="AK353" i="2"/>
  <c r="BG353" i="2" s="1"/>
  <c r="AM353" i="2"/>
  <c r="BI353" i="2" s="1"/>
  <c r="AN353" i="2"/>
  <c r="BJ353" i="2" s="1"/>
  <c r="AO353" i="2"/>
  <c r="BK353" i="2" s="1"/>
  <c r="AP353" i="2"/>
  <c r="BL353" i="2"/>
  <c r="AQ353" i="2"/>
  <c r="BM353" i="2" s="1"/>
  <c r="AS353" i="2"/>
  <c r="BO353" i="2" s="1"/>
  <c r="AT353" i="2"/>
  <c r="BP353" i="2" s="1"/>
  <c r="AU353" i="2"/>
  <c r="BQ353" i="2" s="1"/>
  <c r="AA354" i="2"/>
  <c r="AW354" i="2" s="1"/>
  <c r="AC354" i="2"/>
  <c r="AY354" i="2" s="1"/>
  <c r="AD354" i="2"/>
  <c r="AZ354" i="2" s="1"/>
  <c r="AE354" i="2"/>
  <c r="BA354" i="2" s="1"/>
  <c r="AF354" i="2"/>
  <c r="BB354" i="2" s="1"/>
  <c r="AG354" i="2"/>
  <c r="BC354" i="2" s="1"/>
  <c r="AH354" i="2"/>
  <c r="BD354" i="2" s="1"/>
  <c r="AI354" i="2"/>
  <c r="BE354" i="2" s="1"/>
  <c r="AJ354" i="2"/>
  <c r="BF354" i="2" s="1"/>
  <c r="AK354" i="2"/>
  <c r="BG354" i="2" s="1"/>
  <c r="AM354" i="2"/>
  <c r="BI354" i="2" s="1"/>
  <c r="AN354" i="2"/>
  <c r="BJ354" i="2" s="1"/>
  <c r="AO354" i="2"/>
  <c r="BK354" i="2" s="1"/>
  <c r="AP354" i="2"/>
  <c r="BL354" i="2" s="1"/>
  <c r="AQ354" i="2"/>
  <c r="BM354" i="2" s="1"/>
  <c r="AS354" i="2"/>
  <c r="BO354" i="2" s="1"/>
  <c r="AT354" i="2"/>
  <c r="BP354" i="2" s="1"/>
  <c r="AU354" i="2"/>
  <c r="BQ354" i="2" s="1"/>
  <c r="AA355" i="2"/>
  <c r="AW355" i="2" s="1"/>
  <c r="AC355" i="2"/>
  <c r="AY355" i="2" s="1"/>
  <c r="AD355" i="2"/>
  <c r="AZ355" i="2" s="1"/>
  <c r="AE355" i="2"/>
  <c r="BA355" i="2" s="1"/>
  <c r="AF355" i="2"/>
  <c r="BB355" i="2" s="1"/>
  <c r="AG355" i="2"/>
  <c r="BC355" i="2" s="1"/>
  <c r="AH355" i="2"/>
  <c r="BD355" i="2" s="1"/>
  <c r="AI355" i="2"/>
  <c r="BE355" i="2" s="1"/>
  <c r="AJ355" i="2"/>
  <c r="BF355" i="2"/>
  <c r="AK355" i="2"/>
  <c r="BG355" i="2" s="1"/>
  <c r="AM355" i="2"/>
  <c r="BI355" i="2" s="1"/>
  <c r="AN355" i="2"/>
  <c r="BJ355" i="2" s="1"/>
  <c r="AO355" i="2"/>
  <c r="BK355" i="2" s="1"/>
  <c r="AP355" i="2"/>
  <c r="BL355" i="2" s="1"/>
  <c r="AQ355" i="2"/>
  <c r="BM355" i="2" s="1"/>
  <c r="AS355" i="2"/>
  <c r="BO355" i="2" s="1"/>
  <c r="AT355" i="2"/>
  <c r="BP355" i="2" s="1"/>
  <c r="AU355" i="2"/>
  <c r="BQ355" i="2" s="1"/>
  <c r="AA356" i="2"/>
  <c r="AW356" i="2" s="1"/>
  <c r="AC356" i="2"/>
  <c r="AY356" i="2" s="1"/>
  <c r="AD356" i="2"/>
  <c r="AZ356" i="2" s="1"/>
  <c r="AE356" i="2"/>
  <c r="BA356" i="2" s="1"/>
  <c r="AF356" i="2"/>
  <c r="BB356" i="2" s="1"/>
  <c r="AG356" i="2"/>
  <c r="BC356" i="2" s="1"/>
  <c r="AH356" i="2"/>
  <c r="BD356" i="2" s="1"/>
  <c r="AI356" i="2"/>
  <c r="BE356" i="2" s="1"/>
  <c r="AJ356" i="2"/>
  <c r="BF356" i="2" s="1"/>
  <c r="AK356" i="2"/>
  <c r="BG356" i="2" s="1"/>
  <c r="AM356" i="2"/>
  <c r="BI356" i="2" s="1"/>
  <c r="AN356" i="2"/>
  <c r="BJ356" i="2" s="1"/>
  <c r="AO356" i="2"/>
  <c r="BK356" i="2" s="1"/>
  <c r="AP356" i="2"/>
  <c r="BL356" i="2" s="1"/>
  <c r="AQ356" i="2"/>
  <c r="BM356" i="2" s="1"/>
  <c r="AS356" i="2"/>
  <c r="BO356" i="2" s="1"/>
  <c r="AT356" i="2"/>
  <c r="BP356" i="2" s="1"/>
  <c r="AU356" i="2"/>
  <c r="BQ356" i="2" s="1"/>
  <c r="AA357" i="2"/>
  <c r="AW357" i="2" s="1"/>
  <c r="AC357" i="2"/>
  <c r="AY357" i="2" s="1"/>
  <c r="AD357" i="2"/>
  <c r="AZ357" i="2" s="1"/>
  <c r="AE357" i="2"/>
  <c r="BA357" i="2" s="1"/>
  <c r="AF357" i="2"/>
  <c r="BB357" i="2" s="1"/>
  <c r="AG357" i="2"/>
  <c r="BC357" i="2" s="1"/>
  <c r="AH357" i="2"/>
  <c r="BD357" i="2" s="1"/>
  <c r="AI357" i="2"/>
  <c r="BE357" i="2" s="1"/>
  <c r="AJ357" i="2"/>
  <c r="BF357" i="2"/>
  <c r="AK357" i="2"/>
  <c r="BG357" i="2" s="1"/>
  <c r="AM357" i="2"/>
  <c r="BI357" i="2" s="1"/>
  <c r="AN357" i="2"/>
  <c r="BJ357" i="2" s="1"/>
  <c r="AO357" i="2"/>
  <c r="BK357" i="2" s="1"/>
  <c r="AP357" i="2"/>
  <c r="BL357" i="2" s="1"/>
  <c r="AQ357" i="2"/>
  <c r="BM357" i="2" s="1"/>
  <c r="AS357" i="2"/>
  <c r="BO357" i="2" s="1"/>
  <c r="AT357" i="2"/>
  <c r="BP357" i="2" s="1"/>
  <c r="AU357" i="2"/>
  <c r="BQ357" i="2"/>
  <c r="AA358" i="2"/>
  <c r="AW358" i="2" s="1"/>
  <c r="AC358" i="2"/>
  <c r="AY358" i="2" s="1"/>
  <c r="AD358" i="2"/>
  <c r="AZ358" i="2" s="1"/>
  <c r="AE358" i="2"/>
  <c r="BA358" i="2" s="1"/>
  <c r="AF358" i="2"/>
  <c r="BB358" i="2" s="1"/>
  <c r="AG358" i="2"/>
  <c r="BC358" i="2" s="1"/>
  <c r="AH358" i="2"/>
  <c r="BD358" i="2" s="1"/>
  <c r="AI358" i="2"/>
  <c r="BE358" i="2" s="1"/>
  <c r="AJ358" i="2"/>
  <c r="BF358" i="2" s="1"/>
  <c r="AK358" i="2"/>
  <c r="BG358" i="2" s="1"/>
  <c r="AM358" i="2"/>
  <c r="BI358" i="2" s="1"/>
  <c r="AN358" i="2"/>
  <c r="BJ358" i="2" s="1"/>
  <c r="AO358" i="2"/>
  <c r="BK358" i="2" s="1"/>
  <c r="AP358" i="2"/>
  <c r="BL358" i="2" s="1"/>
  <c r="AQ358" i="2"/>
  <c r="BM358" i="2" s="1"/>
  <c r="AS358" i="2"/>
  <c r="BO358" i="2" s="1"/>
  <c r="AT358" i="2"/>
  <c r="BP358" i="2" s="1"/>
  <c r="AU358" i="2"/>
  <c r="BQ358" i="2" s="1"/>
  <c r="AA359" i="2"/>
  <c r="AW359" i="2" s="1"/>
  <c r="AC359" i="2"/>
  <c r="AY359" i="2" s="1"/>
  <c r="AD359" i="2"/>
  <c r="AZ359" i="2" s="1"/>
  <c r="AE359" i="2"/>
  <c r="BA359" i="2" s="1"/>
  <c r="AF359" i="2"/>
  <c r="BB359" i="2" s="1"/>
  <c r="AG359" i="2"/>
  <c r="BC359" i="2" s="1"/>
  <c r="AH359" i="2"/>
  <c r="BD359" i="2" s="1"/>
  <c r="AI359" i="2"/>
  <c r="BE359" i="2" s="1"/>
  <c r="AJ359" i="2"/>
  <c r="BF359" i="2" s="1"/>
  <c r="AK359" i="2"/>
  <c r="BG359" i="2" s="1"/>
  <c r="AM359" i="2"/>
  <c r="BI359" i="2" s="1"/>
  <c r="AN359" i="2"/>
  <c r="BJ359" i="2" s="1"/>
  <c r="AO359" i="2"/>
  <c r="BK359" i="2" s="1"/>
  <c r="AP359" i="2"/>
  <c r="BL359" i="2" s="1"/>
  <c r="AQ359" i="2"/>
  <c r="BM359" i="2" s="1"/>
  <c r="AS359" i="2"/>
  <c r="BO359" i="2" s="1"/>
  <c r="AT359" i="2"/>
  <c r="BP359" i="2" s="1"/>
  <c r="AU359" i="2"/>
  <c r="BQ359" i="2" s="1"/>
  <c r="AA360" i="2"/>
  <c r="AW360" i="2" s="1"/>
  <c r="AC360" i="2"/>
  <c r="AY360" i="2" s="1"/>
  <c r="AD360" i="2"/>
  <c r="AZ360" i="2" s="1"/>
  <c r="AE360" i="2"/>
  <c r="BA360" i="2" s="1"/>
  <c r="AF360" i="2"/>
  <c r="BB360" i="2" s="1"/>
  <c r="AG360" i="2"/>
  <c r="BC360" i="2" s="1"/>
  <c r="AH360" i="2"/>
  <c r="BD360" i="2" s="1"/>
  <c r="AI360" i="2"/>
  <c r="BE360" i="2" s="1"/>
  <c r="AJ360" i="2"/>
  <c r="BF360" i="2" s="1"/>
  <c r="AK360" i="2"/>
  <c r="BG360" i="2" s="1"/>
  <c r="AM360" i="2"/>
  <c r="BI360" i="2" s="1"/>
  <c r="AN360" i="2"/>
  <c r="BJ360" i="2" s="1"/>
  <c r="AO360" i="2"/>
  <c r="BK360" i="2" s="1"/>
  <c r="AP360" i="2"/>
  <c r="BL360" i="2" s="1"/>
  <c r="AQ360" i="2"/>
  <c r="BM360" i="2" s="1"/>
  <c r="AS360" i="2"/>
  <c r="BO360" i="2" s="1"/>
  <c r="AT360" i="2"/>
  <c r="BP360" i="2" s="1"/>
  <c r="AU360" i="2"/>
  <c r="BQ360" i="2"/>
  <c r="AA361" i="2"/>
  <c r="AW361" i="2" s="1"/>
  <c r="AC361" i="2"/>
  <c r="AY361" i="2" s="1"/>
  <c r="AD361" i="2"/>
  <c r="AZ361" i="2" s="1"/>
  <c r="AE361" i="2"/>
  <c r="BA361" i="2" s="1"/>
  <c r="AF361" i="2"/>
  <c r="BB361" i="2" s="1"/>
  <c r="AG361" i="2"/>
  <c r="BC361" i="2" s="1"/>
  <c r="AH361" i="2"/>
  <c r="BD361" i="2" s="1"/>
  <c r="AI361" i="2"/>
  <c r="BE361" i="2" s="1"/>
  <c r="AJ361" i="2"/>
  <c r="BF361" i="2" s="1"/>
  <c r="AK361" i="2"/>
  <c r="BG361" i="2" s="1"/>
  <c r="AM361" i="2"/>
  <c r="BI361" i="2" s="1"/>
  <c r="AN361" i="2"/>
  <c r="BJ361" i="2"/>
  <c r="AO361" i="2"/>
  <c r="BK361" i="2" s="1"/>
  <c r="AP361" i="2"/>
  <c r="BL361" i="2" s="1"/>
  <c r="AQ361" i="2"/>
  <c r="BM361" i="2" s="1"/>
  <c r="AS361" i="2"/>
  <c r="BO361" i="2" s="1"/>
  <c r="AT361" i="2"/>
  <c r="BP361" i="2" s="1"/>
  <c r="AU361" i="2"/>
  <c r="BQ361" i="2" s="1"/>
  <c r="AA362" i="2"/>
  <c r="AW362" i="2" s="1"/>
  <c r="AC362" i="2"/>
  <c r="AY362" i="2" s="1"/>
  <c r="AD362" i="2"/>
  <c r="AZ362" i="2" s="1"/>
  <c r="AE362" i="2"/>
  <c r="BA362" i="2" s="1"/>
  <c r="AF362" i="2"/>
  <c r="BB362" i="2" s="1"/>
  <c r="AG362" i="2"/>
  <c r="BC362" i="2" s="1"/>
  <c r="AH362" i="2"/>
  <c r="BD362" i="2" s="1"/>
  <c r="AI362" i="2"/>
  <c r="BE362" i="2" s="1"/>
  <c r="AJ362" i="2"/>
  <c r="BF362" i="2" s="1"/>
  <c r="AK362" i="2"/>
  <c r="BG362" i="2" s="1"/>
  <c r="AM362" i="2"/>
  <c r="BI362" i="2" s="1"/>
  <c r="AN362" i="2"/>
  <c r="BJ362" i="2" s="1"/>
  <c r="AO362" i="2"/>
  <c r="BK362" i="2" s="1"/>
  <c r="AP362" i="2"/>
  <c r="BL362" i="2" s="1"/>
  <c r="AQ362" i="2"/>
  <c r="BM362" i="2" s="1"/>
  <c r="AS362" i="2"/>
  <c r="BO362" i="2" s="1"/>
  <c r="AT362" i="2"/>
  <c r="BP362" i="2" s="1"/>
  <c r="AU362" i="2"/>
  <c r="BQ362" i="2" s="1"/>
  <c r="AA363" i="2"/>
  <c r="AW363" i="2" s="1"/>
  <c r="AC363" i="2"/>
  <c r="AY363" i="2" s="1"/>
  <c r="AD363" i="2"/>
  <c r="AZ363" i="2" s="1"/>
  <c r="AE363" i="2"/>
  <c r="BA363" i="2" s="1"/>
  <c r="AF363" i="2"/>
  <c r="BB363" i="2" s="1"/>
  <c r="AG363" i="2"/>
  <c r="BC363" i="2" s="1"/>
  <c r="AH363" i="2"/>
  <c r="BD363" i="2" s="1"/>
  <c r="AI363" i="2"/>
  <c r="BE363" i="2" s="1"/>
  <c r="AJ363" i="2"/>
  <c r="BF363" i="2" s="1"/>
  <c r="AK363" i="2"/>
  <c r="BG363" i="2" s="1"/>
  <c r="AM363" i="2"/>
  <c r="BI363" i="2" s="1"/>
  <c r="AN363" i="2"/>
  <c r="BJ363" i="2" s="1"/>
  <c r="AO363" i="2"/>
  <c r="BK363" i="2" s="1"/>
  <c r="AP363" i="2"/>
  <c r="BL363" i="2" s="1"/>
  <c r="AQ363" i="2"/>
  <c r="BM363" i="2" s="1"/>
  <c r="AS363" i="2"/>
  <c r="BO363" i="2" s="1"/>
  <c r="AT363" i="2"/>
  <c r="BP363" i="2" s="1"/>
  <c r="AU363" i="2"/>
  <c r="BQ363" i="2" s="1"/>
  <c r="AA364" i="2"/>
  <c r="AW364" i="2" s="1"/>
  <c r="AC364" i="2"/>
  <c r="AY364" i="2" s="1"/>
  <c r="AD364" i="2"/>
  <c r="AZ364" i="2" s="1"/>
  <c r="AE364" i="2"/>
  <c r="BA364" i="2" s="1"/>
  <c r="AF364" i="2"/>
  <c r="BB364" i="2" s="1"/>
  <c r="AG364" i="2"/>
  <c r="BC364" i="2" s="1"/>
  <c r="AH364" i="2"/>
  <c r="BD364" i="2" s="1"/>
  <c r="AI364" i="2"/>
  <c r="BE364" i="2" s="1"/>
  <c r="AJ364" i="2"/>
  <c r="BF364" i="2" s="1"/>
  <c r="AK364" i="2"/>
  <c r="BG364" i="2" s="1"/>
  <c r="AM364" i="2"/>
  <c r="BI364" i="2" s="1"/>
  <c r="AN364" i="2"/>
  <c r="BJ364" i="2" s="1"/>
  <c r="AO364" i="2"/>
  <c r="BK364" i="2" s="1"/>
  <c r="AP364" i="2"/>
  <c r="BL364" i="2" s="1"/>
  <c r="AQ364" i="2"/>
  <c r="BM364" i="2" s="1"/>
  <c r="AS364" i="2"/>
  <c r="BO364" i="2" s="1"/>
  <c r="AT364" i="2"/>
  <c r="BP364" i="2" s="1"/>
  <c r="AU364" i="2"/>
  <c r="BQ364" i="2" s="1"/>
  <c r="AA365" i="2"/>
  <c r="AW365" i="2" s="1"/>
  <c r="AB365" i="2"/>
  <c r="AX365" i="2" s="1"/>
  <c r="AC365" i="2"/>
  <c r="AY365" i="2" s="1"/>
  <c r="AD365" i="2"/>
  <c r="AZ365" i="2" s="1"/>
  <c r="AE365" i="2"/>
  <c r="BA365" i="2" s="1"/>
  <c r="AF365" i="2"/>
  <c r="BB365" i="2" s="1"/>
  <c r="AG365" i="2"/>
  <c r="BC365" i="2" s="1"/>
  <c r="AH365" i="2"/>
  <c r="BD365" i="2" s="1"/>
  <c r="AI365" i="2"/>
  <c r="BE365" i="2" s="1"/>
  <c r="AJ365" i="2"/>
  <c r="BF365" i="2" s="1"/>
  <c r="AK365" i="2"/>
  <c r="BG365" i="2" s="1"/>
  <c r="AM365" i="2"/>
  <c r="BI365" i="2" s="1"/>
  <c r="AN365" i="2"/>
  <c r="BJ365" i="2" s="1"/>
  <c r="AO365" i="2"/>
  <c r="BK365" i="2" s="1"/>
  <c r="AP365" i="2"/>
  <c r="BL365" i="2" s="1"/>
  <c r="AQ365" i="2"/>
  <c r="BM365" i="2" s="1"/>
  <c r="AS365" i="2"/>
  <c r="BO365" i="2" s="1"/>
  <c r="AT365" i="2"/>
  <c r="BP365" i="2" s="1"/>
  <c r="AU365" i="2"/>
  <c r="BQ365" i="2" s="1"/>
  <c r="AA366" i="2"/>
  <c r="AW366" i="2" s="1"/>
  <c r="AB366" i="2"/>
  <c r="AX366" i="2" s="1"/>
  <c r="AC366" i="2"/>
  <c r="AY366" i="2" s="1"/>
  <c r="AD366" i="2"/>
  <c r="AZ366" i="2" s="1"/>
  <c r="AE366" i="2"/>
  <c r="BA366" i="2" s="1"/>
  <c r="AF366" i="2"/>
  <c r="BB366" i="2" s="1"/>
  <c r="AG366" i="2"/>
  <c r="BC366" i="2" s="1"/>
  <c r="AH366" i="2"/>
  <c r="BD366" i="2" s="1"/>
  <c r="AI366" i="2"/>
  <c r="BE366" i="2" s="1"/>
  <c r="AJ366" i="2"/>
  <c r="BF366" i="2" s="1"/>
  <c r="AK366" i="2"/>
  <c r="BG366" i="2" s="1"/>
  <c r="AM366" i="2"/>
  <c r="BI366" i="2" s="1"/>
  <c r="AN366" i="2"/>
  <c r="BJ366" i="2" s="1"/>
  <c r="AO366" i="2"/>
  <c r="BK366" i="2" s="1"/>
  <c r="AP366" i="2"/>
  <c r="BL366" i="2" s="1"/>
  <c r="AQ366" i="2"/>
  <c r="BM366" i="2" s="1"/>
  <c r="AS366" i="2"/>
  <c r="BO366" i="2" s="1"/>
  <c r="AT366" i="2"/>
  <c r="BP366" i="2" s="1"/>
  <c r="AU366" i="2"/>
  <c r="BQ366" i="2" s="1"/>
  <c r="AA367" i="2"/>
  <c r="AW367" i="2" s="1"/>
  <c r="AB367" i="2"/>
  <c r="AX367" i="2" s="1"/>
  <c r="AC367" i="2"/>
  <c r="AY367" i="2" s="1"/>
  <c r="AD367" i="2"/>
  <c r="AZ367" i="2" s="1"/>
  <c r="AE367" i="2"/>
  <c r="BA367" i="2" s="1"/>
  <c r="AF367" i="2"/>
  <c r="BB367" i="2" s="1"/>
  <c r="AG367" i="2"/>
  <c r="BC367" i="2" s="1"/>
  <c r="AH367" i="2"/>
  <c r="BD367" i="2" s="1"/>
  <c r="AI367" i="2"/>
  <c r="BE367" i="2" s="1"/>
  <c r="AJ367" i="2"/>
  <c r="BF367" i="2" s="1"/>
  <c r="AK367" i="2"/>
  <c r="BG367" i="2" s="1"/>
  <c r="AM367" i="2"/>
  <c r="BI367" i="2" s="1"/>
  <c r="AN367" i="2"/>
  <c r="BJ367" i="2" s="1"/>
  <c r="AO367" i="2"/>
  <c r="BK367" i="2" s="1"/>
  <c r="AP367" i="2"/>
  <c r="BL367" i="2" s="1"/>
  <c r="AQ367" i="2"/>
  <c r="BM367" i="2" s="1"/>
  <c r="AS367" i="2"/>
  <c r="BO367" i="2" s="1"/>
  <c r="AT367" i="2"/>
  <c r="BP367" i="2" s="1"/>
  <c r="AU367" i="2"/>
  <c r="BQ367" i="2" s="1"/>
  <c r="AA368" i="2"/>
  <c r="AW368" i="2" s="1"/>
  <c r="AC368" i="2"/>
  <c r="AY368" i="2" s="1"/>
  <c r="AD368" i="2"/>
  <c r="AZ368" i="2" s="1"/>
  <c r="AE368" i="2"/>
  <c r="BA368" i="2" s="1"/>
  <c r="AF368" i="2"/>
  <c r="BB368" i="2" s="1"/>
  <c r="AG368" i="2"/>
  <c r="BC368" i="2" s="1"/>
  <c r="AH368" i="2"/>
  <c r="BD368" i="2" s="1"/>
  <c r="AI368" i="2"/>
  <c r="BE368" i="2" s="1"/>
  <c r="AJ368" i="2"/>
  <c r="BF368" i="2" s="1"/>
  <c r="AK368" i="2"/>
  <c r="BG368" i="2" s="1"/>
  <c r="AM368" i="2"/>
  <c r="BI368" i="2" s="1"/>
  <c r="AN368" i="2"/>
  <c r="BJ368" i="2" s="1"/>
  <c r="AO368" i="2"/>
  <c r="BK368" i="2" s="1"/>
  <c r="AP368" i="2"/>
  <c r="BL368" i="2" s="1"/>
  <c r="AQ368" i="2"/>
  <c r="BM368" i="2" s="1"/>
  <c r="AS368" i="2"/>
  <c r="BO368" i="2" s="1"/>
  <c r="AT368" i="2"/>
  <c r="BP368" i="2" s="1"/>
  <c r="AU368" i="2"/>
  <c r="BQ368" i="2" s="1"/>
  <c r="AA369" i="2"/>
  <c r="AW369" i="2" s="1"/>
  <c r="AC369" i="2"/>
  <c r="AY369" i="2" s="1"/>
  <c r="AD369" i="2"/>
  <c r="AZ369" i="2" s="1"/>
  <c r="AE369" i="2"/>
  <c r="BA369" i="2" s="1"/>
  <c r="AF369" i="2"/>
  <c r="BB369" i="2" s="1"/>
  <c r="AG369" i="2"/>
  <c r="BC369" i="2" s="1"/>
  <c r="AH369" i="2"/>
  <c r="BD369" i="2" s="1"/>
  <c r="AI369" i="2"/>
  <c r="BE369" i="2" s="1"/>
  <c r="AJ369" i="2"/>
  <c r="BF369" i="2" s="1"/>
  <c r="AK369" i="2"/>
  <c r="BG369" i="2" s="1"/>
  <c r="AM369" i="2"/>
  <c r="BI369" i="2" s="1"/>
  <c r="AN369" i="2"/>
  <c r="BJ369" i="2" s="1"/>
  <c r="AO369" i="2"/>
  <c r="BK369" i="2" s="1"/>
  <c r="AP369" i="2"/>
  <c r="BL369" i="2" s="1"/>
  <c r="AQ369" i="2"/>
  <c r="BM369" i="2" s="1"/>
  <c r="AS369" i="2"/>
  <c r="BO369" i="2" s="1"/>
  <c r="AT369" i="2"/>
  <c r="BP369" i="2" s="1"/>
  <c r="AU369" i="2"/>
  <c r="BQ369" i="2" s="1"/>
  <c r="AA370" i="2"/>
  <c r="AW370" i="2" s="1"/>
  <c r="AC370" i="2"/>
  <c r="AY370" i="2" s="1"/>
  <c r="AD370" i="2"/>
  <c r="AZ370" i="2" s="1"/>
  <c r="AE370" i="2"/>
  <c r="BA370" i="2" s="1"/>
  <c r="AF370" i="2"/>
  <c r="BB370" i="2" s="1"/>
  <c r="AG370" i="2"/>
  <c r="BC370" i="2" s="1"/>
  <c r="AH370" i="2"/>
  <c r="BD370" i="2" s="1"/>
  <c r="AI370" i="2"/>
  <c r="BE370" i="2" s="1"/>
  <c r="AJ370" i="2"/>
  <c r="BF370" i="2" s="1"/>
  <c r="AK370" i="2"/>
  <c r="BG370" i="2" s="1"/>
  <c r="AM370" i="2"/>
  <c r="BI370" i="2" s="1"/>
  <c r="AN370" i="2"/>
  <c r="BJ370" i="2" s="1"/>
  <c r="AO370" i="2"/>
  <c r="BK370" i="2" s="1"/>
  <c r="AP370" i="2"/>
  <c r="BL370" i="2" s="1"/>
  <c r="AQ370" i="2"/>
  <c r="BM370" i="2" s="1"/>
  <c r="AS370" i="2"/>
  <c r="BO370" i="2" s="1"/>
  <c r="AT370" i="2"/>
  <c r="BP370" i="2" s="1"/>
  <c r="AU370" i="2"/>
  <c r="BQ370" i="2" s="1"/>
  <c r="AA371" i="2"/>
  <c r="AW371" i="2" s="1"/>
  <c r="AC371" i="2"/>
  <c r="AY371" i="2" s="1"/>
  <c r="AD371" i="2"/>
  <c r="AZ371" i="2" s="1"/>
  <c r="AE371" i="2"/>
  <c r="BA371" i="2" s="1"/>
  <c r="AF371" i="2"/>
  <c r="BB371" i="2" s="1"/>
  <c r="AG371" i="2"/>
  <c r="BC371" i="2" s="1"/>
  <c r="AH371" i="2"/>
  <c r="BD371" i="2" s="1"/>
  <c r="AI371" i="2"/>
  <c r="BE371" i="2" s="1"/>
  <c r="AJ371" i="2"/>
  <c r="BF371" i="2" s="1"/>
  <c r="AK371" i="2"/>
  <c r="BG371" i="2" s="1"/>
  <c r="AM371" i="2"/>
  <c r="BI371" i="2" s="1"/>
  <c r="AN371" i="2"/>
  <c r="BJ371" i="2" s="1"/>
  <c r="AO371" i="2"/>
  <c r="BK371" i="2" s="1"/>
  <c r="AP371" i="2"/>
  <c r="BL371" i="2" s="1"/>
  <c r="AQ371" i="2"/>
  <c r="BM371" i="2" s="1"/>
  <c r="AS371" i="2"/>
  <c r="BO371" i="2" s="1"/>
  <c r="AT371" i="2"/>
  <c r="BP371" i="2" s="1"/>
  <c r="AU371" i="2"/>
  <c r="BQ371" i="2" s="1"/>
  <c r="AA372" i="2"/>
  <c r="AW372" i="2" s="1"/>
  <c r="AC372" i="2"/>
  <c r="AY372" i="2" s="1"/>
  <c r="AD372" i="2"/>
  <c r="AZ372" i="2" s="1"/>
  <c r="AE372" i="2"/>
  <c r="BA372" i="2" s="1"/>
  <c r="AF372" i="2"/>
  <c r="BB372" i="2" s="1"/>
  <c r="AG372" i="2"/>
  <c r="BC372" i="2" s="1"/>
  <c r="AH372" i="2"/>
  <c r="BD372" i="2" s="1"/>
  <c r="AI372" i="2"/>
  <c r="BE372" i="2" s="1"/>
  <c r="AJ372" i="2"/>
  <c r="BF372" i="2" s="1"/>
  <c r="AK372" i="2"/>
  <c r="BG372" i="2" s="1"/>
  <c r="AM372" i="2"/>
  <c r="BI372" i="2" s="1"/>
  <c r="AN372" i="2"/>
  <c r="BJ372" i="2" s="1"/>
  <c r="AO372" i="2"/>
  <c r="BK372" i="2" s="1"/>
  <c r="AP372" i="2"/>
  <c r="BL372" i="2" s="1"/>
  <c r="AQ372" i="2"/>
  <c r="BM372" i="2"/>
  <c r="AS372" i="2"/>
  <c r="BO372" i="2" s="1"/>
  <c r="AT372" i="2"/>
  <c r="BP372" i="2" s="1"/>
  <c r="AU372" i="2"/>
  <c r="BQ372" i="2" s="1"/>
  <c r="AA373" i="2"/>
  <c r="AW373" i="2" s="1"/>
  <c r="AC373" i="2"/>
  <c r="AY373" i="2" s="1"/>
  <c r="AD373" i="2"/>
  <c r="AZ373" i="2" s="1"/>
  <c r="AE373" i="2"/>
  <c r="BA373" i="2" s="1"/>
  <c r="AF373" i="2"/>
  <c r="BB373" i="2" s="1"/>
  <c r="AG373" i="2"/>
  <c r="BC373" i="2" s="1"/>
  <c r="AH373" i="2"/>
  <c r="BD373" i="2" s="1"/>
  <c r="AI373" i="2"/>
  <c r="BE373" i="2" s="1"/>
  <c r="AJ373" i="2"/>
  <c r="BF373" i="2" s="1"/>
  <c r="AK373" i="2"/>
  <c r="BG373" i="2" s="1"/>
  <c r="AM373" i="2"/>
  <c r="BI373" i="2"/>
  <c r="AN373" i="2"/>
  <c r="BJ373" i="2" s="1"/>
  <c r="AO373" i="2"/>
  <c r="BK373" i="2" s="1"/>
  <c r="AP373" i="2"/>
  <c r="BL373" i="2" s="1"/>
  <c r="AQ373" i="2"/>
  <c r="BM373" i="2" s="1"/>
  <c r="AS373" i="2"/>
  <c r="BO373" i="2" s="1"/>
  <c r="AT373" i="2"/>
  <c r="BP373" i="2" s="1"/>
  <c r="AU373" i="2"/>
  <c r="BQ373" i="2" s="1"/>
  <c r="AA374" i="2"/>
  <c r="AW374" i="2" s="1"/>
  <c r="AC374" i="2"/>
  <c r="AY374" i="2" s="1"/>
  <c r="AD374" i="2"/>
  <c r="AZ374" i="2" s="1"/>
  <c r="AE374" i="2"/>
  <c r="BA374" i="2" s="1"/>
  <c r="AF374" i="2"/>
  <c r="BB374" i="2" s="1"/>
  <c r="AG374" i="2"/>
  <c r="BC374" i="2" s="1"/>
  <c r="AH374" i="2"/>
  <c r="BD374" i="2" s="1"/>
  <c r="AI374" i="2"/>
  <c r="BE374" i="2" s="1"/>
  <c r="AJ374" i="2"/>
  <c r="BF374" i="2" s="1"/>
  <c r="AK374" i="2"/>
  <c r="BG374" i="2" s="1"/>
  <c r="AM374" i="2"/>
  <c r="BI374" i="2" s="1"/>
  <c r="AN374" i="2"/>
  <c r="BJ374" i="2" s="1"/>
  <c r="AO374" i="2"/>
  <c r="BK374" i="2" s="1"/>
  <c r="AP374" i="2"/>
  <c r="BL374" i="2" s="1"/>
  <c r="AQ374" i="2"/>
  <c r="BM374" i="2" s="1"/>
  <c r="AS374" i="2"/>
  <c r="BO374" i="2" s="1"/>
  <c r="AT374" i="2"/>
  <c r="BP374" i="2" s="1"/>
  <c r="AU374" i="2"/>
  <c r="BQ374" i="2" s="1"/>
  <c r="AA375" i="2"/>
  <c r="AW375" i="2" s="1"/>
  <c r="AC375" i="2"/>
  <c r="AY375" i="2" s="1"/>
  <c r="AD375" i="2"/>
  <c r="AZ375" i="2" s="1"/>
  <c r="AE375" i="2"/>
  <c r="BA375" i="2" s="1"/>
  <c r="AF375" i="2"/>
  <c r="BB375" i="2" s="1"/>
  <c r="AG375" i="2"/>
  <c r="BC375" i="2" s="1"/>
  <c r="AH375" i="2"/>
  <c r="BD375" i="2" s="1"/>
  <c r="AI375" i="2"/>
  <c r="BE375" i="2" s="1"/>
  <c r="AJ375" i="2"/>
  <c r="BF375" i="2" s="1"/>
  <c r="AK375" i="2"/>
  <c r="BG375" i="2" s="1"/>
  <c r="AM375" i="2"/>
  <c r="BI375" i="2" s="1"/>
  <c r="AN375" i="2"/>
  <c r="BJ375" i="2" s="1"/>
  <c r="AO375" i="2"/>
  <c r="BK375" i="2" s="1"/>
  <c r="AP375" i="2"/>
  <c r="BL375" i="2" s="1"/>
  <c r="AQ375" i="2"/>
  <c r="BM375" i="2" s="1"/>
  <c r="AS375" i="2"/>
  <c r="BO375" i="2" s="1"/>
  <c r="AT375" i="2"/>
  <c r="BP375" i="2" s="1"/>
  <c r="AU375" i="2"/>
  <c r="BQ375" i="2" s="1"/>
  <c r="AA376" i="2"/>
  <c r="AW376" i="2" s="1"/>
  <c r="AC376" i="2"/>
  <c r="AY376" i="2" s="1"/>
  <c r="AD376" i="2"/>
  <c r="AZ376" i="2" s="1"/>
  <c r="AE376" i="2"/>
  <c r="BA376" i="2" s="1"/>
  <c r="AF376" i="2"/>
  <c r="BB376" i="2" s="1"/>
  <c r="AG376" i="2"/>
  <c r="BC376" i="2" s="1"/>
  <c r="AH376" i="2"/>
  <c r="BD376" i="2" s="1"/>
  <c r="AI376" i="2"/>
  <c r="BE376" i="2" s="1"/>
  <c r="AJ376" i="2"/>
  <c r="BF376" i="2" s="1"/>
  <c r="AK376" i="2"/>
  <c r="BG376" i="2" s="1"/>
  <c r="AM376" i="2"/>
  <c r="BI376" i="2" s="1"/>
  <c r="AN376" i="2"/>
  <c r="BJ376" i="2" s="1"/>
  <c r="AO376" i="2"/>
  <c r="BK376" i="2" s="1"/>
  <c r="AP376" i="2"/>
  <c r="BL376" i="2" s="1"/>
  <c r="AQ376" i="2"/>
  <c r="BM376" i="2" s="1"/>
  <c r="AS376" i="2"/>
  <c r="BO376" i="2" s="1"/>
  <c r="AT376" i="2"/>
  <c r="BP376" i="2" s="1"/>
  <c r="AU376" i="2"/>
  <c r="BQ376" i="2" s="1"/>
  <c r="AA377" i="2"/>
  <c r="AW377" i="2" s="1"/>
  <c r="AC377" i="2"/>
  <c r="AY377" i="2" s="1"/>
  <c r="AD377" i="2"/>
  <c r="AZ377" i="2" s="1"/>
  <c r="AE377" i="2"/>
  <c r="BA377" i="2" s="1"/>
  <c r="AF377" i="2"/>
  <c r="BB377" i="2" s="1"/>
  <c r="AG377" i="2"/>
  <c r="BC377" i="2" s="1"/>
  <c r="AH377" i="2"/>
  <c r="BD377" i="2" s="1"/>
  <c r="AI377" i="2"/>
  <c r="BE377" i="2" s="1"/>
  <c r="AJ377" i="2"/>
  <c r="BF377" i="2" s="1"/>
  <c r="AK377" i="2"/>
  <c r="BG377" i="2" s="1"/>
  <c r="AM377" i="2"/>
  <c r="BI377" i="2" s="1"/>
  <c r="AN377" i="2"/>
  <c r="BJ377" i="2" s="1"/>
  <c r="AO377" i="2"/>
  <c r="BK377" i="2" s="1"/>
  <c r="AP377" i="2"/>
  <c r="BL377" i="2" s="1"/>
  <c r="AQ377" i="2"/>
  <c r="BM377" i="2" s="1"/>
  <c r="AS377" i="2"/>
  <c r="BO377" i="2" s="1"/>
  <c r="AT377" i="2"/>
  <c r="BP377" i="2" s="1"/>
  <c r="AU377" i="2"/>
  <c r="BQ377" i="2" s="1"/>
  <c r="AA378" i="2"/>
  <c r="AW378" i="2" s="1"/>
  <c r="AC378" i="2"/>
  <c r="AY378" i="2" s="1"/>
  <c r="AD378" i="2"/>
  <c r="AZ378" i="2" s="1"/>
  <c r="AE378" i="2"/>
  <c r="BA378" i="2" s="1"/>
  <c r="AF378" i="2"/>
  <c r="BB378" i="2" s="1"/>
  <c r="AG378" i="2"/>
  <c r="BC378" i="2" s="1"/>
  <c r="AH378" i="2"/>
  <c r="BD378" i="2" s="1"/>
  <c r="AI378" i="2"/>
  <c r="BE378" i="2" s="1"/>
  <c r="AJ378" i="2"/>
  <c r="BF378" i="2" s="1"/>
  <c r="AK378" i="2"/>
  <c r="BG378" i="2" s="1"/>
  <c r="AM378" i="2"/>
  <c r="BI378" i="2" s="1"/>
  <c r="AN378" i="2"/>
  <c r="BJ378" i="2" s="1"/>
  <c r="AO378" i="2"/>
  <c r="BK378" i="2" s="1"/>
  <c r="AP378" i="2"/>
  <c r="BL378" i="2" s="1"/>
  <c r="AQ378" i="2"/>
  <c r="BM378" i="2" s="1"/>
  <c r="AS378" i="2"/>
  <c r="BO378" i="2" s="1"/>
  <c r="AT378" i="2"/>
  <c r="BP378" i="2" s="1"/>
  <c r="AU378" i="2"/>
  <c r="BQ378" i="2" s="1"/>
  <c r="AA379" i="2"/>
  <c r="AW379" i="2" s="1"/>
  <c r="AC379" i="2"/>
  <c r="AY379" i="2" s="1"/>
  <c r="AD379" i="2"/>
  <c r="AZ379" i="2" s="1"/>
  <c r="AE379" i="2"/>
  <c r="BA379" i="2" s="1"/>
  <c r="AF379" i="2"/>
  <c r="BB379" i="2" s="1"/>
  <c r="AG379" i="2"/>
  <c r="BC379" i="2" s="1"/>
  <c r="AH379" i="2"/>
  <c r="BD379" i="2" s="1"/>
  <c r="AI379" i="2"/>
  <c r="BE379" i="2" s="1"/>
  <c r="AJ379" i="2"/>
  <c r="BF379" i="2" s="1"/>
  <c r="AK379" i="2"/>
  <c r="BG379" i="2" s="1"/>
  <c r="AM379" i="2"/>
  <c r="BI379" i="2" s="1"/>
  <c r="AN379" i="2"/>
  <c r="BJ379" i="2" s="1"/>
  <c r="AO379" i="2"/>
  <c r="BK379" i="2" s="1"/>
  <c r="AP379" i="2"/>
  <c r="BL379" i="2" s="1"/>
  <c r="AQ379" i="2"/>
  <c r="BM379" i="2" s="1"/>
  <c r="AS379" i="2"/>
  <c r="BO379" i="2" s="1"/>
  <c r="AT379" i="2"/>
  <c r="BP379" i="2" s="1"/>
  <c r="AU379" i="2"/>
  <c r="BQ379" i="2" s="1"/>
  <c r="AA380" i="2"/>
  <c r="AW380" i="2" s="1"/>
  <c r="AC380" i="2"/>
  <c r="AY380" i="2" s="1"/>
  <c r="AD380" i="2"/>
  <c r="AZ380" i="2" s="1"/>
  <c r="AE380" i="2"/>
  <c r="BA380" i="2" s="1"/>
  <c r="AF380" i="2"/>
  <c r="BB380" i="2" s="1"/>
  <c r="AG380" i="2"/>
  <c r="BC380" i="2" s="1"/>
  <c r="AH380" i="2"/>
  <c r="BD380" i="2" s="1"/>
  <c r="AI380" i="2"/>
  <c r="BE380" i="2" s="1"/>
  <c r="AJ380" i="2"/>
  <c r="BF380" i="2" s="1"/>
  <c r="AK380" i="2"/>
  <c r="BG380" i="2" s="1"/>
  <c r="AM380" i="2"/>
  <c r="BI380" i="2" s="1"/>
  <c r="AN380" i="2"/>
  <c r="BJ380" i="2" s="1"/>
  <c r="AO380" i="2"/>
  <c r="BK380" i="2" s="1"/>
  <c r="AP380" i="2"/>
  <c r="BL380" i="2" s="1"/>
  <c r="AQ380" i="2"/>
  <c r="BM380" i="2" s="1"/>
  <c r="AS380" i="2"/>
  <c r="BO380" i="2" s="1"/>
  <c r="AT380" i="2"/>
  <c r="BP380" i="2"/>
  <c r="AU380" i="2"/>
  <c r="BQ380" i="2" s="1"/>
  <c r="AA381" i="2"/>
  <c r="AW381" i="2" s="1"/>
  <c r="AC381" i="2"/>
  <c r="AY381" i="2" s="1"/>
  <c r="AD381" i="2"/>
  <c r="AZ381" i="2" s="1"/>
  <c r="AE381" i="2"/>
  <c r="BA381" i="2" s="1"/>
  <c r="AF381" i="2"/>
  <c r="BB381" i="2" s="1"/>
  <c r="AG381" i="2"/>
  <c r="BC381" i="2" s="1"/>
  <c r="AH381" i="2"/>
  <c r="BD381" i="2" s="1"/>
  <c r="AI381" i="2"/>
  <c r="BE381" i="2" s="1"/>
  <c r="AJ381" i="2"/>
  <c r="BF381" i="2" s="1"/>
  <c r="AK381" i="2"/>
  <c r="BG381" i="2" s="1"/>
  <c r="AM381" i="2"/>
  <c r="BI381" i="2" s="1"/>
  <c r="AN381" i="2"/>
  <c r="BJ381" i="2" s="1"/>
  <c r="AO381" i="2"/>
  <c r="BK381" i="2" s="1"/>
  <c r="AP381" i="2"/>
  <c r="BL381" i="2" s="1"/>
  <c r="AQ381" i="2"/>
  <c r="BM381" i="2" s="1"/>
  <c r="AS381" i="2"/>
  <c r="BO381" i="2" s="1"/>
  <c r="AT381" i="2"/>
  <c r="BP381" i="2" s="1"/>
  <c r="AU381" i="2"/>
  <c r="BQ381" i="2" s="1"/>
  <c r="AA382" i="2"/>
  <c r="AW382" i="2" s="1"/>
  <c r="AC382" i="2"/>
  <c r="AY382" i="2" s="1"/>
  <c r="AD382" i="2"/>
  <c r="AZ382" i="2"/>
  <c r="AE382" i="2"/>
  <c r="BA382" i="2" s="1"/>
  <c r="AF382" i="2"/>
  <c r="BB382" i="2" s="1"/>
  <c r="AG382" i="2"/>
  <c r="BC382" i="2" s="1"/>
  <c r="AH382" i="2"/>
  <c r="BD382" i="2" s="1"/>
  <c r="AI382" i="2"/>
  <c r="BE382" i="2" s="1"/>
  <c r="AJ382" i="2"/>
  <c r="BF382" i="2" s="1"/>
  <c r="AK382" i="2"/>
  <c r="BG382" i="2" s="1"/>
  <c r="AM382" i="2"/>
  <c r="BI382" i="2" s="1"/>
  <c r="AN382" i="2"/>
  <c r="BJ382" i="2" s="1"/>
  <c r="AO382" i="2"/>
  <c r="BK382" i="2" s="1"/>
  <c r="AP382" i="2"/>
  <c r="BL382" i="2" s="1"/>
  <c r="AQ382" i="2"/>
  <c r="BM382" i="2" s="1"/>
  <c r="AS382" i="2"/>
  <c r="BO382" i="2" s="1"/>
  <c r="AT382" i="2"/>
  <c r="BP382" i="2" s="1"/>
  <c r="AU382" i="2"/>
  <c r="BQ382" i="2" s="1"/>
  <c r="AA383" i="2"/>
  <c r="AW383" i="2" s="1"/>
  <c r="AC383" i="2"/>
  <c r="AY383" i="2" s="1"/>
  <c r="AD383" i="2"/>
  <c r="AZ383" i="2" s="1"/>
  <c r="AE383" i="2"/>
  <c r="BA383" i="2" s="1"/>
  <c r="AF383" i="2"/>
  <c r="BB383" i="2" s="1"/>
  <c r="AG383" i="2"/>
  <c r="BC383" i="2" s="1"/>
  <c r="AH383" i="2"/>
  <c r="BD383" i="2" s="1"/>
  <c r="AI383" i="2"/>
  <c r="BE383" i="2" s="1"/>
  <c r="AJ383" i="2"/>
  <c r="BF383" i="2" s="1"/>
  <c r="AK383" i="2"/>
  <c r="BG383" i="2" s="1"/>
  <c r="AM383" i="2"/>
  <c r="BI383" i="2" s="1"/>
  <c r="AN383" i="2"/>
  <c r="BJ383" i="2" s="1"/>
  <c r="AO383" i="2"/>
  <c r="BK383" i="2" s="1"/>
  <c r="AP383" i="2"/>
  <c r="BL383" i="2" s="1"/>
  <c r="AQ383" i="2"/>
  <c r="BM383" i="2" s="1"/>
  <c r="AS383" i="2"/>
  <c r="BO383" i="2" s="1"/>
  <c r="AT383" i="2"/>
  <c r="BP383" i="2" s="1"/>
  <c r="AU383" i="2"/>
  <c r="BQ383" i="2" s="1"/>
  <c r="AA384" i="2"/>
  <c r="AW384" i="2" s="1"/>
  <c r="AC384" i="2"/>
  <c r="AY384" i="2" s="1"/>
  <c r="AD384" i="2"/>
  <c r="AZ384" i="2" s="1"/>
  <c r="AE384" i="2"/>
  <c r="BA384" i="2" s="1"/>
  <c r="AF384" i="2"/>
  <c r="BB384" i="2" s="1"/>
  <c r="AG384" i="2"/>
  <c r="BC384" i="2" s="1"/>
  <c r="AH384" i="2"/>
  <c r="BD384" i="2" s="1"/>
  <c r="AI384" i="2"/>
  <c r="BE384" i="2" s="1"/>
  <c r="AJ384" i="2"/>
  <c r="BF384" i="2" s="1"/>
  <c r="AK384" i="2"/>
  <c r="BG384" i="2" s="1"/>
  <c r="AM384" i="2"/>
  <c r="BI384" i="2" s="1"/>
  <c r="AN384" i="2"/>
  <c r="BJ384" i="2" s="1"/>
  <c r="AO384" i="2"/>
  <c r="BK384" i="2" s="1"/>
  <c r="AP384" i="2"/>
  <c r="BL384" i="2" s="1"/>
  <c r="AQ384" i="2"/>
  <c r="BM384" i="2" s="1"/>
  <c r="AS384" i="2"/>
  <c r="BO384" i="2" s="1"/>
  <c r="AT384" i="2"/>
  <c r="BP384" i="2" s="1"/>
  <c r="AU384" i="2"/>
  <c r="BQ384" i="2" s="1"/>
  <c r="AA385" i="2"/>
  <c r="AW385" i="2" s="1"/>
  <c r="AC385" i="2"/>
  <c r="AY385" i="2" s="1"/>
  <c r="AD385" i="2"/>
  <c r="AZ385" i="2" s="1"/>
  <c r="AE385" i="2"/>
  <c r="BA385" i="2" s="1"/>
  <c r="AF385" i="2"/>
  <c r="BB385" i="2" s="1"/>
  <c r="AG385" i="2"/>
  <c r="BC385" i="2" s="1"/>
  <c r="AH385" i="2"/>
  <c r="BD385" i="2" s="1"/>
  <c r="AI385" i="2"/>
  <c r="BE385" i="2" s="1"/>
  <c r="AJ385" i="2"/>
  <c r="BF385" i="2" s="1"/>
  <c r="AK385" i="2"/>
  <c r="BG385" i="2" s="1"/>
  <c r="AM385" i="2"/>
  <c r="BI385" i="2" s="1"/>
  <c r="AN385" i="2"/>
  <c r="BJ385" i="2" s="1"/>
  <c r="AO385" i="2"/>
  <c r="BK385" i="2" s="1"/>
  <c r="AP385" i="2"/>
  <c r="BL385" i="2" s="1"/>
  <c r="AQ385" i="2"/>
  <c r="BM385" i="2" s="1"/>
  <c r="AS385" i="2"/>
  <c r="BO385" i="2" s="1"/>
  <c r="AT385" i="2"/>
  <c r="BP385" i="2" s="1"/>
  <c r="AU385" i="2"/>
  <c r="BQ385" i="2" s="1"/>
  <c r="AA386" i="2"/>
  <c r="AW386" i="2" s="1"/>
  <c r="AC386" i="2"/>
  <c r="AY386" i="2" s="1"/>
  <c r="AD386" i="2"/>
  <c r="AZ386" i="2" s="1"/>
  <c r="AE386" i="2"/>
  <c r="BA386" i="2" s="1"/>
  <c r="AF386" i="2"/>
  <c r="BB386" i="2" s="1"/>
  <c r="AG386" i="2"/>
  <c r="BC386" i="2" s="1"/>
  <c r="AH386" i="2"/>
  <c r="BD386" i="2" s="1"/>
  <c r="AI386" i="2"/>
  <c r="BE386" i="2" s="1"/>
  <c r="AJ386" i="2"/>
  <c r="BF386" i="2" s="1"/>
  <c r="AK386" i="2"/>
  <c r="BG386" i="2" s="1"/>
  <c r="AM386" i="2"/>
  <c r="BI386" i="2" s="1"/>
  <c r="AN386" i="2"/>
  <c r="BJ386" i="2" s="1"/>
  <c r="AO386" i="2"/>
  <c r="BK386" i="2" s="1"/>
  <c r="AP386" i="2"/>
  <c r="BL386" i="2" s="1"/>
  <c r="AQ386" i="2"/>
  <c r="BM386" i="2" s="1"/>
  <c r="AS386" i="2"/>
  <c r="BO386" i="2" s="1"/>
  <c r="AT386" i="2"/>
  <c r="BP386" i="2" s="1"/>
  <c r="AU386" i="2"/>
  <c r="BQ386" i="2" s="1"/>
  <c r="AA387" i="2"/>
  <c r="AW387" i="2" s="1"/>
  <c r="AC387" i="2"/>
  <c r="AY387" i="2" s="1"/>
  <c r="AD387" i="2"/>
  <c r="AZ387" i="2"/>
  <c r="AE387" i="2"/>
  <c r="BA387" i="2" s="1"/>
  <c r="AF387" i="2"/>
  <c r="BB387" i="2" s="1"/>
  <c r="AG387" i="2"/>
  <c r="BC387" i="2" s="1"/>
  <c r="AH387" i="2"/>
  <c r="BD387" i="2" s="1"/>
  <c r="AI387" i="2"/>
  <c r="BE387" i="2" s="1"/>
  <c r="AJ387" i="2"/>
  <c r="BF387" i="2" s="1"/>
  <c r="AK387" i="2"/>
  <c r="BG387" i="2" s="1"/>
  <c r="AM387" i="2"/>
  <c r="BI387" i="2" s="1"/>
  <c r="AN387" i="2"/>
  <c r="BJ387" i="2" s="1"/>
  <c r="AO387" i="2"/>
  <c r="BK387" i="2" s="1"/>
  <c r="AP387" i="2"/>
  <c r="BL387" i="2" s="1"/>
  <c r="AQ387" i="2"/>
  <c r="BM387" i="2" s="1"/>
  <c r="AS387" i="2"/>
  <c r="BO387" i="2" s="1"/>
  <c r="AT387" i="2"/>
  <c r="BP387" i="2" s="1"/>
  <c r="AU387" i="2"/>
  <c r="BQ387" i="2" s="1"/>
  <c r="AA388" i="2"/>
  <c r="AW388" i="2" s="1"/>
  <c r="AC388" i="2"/>
  <c r="AY388" i="2" s="1"/>
  <c r="AD388" i="2"/>
  <c r="AZ388" i="2" s="1"/>
  <c r="AE388" i="2"/>
  <c r="BA388" i="2" s="1"/>
  <c r="AF388" i="2"/>
  <c r="BB388" i="2" s="1"/>
  <c r="AG388" i="2"/>
  <c r="BC388" i="2" s="1"/>
  <c r="AH388" i="2"/>
  <c r="BD388" i="2" s="1"/>
  <c r="AI388" i="2"/>
  <c r="BE388" i="2" s="1"/>
  <c r="AJ388" i="2"/>
  <c r="BF388" i="2" s="1"/>
  <c r="AK388" i="2"/>
  <c r="BG388" i="2" s="1"/>
  <c r="AM388" i="2"/>
  <c r="BI388" i="2" s="1"/>
  <c r="AN388" i="2"/>
  <c r="BJ388" i="2" s="1"/>
  <c r="AO388" i="2"/>
  <c r="BK388" i="2" s="1"/>
  <c r="AP388" i="2"/>
  <c r="BL388" i="2" s="1"/>
  <c r="AQ388" i="2"/>
  <c r="BM388" i="2" s="1"/>
  <c r="AS388" i="2"/>
  <c r="BO388" i="2" s="1"/>
  <c r="AT388" i="2"/>
  <c r="BP388" i="2" s="1"/>
  <c r="AU388" i="2"/>
  <c r="BQ388" i="2" s="1"/>
  <c r="AA389" i="2"/>
  <c r="AW389" i="2" s="1"/>
  <c r="AC389" i="2"/>
  <c r="AY389" i="2" s="1"/>
  <c r="AD389" i="2"/>
  <c r="AZ389" i="2" s="1"/>
  <c r="AE389" i="2"/>
  <c r="BA389" i="2" s="1"/>
  <c r="AF389" i="2"/>
  <c r="BB389" i="2"/>
  <c r="AG389" i="2"/>
  <c r="BC389" i="2" s="1"/>
  <c r="AH389" i="2"/>
  <c r="BD389" i="2" s="1"/>
  <c r="AI389" i="2"/>
  <c r="BE389" i="2" s="1"/>
  <c r="AJ389" i="2"/>
  <c r="BF389" i="2" s="1"/>
  <c r="AK389" i="2"/>
  <c r="BG389" i="2" s="1"/>
  <c r="AM389" i="2"/>
  <c r="BI389" i="2" s="1"/>
  <c r="AN389" i="2"/>
  <c r="BJ389" i="2" s="1"/>
  <c r="AO389" i="2"/>
  <c r="BK389" i="2" s="1"/>
  <c r="AP389" i="2"/>
  <c r="BL389" i="2" s="1"/>
  <c r="AQ389" i="2"/>
  <c r="BM389" i="2" s="1"/>
  <c r="AS389" i="2"/>
  <c r="BO389" i="2" s="1"/>
  <c r="AT389" i="2"/>
  <c r="BP389" i="2" s="1"/>
  <c r="AU389" i="2"/>
  <c r="BQ389" i="2" s="1"/>
  <c r="AA390" i="2"/>
  <c r="AW390" i="2" s="1"/>
  <c r="AC390" i="2"/>
  <c r="AY390" i="2" s="1"/>
  <c r="AD390" i="2"/>
  <c r="AZ390" i="2" s="1"/>
  <c r="AE390" i="2"/>
  <c r="BA390" i="2" s="1"/>
  <c r="AF390" i="2"/>
  <c r="BB390" i="2" s="1"/>
  <c r="AG390" i="2"/>
  <c r="BC390" i="2" s="1"/>
  <c r="AH390" i="2"/>
  <c r="BD390" i="2" s="1"/>
  <c r="AI390" i="2"/>
  <c r="BE390" i="2" s="1"/>
  <c r="AJ390" i="2"/>
  <c r="BF390" i="2" s="1"/>
  <c r="AK390" i="2"/>
  <c r="BG390" i="2" s="1"/>
  <c r="AM390" i="2"/>
  <c r="BI390" i="2" s="1"/>
  <c r="AN390" i="2"/>
  <c r="BJ390" i="2" s="1"/>
  <c r="AO390" i="2"/>
  <c r="BK390" i="2" s="1"/>
  <c r="AP390" i="2"/>
  <c r="BL390" i="2" s="1"/>
  <c r="AQ390" i="2"/>
  <c r="BM390" i="2" s="1"/>
  <c r="AS390" i="2"/>
  <c r="BO390" i="2" s="1"/>
  <c r="AT390" i="2"/>
  <c r="BP390" i="2" s="1"/>
  <c r="AU390" i="2"/>
  <c r="BQ390" i="2" s="1"/>
  <c r="AA391" i="2"/>
  <c r="AW391" i="2" s="1"/>
  <c r="AC391" i="2"/>
  <c r="AY391" i="2" s="1"/>
  <c r="AD391" i="2"/>
  <c r="AZ391" i="2" s="1"/>
  <c r="AE391" i="2"/>
  <c r="BA391" i="2" s="1"/>
  <c r="AF391" i="2"/>
  <c r="BB391" i="2" s="1"/>
  <c r="AG391" i="2"/>
  <c r="BC391" i="2" s="1"/>
  <c r="AH391" i="2"/>
  <c r="BD391" i="2" s="1"/>
  <c r="AI391" i="2"/>
  <c r="BE391" i="2" s="1"/>
  <c r="AJ391" i="2"/>
  <c r="BF391" i="2" s="1"/>
  <c r="AK391" i="2"/>
  <c r="BG391" i="2" s="1"/>
  <c r="AM391" i="2"/>
  <c r="BI391" i="2"/>
  <c r="AN391" i="2"/>
  <c r="BJ391" i="2" s="1"/>
  <c r="AO391" i="2"/>
  <c r="BK391" i="2" s="1"/>
  <c r="AP391" i="2"/>
  <c r="BL391" i="2" s="1"/>
  <c r="AQ391" i="2"/>
  <c r="BM391" i="2" s="1"/>
  <c r="AS391" i="2"/>
  <c r="BO391" i="2" s="1"/>
  <c r="AT391" i="2"/>
  <c r="BP391" i="2" s="1"/>
  <c r="AU391" i="2"/>
  <c r="BQ391" i="2" s="1"/>
  <c r="AA392" i="2"/>
  <c r="AW392" i="2" s="1"/>
  <c r="AC392" i="2"/>
  <c r="AY392" i="2" s="1"/>
  <c r="AD392" i="2"/>
  <c r="AZ392" i="2" s="1"/>
  <c r="AE392" i="2"/>
  <c r="BA392" i="2" s="1"/>
  <c r="AF392" i="2"/>
  <c r="BB392" i="2" s="1"/>
  <c r="AG392" i="2"/>
  <c r="BC392" i="2" s="1"/>
  <c r="AH392" i="2"/>
  <c r="BD392" i="2" s="1"/>
  <c r="AI392" i="2"/>
  <c r="BE392" i="2" s="1"/>
  <c r="AJ392" i="2"/>
  <c r="BF392" i="2"/>
  <c r="AK392" i="2"/>
  <c r="BG392" i="2" s="1"/>
  <c r="AM392" i="2"/>
  <c r="BI392" i="2" s="1"/>
  <c r="AN392" i="2"/>
  <c r="BJ392" i="2" s="1"/>
  <c r="AO392" i="2"/>
  <c r="BK392" i="2" s="1"/>
  <c r="AP392" i="2"/>
  <c r="BL392" i="2" s="1"/>
  <c r="AQ392" i="2"/>
  <c r="BM392" i="2" s="1"/>
  <c r="AS392" i="2"/>
  <c r="BO392" i="2" s="1"/>
  <c r="AT392" i="2"/>
  <c r="BP392" i="2" s="1"/>
  <c r="AU392" i="2"/>
  <c r="BQ392" i="2" s="1"/>
  <c r="AA393" i="2"/>
  <c r="AW393" i="2" s="1"/>
  <c r="AC393" i="2"/>
  <c r="AY393" i="2" s="1"/>
  <c r="AD393" i="2"/>
  <c r="AZ393" i="2"/>
  <c r="AE393" i="2"/>
  <c r="BA393" i="2" s="1"/>
  <c r="AF393" i="2"/>
  <c r="BB393" i="2" s="1"/>
  <c r="AG393" i="2"/>
  <c r="BC393" i="2" s="1"/>
  <c r="AH393" i="2"/>
  <c r="BD393" i="2" s="1"/>
  <c r="AI393" i="2"/>
  <c r="BE393" i="2" s="1"/>
  <c r="AJ393" i="2"/>
  <c r="BF393" i="2" s="1"/>
  <c r="AK393" i="2"/>
  <c r="BG393" i="2" s="1"/>
  <c r="AM393" i="2"/>
  <c r="BI393" i="2" s="1"/>
  <c r="AN393" i="2"/>
  <c r="BJ393" i="2" s="1"/>
  <c r="AO393" i="2"/>
  <c r="BK393" i="2"/>
  <c r="AP393" i="2"/>
  <c r="BL393" i="2" s="1"/>
  <c r="AQ393" i="2"/>
  <c r="BM393" i="2" s="1"/>
  <c r="AS393" i="2"/>
  <c r="BO393" i="2" s="1"/>
  <c r="AT393" i="2"/>
  <c r="BP393" i="2" s="1"/>
  <c r="AU393" i="2"/>
  <c r="BQ393" i="2" s="1"/>
  <c r="AA394" i="2"/>
  <c r="AW394" i="2" s="1"/>
  <c r="AC394" i="2"/>
  <c r="AY394" i="2" s="1"/>
  <c r="AD394" i="2"/>
  <c r="AZ394" i="2" s="1"/>
  <c r="AE394" i="2"/>
  <c r="BA394" i="2" s="1"/>
  <c r="AF394" i="2"/>
  <c r="BB394" i="2" s="1"/>
  <c r="AG394" i="2"/>
  <c r="BC394" i="2" s="1"/>
  <c r="AH394" i="2"/>
  <c r="BD394" i="2" s="1"/>
  <c r="AI394" i="2"/>
  <c r="BE394" i="2" s="1"/>
  <c r="AJ394" i="2"/>
  <c r="BF394" i="2" s="1"/>
  <c r="AK394" i="2"/>
  <c r="BG394" i="2" s="1"/>
  <c r="AM394" i="2"/>
  <c r="BI394" i="2" s="1"/>
  <c r="AN394" i="2"/>
  <c r="BJ394" i="2"/>
  <c r="AO394" i="2"/>
  <c r="BK394" i="2" s="1"/>
  <c r="AP394" i="2"/>
  <c r="BL394" i="2" s="1"/>
  <c r="AQ394" i="2"/>
  <c r="BM394" i="2" s="1"/>
  <c r="AS394" i="2"/>
  <c r="BO394" i="2" s="1"/>
  <c r="AT394" i="2"/>
  <c r="BP394" i="2" s="1"/>
  <c r="AU394" i="2"/>
  <c r="BQ394" i="2" s="1"/>
  <c r="AA395" i="2"/>
  <c r="AW395" i="2" s="1"/>
  <c r="AC395" i="2"/>
  <c r="AY395" i="2" s="1"/>
  <c r="AD395" i="2"/>
  <c r="AZ395" i="2"/>
  <c r="AE395" i="2"/>
  <c r="BA395" i="2" s="1"/>
  <c r="AF395" i="2"/>
  <c r="BB395" i="2" s="1"/>
  <c r="AG395" i="2"/>
  <c r="BC395" i="2" s="1"/>
  <c r="AH395" i="2"/>
  <c r="BD395" i="2" s="1"/>
  <c r="AI395" i="2"/>
  <c r="BE395" i="2" s="1"/>
  <c r="AJ395" i="2"/>
  <c r="BF395" i="2" s="1"/>
  <c r="AK395" i="2"/>
  <c r="BG395" i="2" s="1"/>
  <c r="AM395" i="2"/>
  <c r="BI395" i="2" s="1"/>
  <c r="AN395" i="2"/>
  <c r="BJ395" i="2" s="1"/>
  <c r="AO395" i="2"/>
  <c r="BK395" i="2" s="1"/>
  <c r="AP395" i="2"/>
  <c r="BL395" i="2" s="1"/>
  <c r="AQ395" i="2"/>
  <c r="BM395" i="2" s="1"/>
  <c r="AS395" i="2"/>
  <c r="BO395" i="2" s="1"/>
  <c r="AT395" i="2"/>
  <c r="BP395" i="2" s="1"/>
  <c r="AU395" i="2"/>
  <c r="BQ395" i="2" s="1"/>
  <c r="AA396" i="2"/>
  <c r="AW396" i="2" s="1"/>
  <c r="AC396" i="2"/>
  <c r="AY396" i="2" s="1"/>
  <c r="AD396" i="2"/>
  <c r="AZ396" i="2" s="1"/>
  <c r="AE396" i="2"/>
  <c r="BA396" i="2" s="1"/>
  <c r="AF396" i="2"/>
  <c r="BB396" i="2" s="1"/>
  <c r="AG396" i="2"/>
  <c r="BC396" i="2" s="1"/>
  <c r="AH396" i="2"/>
  <c r="BD396" i="2" s="1"/>
  <c r="AI396" i="2"/>
  <c r="BE396" i="2" s="1"/>
  <c r="AJ396" i="2"/>
  <c r="BF396" i="2"/>
  <c r="AK396" i="2"/>
  <c r="BG396" i="2" s="1"/>
  <c r="AM396" i="2"/>
  <c r="BI396" i="2" s="1"/>
  <c r="AN396" i="2"/>
  <c r="BJ396" i="2" s="1"/>
  <c r="AO396" i="2"/>
  <c r="BK396" i="2" s="1"/>
  <c r="AP396" i="2"/>
  <c r="BL396" i="2" s="1"/>
  <c r="AQ396" i="2"/>
  <c r="BM396" i="2" s="1"/>
  <c r="AS396" i="2"/>
  <c r="BO396" i="2" s="1"/>
  <c r="AT396" i="2"/>
  <c r="BP396" i="2" s="1"/>
  <c r="AU396" i="2"/>
  <c r="BQ396" i="2" s="1"/>
  <c r="AA397" i="2"/>
  <c r="AW397" i="2" s="1"/>
  <c r="AC397" i="2"/>
  <c r="AY397" i="2" s="1"/>
  <c r="AD397" i="2"/>
  <c r="AZ397" i="2" s="1"/>
  <c r="AE397" i="2"/>
  <c r="BA397" i="2" s="1"/>
  <c r="AF397" i="2"/>
  <c r="BB397" i="2" s="1"/>
  <c r="AG397" i="2"/>
  <c r="BC397" i="2" s="1"/>
  <c r="AH397" i="2"/>
  <c r="BD397" i="2"/>
  <c r="AI397" i="2"/>
  <c r="BE397" i="2" s="1"/>
  <c r="AJ397" i="2"/>
  <c r="BF397" i="2" s="1"/>
  <c r="AK397" i="2"/>
  <c r="BG397" i="2" s="1"/>
  <c r="AM397" i="2"/>
  <c r="BI397" i="2" s="1"/>
  <c r="AN397" i="2"/>
  <c r="BJ397" i="2" s="1"/>
  <c r="AO397" i="2"/>
  <c r="BK397" i="2" s="1"/>
  <c r="AP397" i="2"/>
  <c r="BL397" i="2" s="1"/>
  <c r="AQ397" i="2"/>
  <c r="BM397" i="2" s="1"/>
  <c r="AS397" i="2"/>
  <c r="BO397" i="2" s="1"/>
  <c r="AT397" i="2"/>
  <c r="BP397" i="2" s="1"/>
  <c r="AU397" i="2"/>
  <c r="BQ397" i="2" s="1"/>
  <c r="AA398" i="2"/>
  <c r="AW398" i="2" s="1"/>
  <c r="AC398" i="2"/>
  <c r="AY398" i="2" s="1"/>
  <c r="AD398" i="2"/>
  <c r="AZ398" i="2" s="1"/>
  <c r="AE398" i="2"/>
  <c r="BA398" i="2" s="1"/>
  <c r="AF398" i="2"/>
  <c r="BB398" i="2" s="1"/>
  <c r="AG398" i="2"/>
  <c r="BC398" i="2"/>
  <c r="AH398" i="2"/>
  <c r="BD398" i="2" s="1"/>
  <c r="AI398" i="2"/>
  <c r="BE398" i="2" s="1"/>
  <c r="AJ398" i="2"/>
  <c r="BF398" i="2" s="1"/>
  <c r="AK398" i="2"/>
  <c r="BG398" i="2" s="1"/>
  <c r="AM398" i="2"/>
  <c r="BI398" i="2" s="1"/>
  <c r="AN398" i="2"/>
  <c r="BJ398" i="2" s="1"/>
  <c r="AO398" i="2"/>
  <c r="BK398" i="2" s="1"/>
  <c r="AP398" i="2"/>
  <c r="BL398" i="2" s="1"/>
  <c r="AQ398" i="2"/>
  <c r="BM398" i="2" s="1"/>
  <c r="AS398" i="2"/>
  <c r="BO398" i="2" s="1"/>
  <c r="AT398" i="2"/>
  <c r="BP398" i="2" s="1"/>
  <c r="AU398" i="2"/>
  <c r="BQ398" i="2"/>
  <c r="AA399" i="2"/>
  <c r="AW399" i="2" s="1"/>
  <c r="AC399" i="2"/>
  <c r="AY399" i="2" s="1"/>
  <c r="AD399" i="2"/>
  <c r="AZ399" i="2" s="1"/>
  <c r="AE399" i="2"/>
  <c r="BA399" i="2" s="1"/>
  <c r="AF399" i="2"/>
  <c r="BB399" i="2" s="1"/>
  <c r="AG399" i="2"/>
  <c r="BC399" i="2" s="1"/>
  <c r="AH399" i="2"/>
  <c r="BD399" i="2" s="1"/>
  <c r="AI399" i="2"/>
  <c r="BE399" i="2" s="1"/>
  <c r="AJ399" i="2"/>
  <c r="BF399" i="2" s="1"/>
  <c r="AK399" i="2"/>
  <c r="BG399" i="2" s="1"/>
  <c r="AM399" i="2"/>
  <c r="BI399" i="2" s="1"/>
  <c r="AN399" i="2"/>
  <c r="BJ399" i="2" s="1"/>
  <c r="AO399" i="2"/>
  <c r="BK399" i="2" s="1"/>
  <c r="AP399" i="2"/>
  <c r="BL399" i="2" s="1"/>
  <c r="AQ399" i="2"/>
  <c r="BM399" i="2" s="1"/>
  <c r="AS399" i="2"/>
  <c r="BO399" i="2" s="1"/>
  <c r="AT399" i="2"/>
  <c r="BP399" i="2" s="1"/>
  <c r="AU399" i="2"/>
  <c r="BQ399" i="2" s="1"/>
  <c r="AA400" i="2"/>
  <c r="AW400" i="2" s="1"/>
  <c r="AC400" i="2"/>
  <c r="AY400" i="2" s="1"/>
  <c r="AD400" i="2"/>
  <c r="AZ400" i="2" s="1"/>
  <c r="AE400" i="2"/>
  <c r="BA400" i="2" s="1"/>
  <c r="AF400" i="2"/>
  <c r="BB400" i="2" s="1"/>
  <c r="AG400" i="2"/>
  <c r="BC400" i="2" s="1"/>
  <c r="AH400" i="2"/>
  <c r="BD400" i="2" s="1"/>
  <c r="AI400" i="2"/>
  <c r="BE400" i="2" s="1"/>
  <c r="AJ400" i="2"/>
  <c r="BF400" i="2" s="1"/>
  <c r="AK400" i="2"/>
  <c r="BG400" i="2" s="1"/>
  <c r="AM400" i="2"/>
  <c r="BI400" i="2" s="1"/>
  <c r="AN400" i="2"/>
  <c r="BJ400" i="2" s="1"/>
  <c r="AO400" i="2"/>
  <c r="BK400" i="2" s="1"/>
  <c r="AP400" i="2"/>
  <c r="BL400" i="2" s="1"/>
  <c r="AQ400" i="2"/>
  <c r="BM400" i="2" s="1"/>
  <c r="AS400" i="2"/>
  <c r="BO400" i="2" s="1"/>
  <c r="AT400" i="2"/>
  <c r="BP400" i="2" s="1"/>
  <c r="AU400" i="2"/>
  <c r="BQ400" i="2" s="1"/>
  <c r="AA401" i="2"/>
  <c r="AW401" i="2" s="1"/>
  <c r="AC401" i="2"/>
  <c r="AY401" i="2" s="1"/>
  <c r="AD401" i="2"/>
  <c r="AZ401" i="2" s="1"/>
  <c r="AE401" i="2"/>
  <c r="BA401" i="2" s="1"/>
  <c r="AF401" i="2"/>
  <c r="BB401" i="2" s="1"/>
  <c r="AG401" i="2"/>
  <c r="BC401" i="2" s="1"/>
  <c r="AH401" i="2"/>
  <c r="BD401" i="2" s="1"/>
  <c r="AI401" i="2"/>
  <c r="BE401" i="2" s="1"/>
  <c r="AJ401" i="2"/>
  <c r="BF401" i="2" s="1"/>
  <c r="AK401" i="2"/>
  <c r="BG401" i="2" s="1"/>
  <c r="AM401" i="2"/>
  <c r="BI401" i="2" s="1"/>
  <c r="AN401" i="2"/>
  <c r="BJ401" i="2" s="1"/>
  <c r="AO401" i="2"/>
  <c r="BK401" i="2" s="1"/>
  <c r="AP401" i="2"/>
  <c r="BL401" i="2" s="1"/>
  <c r="AQ401" i="2"/>
  <c r="BM401" i="2" s="1"/>
  <c r="AS401" i="2"/>
  <c r="BO401" i="2" s="1"/>
  <c r="AT401" i="2"/>
  <c r="BP401" i="2" s="1"/>
  <c r="AU401" i="2"/>
  <c r="BQ401" i="2" s="1"/>
  <c r="AA402" i="2"/>
  <c r="AW402" i="2" s="1"/>
  <c r="AC402" i="2"/>
  <c r="AY402" i="2" s="1"/>
  <c r="AD402" i="2"/>
  <c r="AZ402" i="2" s="1"/>
  <c r="AE402" i="2"/>
  <c r="BA402" i="2" s="1"/>
  <c r="AF402" i="2"/>
  <c r="BB402" i="2" s="1"/>
  <c r="AG402" i="2"/>
  <c r="BC402" i="2" s="1"/>
  <c r="AH402" i="2"/>
  <c r="BD402" i="2" s="1"/>
  <c r="AI402" i="2"/>
  <c r="BE402" i="2" s="1"/>
  <c r="AJ402" i="2"/>
  <c r="BF402" i="2" s="1"/>
  <c r="AK402" i="2"/>
  <c r="BG402" i="2" s="1"/>
  <c r="AM402" i="2"/>
  <c r="BI402" i="2" s="1"/>
  <c r="AN402" i="2"/>
  <c r="BJ402" i="2" s="1"/>
  <c r="AO402" i="2"/>
  <c r="BK402" i="2" s="1"/>
  <c r="AP402" i="2"/>
  <c r="BL402" i="2" s="1"/>
  <c r="AQ402" i="2"/>
  <c r="BM402" i="2" s="1"/>
  <c r="AS402" i="2"/>
  <c r="BO402" i="2" s="1"/>
  <c r="AT402" i="2"/>
  <c r="BP402" i="2" s="1"/>
  <c r="AU402" i="2"/>
  <c r="BQ402" i="2" s="1"/>
  <c r="AA403" i="2"/>
  <c r="AW403" i="2" s="1"/>
  <c r="AC403" i="2"/>
  <c r="AY403" i="2" s="1"/>
  <c r="AD403" i="2"/>
  <c r="AZ403" i="2" s="1"/>
  <c r="AE403" i="2"/>
  <c r="BA403" i="2" s="1"/>
  <c r="AF403" i="2"/>
  <c r="BB403" i="2" s="1"/>
  <c r="AG403" i="2"/>
  <c r="BC403" i="2" s="1"/>
  <c r="AH403" i="2"/>
  <c r="BD403" i="2" s="1"/>
  <c r="AI403" i="2"/>
  <c r="BE403" i="2" s="1"/>
  <c r="AJ403" i="2"/>
  <c r="BF403" i="2" s="1"/>
  <c r="AK403" i="2"/>
  <c r="BG403" i="2" s="1"/>
  <c r="AM403" i="2"/>
  <c r="BI403" i="2" s="1"/>
  <c r="AN403" i="2"/>
  <c r="BJ403" i="2" s="1"/>
  <c r="AO403" i="2"/>
  <c r="BK403" i="2" s="1"/>
  <c r="AP403" i="2"/>
  <c r="BL403" i="2" s="1"/>
  <c r="AQ403" i="2"/>
  <c r="BM403" i="2"/>
  <c r="AS403" i="2"/>
  <c r="BO403" i="2" s="1"/>
  <c r="AT403" i="2"/>
  <c r="BP403" i="2" s="1"/>
  <c r="AU403" i="2"/>
  <c r="BQ403" i="2" s="1"/>
  <c r="AA404" i="2"/>
  <c r="AW404" i="2" s="1"/>
  <c r="AB404" i="2"/>
  <c r="AX404" i="2" s="1"/>
  <c r="AC404" i="2"/>
  <c r="AY404" i="2" s="1"/>
  <c r="AD404" i="2"/>
  <c r="AZ404" i="2" s="1"/>
  <c r="AE404" i="2"/>
  <c r="BA404" i="2" s="1"/>
  <c r="AF404" i="2"/>
  <c r="BB404" i="2" s="1"/>
  <c r="AG404" i="2"/>
  <c r="BC404" i="2" s="1"/>
  <c r="AH404" i="2"/>
  <c r="BD404" i="2" s="1"/>
  <c r="AI404" i="2"/>
  <c r="BE404" i="2" s="1"/>
  <c r="AJ404" i="2"/>
  <c r="BF404" i="2" s="1"/>
  <c r="AK404" i="2"/>
  <c r="BG404" i="2" s="1"/>
  <c r="AM404" i="2"/>
  <c r="BI404" i="2" s="1"/>
  <c r="AN404" i="2"/>
  <c r="BJ404" i="2" s="1"/>
  <c r="AO404" i="2"/>
  <c r="BK404" i="2" s="1"/>
  <c r="AP404" i="2"/>
  <c r="BL404" i="2" s="1"/>
  <c r="AQ404" i="2"/>
  <c r="BM404" i="2" s="1"/>
  <c r="AS404" i="2"/>
  <c r="BO404" i="2" s="1"/>
  <c r="AT404" i="2"/>
  <c r="BP404" i="2" s="1"/>
  <c r="AU404" i="2"/>
  <c r="BQ404" i="2" s="1"/>
  <c r="AA405" i="2"/>
  <c r="AW405" i="2" s="1"/>
  <c r="AC405" i="2"/>
  <c r="AY405" i="2" s="1"/>
  <c r="AD405" i="2"/>
  <c r="AZ405" i="2" s="1"/>
  <c r="AE405" i="2"/>
  <c r="BA405" i="2" s="1"/>
  <c r="AF405" i="2"/>
  <c r="BB405" i="2" s="1"/>
  <c r="AG405" i="2"/>
  <c r="BC405" i="2" s="1"/>
  <c r="AH405" i="2"/>
  <c r="BD405" i="2" s="1"/>
  <c r="AI405" i="2"/>
  <c r="BE405" i="2" s="1"/>
  <c r="AJ405" i="2"/>
  <c r="BF405" i="2" s="1"/>
  <c r="AK405" i="2"/>
  <c r="BG405" i="2" s="1"/>
  <c r="AM405" i="2"/>
  <c r="BI405" i="2" s="1"/>
  <c r="AN405" i="2"/>
  <c r="BJ405" i="2" s="1"/>
  <c r="AO405" i="2"/>
  <c r="BK405" i="2" s="1"/>
  <c r="AP405" i="2"/>
  <c r="BL405" i="2" s="1"/>
  <c r="AQ405" i="2"/>
  <c r="BM405" i="2" s="1"/>
  <c r="AS405" i="2"/>
  <c r="BO405" i="2" s="1"/>
  <c r="AT405" i="2"/>
  <c r="BP405" i="2" s="1"/>
  <c r="AU405" i="2"/>
  <c r="BQ405" i="2" s="1"/>
  <c r="AA406" i="2"/>
  <c r="AW406" i="2" s="1"/>
  <c r="AC406" i="2"/>
  <c r="AY406" i="2" s="1"/>
  <c r="AD406" i="2"/>
  <c r="AZ406" i="2" s="1"/>
  <c r="AE406" i="2"/>
  <c r="BA406" i="2" s="1"/>
  <c r="AF406" i="2"/>
  <c r="BB406" i="2" s="1"/>
  <c r="AG406" i="2"/>
  <c r="BC406" i="2" s="1"/>
  <c r="AH406" i="2"/>
  <c r="BD406" i="2" s="1"/>
  <c r="AI406" i="2"/>
  <c r="BE406" i="2" s="1"/>
  <c r="AJ406" i="2"/>
  <c r="BF406" i="2" s="1"/>
  <c r="AK406" i="2"/>
  <c r="BG406" i="2" s="1"/>
  <c r="AM406" i="2"/>
  <c r="BI406" i="2" s="1"/>
  <c r="AN406" i="2"/>
  <c r="BJ406" i="2" s="1"/>
  <c r="AO406" i="2"/>
  <c r="BK406" i="2" s="1"/>
  <c r="AP406" i="2"/>
  <c r="BL406" i="2"/>
  <c r="AQ406" i="2"/>
  <c r="BM406" i="2" s="1"/>
  <c r="AS406" i="2"/>
  <c r="BO406" i="2" s="1"/>
  <c r="AT406" i="2"/>
  <c r="BP406" i="2" s="1"/>
  <c r="AU406" i="2"/>
  <c r="BQ406" i="2" s="1"/>
  <c r="AA407" i="2"/>
  <c r="AW407" i="2" s="1"/>
  <c r="AC407" i="2"/>
  <c r="AY407" i="2" s="1"/>
  <c r="AD407" i="2"/>
  <c r="AZ407" i="2" s="1"/>
  <c r="AE407" i="2"/>
  <c r="BA407" i="2" s="1"/>
  <c r="AF407" i="2"/>
  <c r="BB407" i="2" s="1"/>
  <c r="AG407" i="2"/>
  <c r="BC407" i="2" s="1"/>
  <c r="AH407" i="2"/>
  <c r="BD407" i="2" s="1"/>
  <c r="AI407" i="2"/>
  <c r="BE407" i="2" s="1"/>
  <c r="AJ407" i="2"/>
  <c r="BF407" i="2" s="1"/>
  <c r="AK407" i="2"/>
  <c r="BG407" i="2" s="1"/>
  <c r="AM407" i="2"/>
  <c r="BI407" i="2" s="1"/>
  <c r="AN407" i="2"/>
  <c r="BJ407" i="2" s="1"/>
  <c r="AO407" i="2"/>
  <c r="BK407" i="2" s="1"/>
  <c r="AP407" i="2"/>
  <c r="BL407" i="2" s="1"/>
  <c r="AQ407" i="2"/>
  <c r="BM407" i="2" s="1"/>
  <c r="AS407" i="2"/>
  <c r="BO407" i="2" s="1"/>
  <c r="AT407" i="2"/>
  <c r="BP407" i="2" s="1"/>
  <c r="AU407" i="2"/>
  <c r="BQ407" i="2" s="1"/>
  <c r="AA408" i="2"/>
  <c r="AW408" i="2" s="1"/>
  <c r="AC408" i="2"/>
  <c r="AY408" i="2" s="1"/>
  <c r="AD408" i="2"/>
  <c r="AZ408" i="2" s="1"/>
  <c r="AE408" i="2"/>
  <c r="BA408" i="2" s="1"/>
  <c r="AF408" i="2"/>
  <c r="BB408" i="2" s="1"/>
  <c r="AG408" i="2"/>
  <c r="BC408" i="2" s="1"/>
  <c r="AH408" i="2"/>
  <c r="BD408" i="2" s="1"/>
  <c r="AI408" i="2"/>
  <c r="BE408" i="2" s="1"/>
  <c r="AJ408" i="2"/>
  <c r="BF408" i="2" s="1"/>
  <c r="AK408" i="2"/>
  <c r="BG408" i="2" s="1"/>
  <c r="AM408" i="2"/>
  <c r="BI408" i="2" s="1"/>
  <c r="AN408" i="2"/>
  <c r="BJ408" i="2" s="1"/>
  <c r="AO408" i="2"/>
  <c r="BK408" i="2" s="1"/>
  <c r="AP408" i="2"/>
  <c r="BL408" i="2" s="1"/>
  <c r="AQ408" i="2"/>
  <c r="BM408" i="2" s="1"/>
  <c r="AS408" i="2"/>
  <c r="BO408" i="2" s="1"/>
  <c r="AT408" i="2"/>
  <c r="BP408" i="2" s="1"/>
  <c r="AU408" i="2"/>
  <c r="BQ408" i="2" s="1"/>
  <c r="AA409" i="2"/>
  <c r="AW409" i="2" s="1"/>
  <c r="AC409" i="2"/>
  <c r="AY409" i="2" s="1"/>
  <c r="AD409" i="2"/>
  <c r="AZ409" i="2" s="1"/>
  <c r="AE409" i="2"/>
  <c r="BA409" i="2" s="1"/>
  <c r="AF409" i="2"/>
  <c r="BB409" i="2" s="1"/>
  <c r="AG409" i="2"/>
  <c r="BC409" i="2" s="1"/>
  <c r="AH409" i="2"/>
  <c r="BD409" i="2" s="1"/>
  <c r="AI409" i="2"/>
  <c r="BE409" i="2" s="1"/>
  <c r="AJ409" i="2"/>
  <c r="BF409" i="2" s="1"/>
  <c r="AK409" i="2"/>
  <c r="BG409" i="2" s="1"/>
  <c r="AM409" i="2"/>
  <c r="BI409" i="2" s="1"/>
  <c r="AN409" i="2"/>
  <c r="BJ409" i="2" s="1"/>
  <c r="AO409" i="2"/>
  <c r="BK409" i="2" s="1"/>
  <c r="AP409" i="2"/>
  <c r="BL409" i="2" s="1"/>
  <c r="AQ409" i="2"/>
  <c r="BM409" i="2" s="1"/>
  <c r="AS409" i="2"/>
  <c r="BO409" i="2" s="1"/>
  <c r="AT409" i="2"/>
  <c r="BP409" i="2" s="1"/>
  <c r="AU409" i="2"/>
  <c r="BQ409" i="2" s="1"/>
  <c r="AA410" i="2"/>
  <c r="AW410" i="2" s="1"/>
  <c r="AC410" i="2"/>
  <c r="AY410" i="2" s="1"/>
  <c r="AD410" i="2"/>
  <c r="AZ410" i="2" s="1"/>
  <c r="AE410" i="2"/>
  <c r="BA410" i="2" s="1"/>
  <c r="AF410" i="2"/>
  <c r="BB410" i="2" s="1"/>
  <c r="AG410" i="2"/>
  <c r="BC410" i="2" s="1"/>
  <c r="AH410" i="2"/>
  <c r="BD410" i="2" s="1"/>
  <c r="AI410" i="2"/>
  <c r="BE410" i="2" s="1"/>
  <c r="AJ410" i="2"/>
  <c r="BF410" i="2" s="1"/>
  <c r="AK410" i="2"/>
  <c r="BG410" i="2" s="1"/>
  <c r="AM410" i="2"/>
  <c r="BI410" i="2" s="1"/>
  <c r="AN410" i="2"/>
  <c r="BJ410" i="2" s="1"/>
  <c r="AO410" i="2"/>
  <c r="BK410" i="2" s="1"/>
  <c r="AP410" i="2"/>
  <c r="BL410" i="2" s="1"/>
  <c r="AQ410" i="2"/>
  <c r="BM410" i="2" s="1"/>
  <c r="AS410" i="2"/>
  <c r="BO410" i="2" s="1"/>
  <c r="AT410" i="2"/>
  <c r="BP410" i="2" s="1"/>
  <c r="AU410" i="2"/>
  <c r="BQ410" i="2" s="1"/>
  <c r="AA411" i="2"/>
  <c r="AW411" i="2" s="1"/>
  <c r="AC411" i="2"/>
  <c r="AY411" i="2" s="1"/>
  <c r="AD411" i="2"/>
  <c r="AZ411" i="2" s="1"/>
  <c r="AE411" i="2"/>
  <c r="BA411" i="2" s="1"/>
  <c r="AF411" i="2"/>
  <c r="BB411" i="2" s="1"/>
  <c r="AG411" i="2"/>
  <c r="BC411" i="2" s="1"/>
  <c r="AH411" i="2"/>
  <c r="BD411" i="2" s="1"/>
  <c r="AI411" i="2"/>
  <c r="BE411" i="2" s="1"/>
  <c r="AJ411" i="2"/>
  <c r="BF411" i="2" s="1"/>
  <c r="AK411" i="2"/>
  <c r="BG411" i="2" s="1"/>
  <c r="AM411" i="2"/>
  <c r="BI411" i="2" s="1"/>
  <c r="AN411" i="2"/>
  <c r="BJ411" i="2" s="1"/>
  <c r="AO411" i="2"/>
  <c r="BK411" i="2" s="1"/>
  <c r="AP411" i="2"/>
  <c r="BL411" i="2" s="1"/>
  <c r="AQ411" i="2"/>
  <c r="BM411" i="2" s="1"/>
  <c r="AS411" i="2"/>
  <c r="BO411" i="2" s="1"/>
  <c r="AT411" i="2"/>
  <c r="BP411" i="2" s="1"/>
  <c r="AU411" i="2"/>
  <c r="BQ411" i="2" s="1"/>
  <c r="AA412" i="2"/>
  <c r="AW412" i="2" s="1"/>
  <c r="AC412" i="2"/>
  <c r="AY412" i="2" s="1"/>
  <c r="AD412" i="2"/>
  <c r="AZ412" i="2" s="1"/>
  <c r="AE412" i="2"/>
  <c r="BA412" i="2" s="1"/>
  <c r="AF412" i="2"/>
  <c r="BB412" i="2" s="1"/>
  <c r="AG412" i="2"/>
  <c r="BC412" i="2" s="1"/>
  <c r="AH412" i="2"/>
  <c r="BD412" i="2" s="1"/>
  <c r="AI412" i="2"/>
  <c r="BE412" i="2" s="1"/>
  <c r="AJ412" i="2"/>
  <c r="BF412" i="2" s="1"/>
  <c r="AK412" i="2"/>
  <c r="BG412" i="2" s="1"/>
  <c r="AM412" i="2"/>
  <c r="BI412" i="2" s="1"/>
  <c r="AN412" i="2"/>
  <c r="BJ412" i="2" s="1"/>
  <c r="AO412" i="2"/>
  <c r="BK412" i="2" s="1"/>
  <c r="AP412" i="2"/>
  <c r="BL412" i="2" s="1"/>
  <c r="AQ412" i="2"/>
  <c r="BM412" i="2" s="1"/>
  <c r="AS412" i="2"/>
  <c r="BO412" i="2" s="1"/>
  <c r="AT412" i="2"/>
  <c r="BP412" i="2" s="1"/>
  <c r="AU412" i="2"/>
  <c r="BQ412" i="2" s="1"/>
  <c r="AA413" i="2"/>
  <c r="AW413" i="2" s="1"/>
  <c r="AC413" i="2"/>
  <c r="AY413" i="2" s="1"/>
  <c r="AD413" i="2"/>
  <c r="AZ413" i="2" s="1"/>
  <c r="AE413" i="2"/>
  <c r="BA413" i="2" s="1"/>
  <c r="AF413" i="2"/>
  <c r="BB413" i="2" s="1"/>
  <c r="AG413" i="2"/>
  <c r="BC413" i="2" s="1"/>
  <c r="AH413" i="2"/>
  <c r="BD413" i="2" s="1"/>
  <c r="AI413" i="2"/>
  <c r="BE413" i="2" s="1"/>
  <c r="AJ413" i="2"/>
  <c r="BF413" i="2" s="1"/>
  <c r="AK413" i="2"/>
  <c r="BG413" i="2" s="1"/>
  <c r="AM413" i="2"/>
  <c r="BI413" i="2" s="1"/>
  <c r="AN413" i="2"/>
  <c r="BJ413" i="2" s="1"/>
  <c r="AO413" i="2"/>
  <c r="BK413" i="2" s="1"/>
  <c r="AP413" i="2"/>
  <c r="BL413" i="2" s="1"/>
  <c r="AQ413" i="2"/>
  <c r="BM413" i="2" s="1"/>
  <c r="AS413" i="2"/>
  <c r="BO413" i="2" s="1"/>
  <c r="AT413" i="2"/>
  <c r="BP413" i="2" s="1"/>
  <c r="AU413" i="2"/>
  <c r="BQ413" i="2" s="1"/>
  <c r="AA414" i="2"/>
  <c r="AW414" i="2" s="1"/>
  <c r="AC414" i="2"/>
  <c r="AY414" i="2" s="1"/>
  <c r="AD414" i="2"/>
  <c r="AZ414" i="2" s="1"/>
  <c r="AE414" i="2"/>
  <c r="BA414" i="2" s="1"/>
  <c r="AF414" i="2"/>
  <c r="BB414" i="2" s="1"/>
  <c r="AG414" i="2"/>
  <c r="BC414" i="2" s="1"/>
  <c r="AH414" i="2"/>
  <c r="BD414" i="2" s="1"/>
  <c r="AI414" i="2"/>
  <c r="BE414" i="2" s="1"/>
  <c r="AJ414" i="2"/>
  <c r="BF414" i="2" s="1"/>
  <c r="AK414" i="2"/>
  <c r="BG414" i="2" s="1"/>
  <c r="AM414" i="2"/>
  <c r="BI414" i="2" s="1"/>
  <c r="AN414" i="2"/>
  <c r="BJ414" i="2" s="1"/>
  <c r="AO414" i="2"/>
  <c r="BK414" i="2" s="1"/>
  <c r="AP414" i="2"/>
  <c r="BL414" i="2" s="1"/>
  <c r="AQ414" i="2"/>
  <c r="BM414" i="2" s="1"/>
  <c r="AS414" i="2"/>
  <c r="BO414" i="2" s="1"/>
  <c r="AT414" i="2"/>
  <c r="BP414" i="2" s="1"/>
  <c r="AU414" i="2"/>
  <c r="BQ414" i="2" s="1"/>
  <c r="AA415" i="2"/>
  <c r="AW415" i="2" s="1"/>
  <c r="AC415" i="2"/>
  <c r="AY415" i="2" s="1"/>
  <c r="AD415" i="2"/>
  <c r="AZ415" i="2" s="1"/>
  <c r="AE415" i="2"/>
  <c r="BA415" i="2" s="1"/>
  <c r="AF415" i="2"/>
  <c r="BB415" i="2" s="1"/>
  <c r="AG415" i="2"/>
  <c r="BC415" i="2" s="1"/>
  <c r="AH415" i="2"/>
  <c r="BD415" i="2" s="1"/>
  <c r="AI415" i="2"/>
  <c r="BE415" i="2" s="1"/>
  <c r="AJ415" i="2"/>
  <c r="BF415" i="2" s="1"/>
  <c r="AK415" i="2"/>
  <c r="BG415" i="2" s="1"/>
  <c r="AM415" i="2"/>
  <c r="BI415" i="2" s="1"/>
  <c r="AN415" i="2"/>
  <c r="BJ415" i="2" s="1"/>
  <c r="AO415" i="2"/>
  <c r="BK415" i="2" s="1"/>
  <c r="AP415" i="2"/>
  <c r="BL415" i="2" s="1"/>
  <c r="AQ415" i="2"/>
  <c r="BM415" i="2" s="1"/>
  <c r="AS415" i="2"/>
  <c r="BO415" i="2" s="1"/>
  <c r="AT415" i="2"/>
  <c r="BP415" i="2" s="1"/>
  <c r="AU415" i="2"/>
  <c r="BQ415" i="2" s="1"/>
  <c r="AA416" i="2"/>
  <c r="AW416" i="2" s="1"/>
  <c r="AC416" i="2"/>
  <c r="AY416" i="2" s="1"/>
  <c r="AD416" i="2"/>
  <c r="AZ416" i="2" s="1"/>
  <c r="AE416" i="2"/>
  <c r="BA416" i="2" s="1"/>
  <c r="AF416" i="2"/>
  <c r="BB416" i="2" s="1"/>
  <c r="AG416" i="2"/>
  <c r="BC416" i="2" s="1"/>
  <c r="AH416" i="2"/>
  <c r="BD416" i="2" s="1"/>
  <c r="AI416" i="2"/>
  <c r="BE416" i="2" s="1"/>
  <c r="AJ416" i="2"/>
  <c r="BF416" i="2" s="1"/>
  <c r="AK416" i="2"/>
  <c r="BG416" i="2" s="1"/>
  <c r="AM416" i="2"/>
  <c r="BI416" i="2" s="1"/>
  <c r="AN416" i="2"/>
  <c r="BJ416" i="2" s="1"/>
  <c r="AO416" i="2"/>
  <c r="BK416" i="2" s="1"/>
  <c r="AP416" i="2"/>
  <c r="BL416" i="2" s="1"/>
  <c r="AQ416" i="2"/>
  <c r="BM416" i="2" s="1"/>
  <c r="AS416" i="2"/>
  <c r="BO416" i="2" s="1"/>
  <c r="AT416" i="2"/>
  <c r="BP416" i="2" s="1"/>
  <c r="AU416" i="2"/>
  <c r="BQ416" i="2" s="1"/>
  <c r="AA417" i="2"/>
  <c r="AW417" i="2" s="1"/>
  <c r="AC417" i="2"/>
  <c r="AY417" i="2" s="1"/>
  <c r="AD417" i="2"/>
  <c r="AZ417" i="2" s="1"/>
  <c r="AE417" i="2"/>
  <c r="BA417" i="2" s="1"/>
  <c r="AF417" i="2"/>
  <c r="BB417" i="2" s="1"/>
  <c r="AG417" i="2"/>
  <c r="BC417" i="2" s="1"/>
  <c r="AH417" i="2"/>
  <c r="BD417" i="2" s="1"/>
  <c r="AI417" i="2"/>
  <c r="BE417" i="2" s="1"/>
  <c r="AJ417" i="2"/>
  <c r="BF417" i="2" s="1"/>
  <c r="AK417" i="2"/>
  <c r="BG417" i="2" s="1"/>
  <c r="AM417" i="2"/>
  <c r="BI417" i="2" s="1"/>
  <c r="AN417" i="2"/>
  <c r="BJ417" i="2" s="1"/>
  <c r="AO417" i="2"/>
  <c r="BK417" i="2" s="1"/>
  <c r="AP417" i="2"/>
  <c r="BL417" i="2" s="1"/>
  <c r="AQ417" i="2"/>
  <c r="BM417" i="2" s="1"/>
  <c r="AS417" i="2"/>
  <c r="BO417" i="2" s="1"/>
  <c r="AT417" i="2"/>
  <c r="BP417" i="2" s="1"/>
  <c r="AU417" i="2"/>
  <c r="BQ417" i="2" s="1"/>
  <c r="AA418" i="2"/>
  <c r="AW418" i="2" s="1"/>
  <c r="AC418" i="2"/>
  <c r="AY418" i="2" s="1"/>
  <c r="AD418" i="2"/>
  <c r="AZ418" i="2" s="1"/>
  <c r="AE418" i="2"/>
  <c r="BA418" i="2" s="1"/>
  <c r="AF418" i="2"/>
  <c r="BB418" i="2" s="1"/>
  <c r="AG418" i="2"/>
  <c r="BC418" i="2" s="1"/>
  <c r="AH418" i="2"/>
  <c r="BD418" i="2" s="1"/>
  <c r="AI418" i="2"/>
  <c r="BE418" i="2" s="1"/>
  <c r="AJ418" i="2"/>
  <c r="BF418" i="2" s="1"/>
  <c r="AK418" i="2"/>
  <c r="BG418" i="2" s="1"/>
  <c r="AM418" i="2"/>
  <c r="BI418" i="2" s="1"/>
  <c r="AN418" i="2"/>
  <c r="BJ418" i="2" s="1"/>
  <c r="AO418" i="2"/>
  <c r="BK418" i="2" s="1"/>
  <c r="AP418" i="2"/>
  <c r="BL418" i="2" s="1"/>
  <c r="AQ418" i="2"/>
  <c r="BM418" i="2" s="1"/>
  <c r="AS418" i="2"/>
  <c r="BO418" i="2" s="1"/>
  <c r="AT418" i="2"/>
  <c r="BP418" i="2" s="1"/>
  <c r="AU418" i="2"/>
  <c r="BQ418" i="2" s="1"/>
  <c r="AA419" i="2"/>
  <c r="AW419" i="2" s="1"/>
  <c r="AC419" i="2"/>
  <c r="AY419" i="2" s="1"/>
  <c r="AD419" i="2"/>
  <c r="AZ419" i="2" s="1"/>
  <c r="AE419" i="2"/>
  <c r="BA419" i="2" s="1"/>
  <c r="AF419" i="2"/>
  <c r="BB419" i="2" s="1"/>
  <c r="AG419" i="2"/>
  <c r="BC419" i="2" s="1"/>
  <c r="AH419" i="2"/>
  <c r="BD419" i="2" s="1"/>
  <c r="AI419" i="2"/>
  <c r="BE419" i="2" s="1"/>
  <c r="AJ419" i="2"/>
  <c r="BF419" i="2" s="1"/>
  <c r="AK419" i="2"/>
  <c r="BG419" i="2" s="1"/>
  <c r="AM419" i="2"/>
  <c r="BI419" i="2" s="1"/>
  <c r="AN419" i="2"/>
  <c r="BJ419" i="2" s="1"/>
  <c r="AO419" i="2"/>
  <c r="BK419" i="2" s="1"/>
  <c r="AP419" i="2"/>
  <c r="BL419" i="2" s="1"/>
  <c r="AQ419" i="2"/>
  <c r="BM419" i="2" s="1"/>
  <c r="AS419" i="2"/>
  <c r="BO419" i="2" s="1"/>
  <c r="AT419" i="2"/>
  <c r="BP419" i="2" s="1"/>
  <c r="AU419" i="2"/>
  <c r="BQ419" i="2" s="1"/>
  <c r="AA420" i="2"/>
  <c r="AW420" i="2" s="1"/>
  <c r="AC420" i="2"/>
  <c r="AY420" i="2" s="1"/>
  <c r="AD420" i="2"/>
  <c r="AZ420" i="2" s="1"/>
  <c r="AE420" i="2"/>
  <c r="BA420" i="2" s="1"/>
  <c r="AF420" i="2"/>
  <c r="BB420" i="2" s="1"/>
  <c r="AG420" i="2"/>
  <c r="BC420" i="2" s="1"/>
  <c r="AH420" i="2"/>
  <c r="BD420" i="2" s="1"/>
  <c r="AI420" i="2"/>
  <c r="BE420" i="2" s="1"/>
  <c r="AJ420" i="2"/>
  <c r="BF420" i="2" s="1"/>
  <c r="AK420" i="2"/>
  <c r="BG420" i="2" s="1"/>
  <c r="AM420" i="2"/>
  <c r="BI420" i="2" s="1"/>
  <c r="AN420" i="2"/>
  <c r="BJ420" i="2" s="1"/>
  <c r="AO420" i="2"/>
  <c r="BK420" i="2" s="1"/>
  <c r="AP420" i="2"/>
  <c r="BL420" i="2" s="1"/>
  <c r="AQ420" i="2"/>
  <c r="BM420" i="2" s="1"/>
  <c r="AS420" i="2"/>
  <c r="BO420" i="2" s="1"/>
  <c r="AT420" i="2"/>
  <c r="BP420" i="2" s="1"/>
  <c r="AU420" i="2"/>
  <c r="BQ420" i="2" s="1"/>
  <c r="AA421" i="2"/>
  <c r="AW421" i="2" s="1"/>
  <c r="AC421" i="2"/>
  <c r="AY421" i="2" s="1"/>
  <c r="AD421" i="2"/>
  <c r="AZ421" i="2" s="1"/>
  <c r="AE421" i="2"/>
  <c r="BA421" i="2" s="1"/>
  <c r="AF421" i="2"/>
  <c r="BB421" i="2" s="1"/>
  <c r="AG421" i="2"/>
  <c r="BC421" i="2" s="1"/>
  <c r="AH421" i="2"/>
  <c r="BD421" i="2" s="1"/>
  <c r="AI421" i="2"/>
  <c r="BE421" i="2" s="1"/>
  <c r="AJ421" i="2"/>
  <c r="BF421" i="2" s="1"/>
  <c r="AK421" i="2"/>
  <c r="BG421" i="2" s="1"/>
  <c r="AM421" i="2"/>
  <c r="BI421" i="2" s="1"/>
  <c r="AN421" i="2"/>
  <c r="BJ421" i="2" s="1"/>
  <c r="AO421" i="2"/>
  <c r="BK421" i="2" s="1"/>
  <c r="AP421" i="2"/>
  <c r="BL421" i="2" s="1"/>
  <c r="AQ421" i="2"/>
  <c r="BM421" i="2" s="1"/>
  <c r="AS421" i="2"/>
  <c r="BO421" i="2" s="1"/>
  <c r="AT421" i="2"/>
  <c r="BP421" i="2" s="1"/>
  <c r="AU421" i="2"/>
  <c r="BQ421" i="2" s="1"/>
  <c r="AA422" i="2"/>
  <c r="AW422" i="2" s="1"/>
  <c r="AC422" i="2"/>
  <c r="AY422" i="2" s="1"/>
  <c r="AD422" i="2"/>
  <c r="AZ422" i="2" s="1"/>
  <c r="AE422" i="2"/>
  <c r="BA422" i="2" s="1"/>
  <c r="AF422" i="2"/>
  <c r="BB422" i="2" s="1"/>
  <c r="AG422" i="2"/>
  <c r="BC422" i="2" s="1"/>
  <c r="AH422" i="2"/>
  <c r="BD422" i="2" s="1"/>
  <c r="AI422" i="2"/>
  <c r="BE422" i="2" s="1"/>
  <c r="AJ422" i="2"/>
  <c r="BF422" i="2" s="1"/>
  <c r="AK422" i="2"/>
  <c r="BG422" i="2" s="1"/>
  <c r="AM422" i="2"/>
  <c r="BI422" i="2" s="1"/>
  <c r="AN422" i="2"/>
  <c r="BJ422" i="2" s="1"/>
  <c r="AO422" i="2"/>
  <c r="BK422" i="2" s="1"/>
  <c r="AP422" i="2"/>
  <c r="BL422" i="2" s="1"/>
  <c r="AQ422" i="2"/>
  <c r="BM422" i="2" s="1"/>
  <c r="AS422" i="2"/>
  <c r="BO422" i="2" s="1"/>
  <c r="AT422" i="2"/>
  <c r="BP422" i="2" s="1"/>
  <c r="AU422" i="2"/>
  <c r="BQ422" i="2" s="1"/>
  <c r="AA423" i="2"/>
  <c r="AW423" i="2" s="1"/>
  <c r="AC423" i="2"/>
  <c r="AY423" i="2" s="1"/>
  <c r="AD423" i="2"/>
  <c r="AZ423" i="2" s="1"/>
  <c r="AE423" i="2"/>
  <c r="BA423" i="2" s="1"/>
  <c r="AF423" i="2"/>
  <c r="BB423" i="2" s="1"/>
  <c r="AG423" i="2"/>
  <c r="BC423" i="2" s="1"/>
  <c r="AH423" i="2"/>
  <c r="BD423" i="2" s="1"/>
  <c r="AI423" i="2"/>
  <c r="BE423" i="2" s="1"/>
  <c r="AJ423" i="2"/>
  <c r="BF423" i="2" s="1"/>
  <c r="AK423" i="2"/>
  <c r="BG423" i="2" s="1"/>
  <c r="AM423" i="2"/>
  <c r="BI423" i="2" s="1"/>
  <c r="AN423" i="2"/>
  <c r="BJ423" i="2" s="1"/>
  <c r="AO423" i="2"/>
  <c r="BK423" i="2" s="1"/>
  <c r="AP423" i="2"/>
  <c r="BL423" i="2" s="1"/>
  <c r="AQ423" i="2"/>
  <c r="BM423" i="2" s="1"/>
  <c r="AS423" i="2"/>
  <c r="BO423" i="2" s="1"/>
  <c r="AT423" i="2"/>
  <c r="BP423" i="2" s="1"/>
  <c r="AU423" i="2"/>
  <c r="BQ423" i="2" s="1"/>
  <c r="AA424" i="2"/>
  <c r="AW424" i="2" s="1"/>
  <c r="AC424" i="2"/>
  <c r="AY424" i="2" s="1"/>
  <c r="AD424" i="2"/>
  <c r="AZ424" i="2" s="1"/>
  <c r="AE424" i="2"/>
  <c r="BA424" i="2" s="1"/>
  <c r="AF424" i="2"/>
  <c r="BB424" i="2" s="1"/>
  <c r="AG424" i="2"/>
  <c r="BC424" i="2" s="1"/>
  <c r="AH424" i="2"/>
  <c r="BD424" i="2" s="1"/>
  <c r="AI424" i="2"/>
  <c r="BE424" i="2" s="1"/>
  <c r="AJ424" i="2"/>
  <c r="BF424" i="2" s="1"/>
  <c r="AK424" i="2"/>
  <c r="BG424" i="2" s="1"/>
  <c r="AM424" i="2"/>
  <c r="BI424" i="2" s="1"/>
  <c r="AN424" i="2"/>
  <c r="BJ424" i="2" s="1"/>
  <c r="AO424" i="2"/>
  <c r="BK424" i="2" s="1"/>
  <c r="AP424" i="2"/>
  <c r="BL424" i="2" s="1"/>
  <c r="AQ424" i="2"/>
  <c r="BM424" i="2" s="1"/>
  <c r="AS424" i="2"/>
  <c r="BO424" i="2" s="1"/>
  <c r="AT424" i="2"/>
  <c r="BP424" i="2" s="1"/>
  <c r="AU424" i="2"/>
  <c r="BQ424" i="2" s="1"/>
  <c r="AA425" i="2"/>
  <c r="AW425" i="2" s="1"/>
  <c r="AC425" i="2"/>
  <c r="AY425" i="2" s="1"/>
  <c r="AD425" i="2"/>
  <c r="AZ425" i="2" s="1"/>
  <c r="AE425" i="2"/>
  <c r="BA425" i="2" s="1"/>
  <c r="AF425" i="2"/>
  <c r="BB425" i="2" s="1"/>
  <c r="AG425" i="2"/>
  <c r="BC425" i="2" s="1"/>
  <c r="AH425" i="2"/>
  <c r="BD425" i="2" s="1"/>
  <c r="AI425" i="2"/>
  <c r="BE425" i="2" s="1"/>
  <c r="AJ425" i="2"/>
  <c r="BF425" i="2" s="1"/>
  <c r="AK425" i="2"/>
  <c r="BG425" i="2" s="1"/>
  <c r="AM425" i="2"/>
  <c r="BI425" i="2" s="1"/>
  <c r="AN425" i="2"/>
  <c r="BJ425" i="2" s="1"/>
  <c r="AO425" i="2"/>
  <c r="BK425" i="2" s="1"/>
  <c r="AP425" i="2"/>
  <c r="BL425" i="2" s="1"/>
  <c r="AQ425" i="2"/>
  <c r="BM425" i="2" s="1"/>
  <c r="AS425" i="2"/>
  <c r="BO425" i="2" s="1"/>
  <c r="AT425" i="2"/>
  <c r="BP425" i="2" s="1"/>
  <c r="AU425" i="2"/>
  <c r="BQ425" i="2" s="1"/>
  <c r="AA426" i="2"/>
  <c r="AW426" i="2" s="1"/>
  <c r="AC426" i="2"/>
  <c r="AY426" i="2" s="1"/>
  <c r="AD426" i="2"/>
  <c r="AZ426" i="2" s="1"/>
  <c r="AE426" i="2"/>
  <c r="BA426" i="2" s="1"/>
  <c r="AF426" i="2"/>
  <c r="BB426" i="2" s="1"/>
  <c r="AG426" i="2"/>
  <c r="BC426" i="2" s="1"/>
  <c r="AH426" i="2"/>
  <c r="BD426" i="2" s="1"/>
  <c r="AI426" i="2"/>
  <c r="BE426" i="2" s="1"/>
  <c r="AJ426" i="2"/>
  <c r="BF426" i="2" s="1"/>
  <c r="AK426" i="2"/>
  <c r="BG426" i="2" s="1"/>
  <c r="AM426" i="2"/>
  <c r="BI426" i="2" s="1"/>
  <c r="AN426" i="2"/>
  <c r="BJ426" i="2" s="1"/>
  <c r="AO426" i="2"/>
  <c r="BK426" i="2" s="1"/>
  <c r="AP426" i="2"/>
  <c r="BL426" i="2" s="1"/>
  <c r="AQ426" i="2"/>
  <c r="BM426" i="2" s="1"/>
  <c r="AS426" i="2"/>
  <c r="BO426" i="2" s="1"/>
  <c r="AT426" i="2"/>
  <c r="BP426" i="2" s="1"/>
  <c r="AU426" i="2"/>
  <c r="BQ426" i="2" s="1"/>
  <c r="AA427" i="2"/>
  <c r="AW427" i="2" s="1"/>
  <c r="AC427" i="2"/>
  <c r="AY427" i="2" s="1"/>
  <c r="AD427" i="2"/>
  <c r="AZ427" i="2" s="1"/>
  <c r="AE427" i="2"/>
  <c r="BA427" i="2" s="1"/>
  <c r="AF427" i="2"/>
  <c r="BB427" i="2" s="1"/>
  <c r="AG427" i="2"/>
  <c r="BC427" i="2" s="1"/>
  <c r="AH427" i="2"/>
  <c r="BD427" i="2" s="1"/>
  <c r="AI427" i="2"/>
  <c r="BE427" i="2" s="1"/>
  <c r="AJ427" i="2"/>
  <c r="BF427" i="2" s="1"/>
  <c r="AK427" i="2"/>
  <c r="BG427" i="2" s="1"/>
  <c r="AM427" i="2"/>
  <c r="BI427" i="2" s="1"/>
  <c r="AN427" i="2"/>
  <c r="BJ427" i="2" s="1"/>
  <c r="AO427" i="2"/>
  <c r="BK427" i="2" s="1"/>
  <c r="AP427" i="2"/>
  <c r="BL427" i="2" s="1"/>
  <c r="AQ427" i="2"/>
  <c r="BM427" i="2" s="1"/>
  <c r="AS427" i="2"/>
  <c r="BO427" i="2" s="1"/>
  <c r="AT427" i="2"/>
  <c r="BP427" i="2" s="1"/>
  <c r="AU427" i="2"/>
  <c r="BQ427" i="2" s="1"/>
  <c r="AA428" i="2"/>
  <c r="AW428" i="2" s="1"/>
  <c r="AC428" i="2"/>
  <c r="AY428" i="2"/>
  <c r="AD428" i="2"/>
  <c r="AZ428" i="2" s="1"/>
  <c r="AE428" i="2"/>
  <c r="BA428" i="2" s="1"/>
  <c r="AF428" i="2"/>
  <c r="BB428" i="2" s="1"/>
  <c r="AG428" i="2"/>
  <c r="BC428" i="2" s="1"/>
  <c r="AH428" i="2"/>
  <c r="BD428" i="2" s="1"/>
  <c r="AI428" i="2"/>
  <c r="BE428" i="2" s="1"/>
  <c r="AJ428" i="2"/>
  <c r="BF428" i="2" s="1"/>
  <c r="AK428" i="2"/>
  <c r="BG428" i="2" s="1"/>
  <c r="AM428" i="2"/>
  <c r="BI428" i="2" s="1"/>
  <c r="AN428" i="2"/>
  <c r="BJ428" i="2" s="1"/>
  <c r="AO428" i="2"/>
  <c r="BK428" i="2" s="1"/>
  <c r="AP428" i="2"/>
  <c r="BL428" i="2" s="1"/>
  <c r="AQ428" i="2"/>
  <c r="BM428" i="2" s="1"/>
  <c r="AS428" i="2"/>
  <c r="BO428" i="2" s="1"/>
  <c r="AT428" i="2"/>
  <c r="BP428" i="2" s="1"/>
  <c r="AU428" i="2"/>
  <c r="BQ428" i="2" s="1"/>
  <c r="AA429" i="2"/>
  <c r="AW429" i="2" s="1"/>
  <c r="AC429" i="2"/>
  <c r="AY429" i="2" s="1"/>
  <c r="AD429" i="2"/>
  <c r="AZ429" i="2" s="1"/>
  <c r="AE429" i="2"/>
  <c r="BA429" i="2" s="1"/>
  <c r="AF429" i="2"/>
  <c r="BB429" i="2" s="1"/>
  <c r="AG429" i="2"/>
  <c r="BC429" i="2" s="1"/>
  <c r="AH429" i="2"/>
  <c r="BD429" i="2" s="1"/>
  <c r="AI429" i="2"/>
  <c r="BE429" i="2" s="1"/>
  <c r="AJ429" i="2"/>
  <c r="BF429" i="2" s="1"/>
  <c r="AK429" i="2"/>
  <c r="BG429" i="2" s="1"/>
  <c r="AM429" i="2"/>
  <c r="BI429" i="2" s="1"/>
  <c r="AN429" i="2"/>
  <c r="BJ429" i="2" s="1"/>
  <c r="AO429" i="2"/>
  <c r="BK429" i="2" s="1"/>
  <c r="AP429" i="2"/>
  <c r="BL429" i="2" s="1"/>
  <c r="AQ429" i="2"/>
  <c r="BM429" i="2" s="1"/>
  <c r="AS429" i="2"/>
  <c r="BO429" i="2" s="1"/>
  <c r="AT429" i="2"/>
  <c r="BP429" i="2" s="1"/>
  <c r="AU429" i="2"/>
  <c r="BQ429" i="2" s="1"/>
  <c r="AA430" i="2"/>
  <c r="AW430" i="2" s="1"/>
  <c r="AC430" i="2"/>
  <c r="AY430" i="2" s="1"/>
  <c r="AD430" i="2"/>
  <c r="AZ430" i="2" s="1"/>
  <c r="AE430" i="2"/>
  <c r="BA430" i="2" s="1"/>
  <c r="AF430" i="2"/>
  <c r="BB430" i="2" s="1"/>
  <c r="AG430" i="2"/>
  <c r="BC430" i="2" s="1"/>
  <c r="AH430" i="2"/>
  <c r="BD430" i="2" s="1"/>
  <c r="AI430" i="2"/>
  <c r="BE430" i="2" s="1"/>
  <c r="AJ430" i="2"/>
  <c r="BF430" i="2" s="1"/>
  <c r="AK430" i="2"/>
  <c r="BG430" i="2" s="1"/>
  <c r="AM430" i="2"/>
  <c r="BI430" i="2" s="1"/>
  <c r="AN430" i="2"/>
  <c r="BJ430" i="2" s="1"/>
  <c r="AO430" i="2"/>
  <c r="BK430" i="2" s="1"/>
  <c r="AP430" i="2"/>
  <c r="BL430" i="2" s="1"/>
  <c r="AQ430" i="2"/>
  <c r="BM430" i="2" s="1"/>
  <c r="AS430" i="2"/>
  <c r="BO430" i="2" s="1"/>
  <c r="AT430" i="2"/>
  <c r="BP430" i="2" s="1"/>
  <c r="AU430" i="2"/>
  <c r="BQ430" i="2" s="1"/>
  <c r="AA431" i="2"/>
  <c r="AW431" i="2" s="1"/>
  <c r="AC431" i="2"/>
  <c r="AY431" i="2" s="1"/>
  <c r="AD431" i="2"/>
  <c r="AZ431" i="2" s="1"/>
  <c r="AE431" i="2"/>
  <c r="BA431" i="2" s="1"/>
  <c r="AF431" i="2"/>
  <c r="BB431" i="2" s="1"/>
  <c r="AG431" i="2"/>
  <c r="BC431" i="2" s="1"/>
  <c r="AH431" i="2"/>
  <c r="BD431" i="2" s="1"/>
  <c r="AI431" i="2"/>
  <c r="BE431" i="2" s="1"/>
  <c r="AJ431" i="2"/>
  <c r="BF431" i="2" s="1"/>
  <c r="AK431" i="2"/>
  <c r="BG431" i="2" s="1"/>
  <c r="AM431" i="2"/>
  <c r="BI431" i="2" s="1"/>
  <c r="AN431" i="2"/>
  <c r="BJ431" i="2" s="1"/>
  <c r="AO431" i="2"/>
  <c r="BK431" i="2" s="1"/>
  <c r="AP431" i="2"/>
  <c r="BL431" i="2" s="1"/>
  <c r="AQ431" i="2"/>
  <c r="BM431" i="2" s="1"/>
  <c r="AS431" i="2"/>
  <c r="BO431" i="2" s="1"/>
  <c r="AT431" i="2"/>
  <c r="BP431" i="2" s="1"/>
  <c r="AU431" i="2"/>
  <c r="BQ431" i="2" s="1"/>
  <c r="AA432" i="2"/>
  <c r="AW432" i="2" s="1"/>
  <c r="AC432" i="2"/>
  <c r="AY432" i="2" s="1"/>
  <c r="AD432" i="2"/>
  <c r="AZ432" i="2" s="1"/>
  <c r="AE432" i="2"/>
  <c r="BA432" i="2" s="1"/>
  <c r="AF432" i="2"/>
  <c r="BB432" i="2" s="1"/>
  <c r="AG432" i="2"/>
  <c r="BC432" i="2" s="1"/>
  <c r="AH432" i="2"/>
  <c r="BD432" i="2" s="1"/>
  <c r="AI432" i="2"/>
  <c r="BE432" i="2" s="1"/>
  <c r="AJ432" i="2"/>
  <c r="BF432" i="2" s="1"/>
  <c r="AK432" i="2"/>
  <c r="BG432" i="2" s="1"/>
  <c r="AM432" i="2"/>
  <c r="BI432" i="2" s="1"/>
  <c r="AN432" i="2"/>
  <c r="BJ432" i="2" s="1"/>
  <c r="AO432" i="2"/>
  <c r="BK432" i="2" s="1"/>
  <c r="AP432" i="2"/>
  <c r="BL432" i="2" s="1"/>
  <c r="AQ432" i="2"/>
  <c r="BM432" i="2" s="1"/>
  <c r="AS432" i="2"/>
  <c r="BO432" i="2" s="1"/>
  <c r="AT432" i="2"/>
  <c r="BP432" i="2" s="1"/>
  <c r="AU432" i="2"/>
  <c r="BQ432" i="2"/>
  <c r="AA433" i="2"/>
  <c r="AW433" i="2" s="1"/>
  <c r="AB433" i="2"/>
  <c r="AX433" i="2" s="1"/>
  <c r="AC433" i="2"/>
  <c r="AY433" i="2" s="1"/>
  <c r="AD433" i="2"/>
  <c r="AZ433" i="2" s="1"/>
  <c r="AE433" i="2"/>
  <c r="BA433" i="2" s="1"/>
  <c r="AF433" i="2"/>
  <c r="BB433" i="2" s="1"/>
  <c r="AG433" i="2"/>
  <c r="BC433" i="2" s="1"/>
  <c r="AH433" i="2"/>
  <c r="BD433" i="2" s="1"/>
  <c r="AI433" i="2"/>
  <c r="BE433" i="2" s="1"/>
  <c r="AJ433" i="2"/>
  <c r="BF433" i="2" s="1"/>
  <c r="AK433" i="2"/>
  <c r="BG433" i="2" s="1"/>
  <c r="AM433" i="2"/>
  <c r="BI433" i="2" s="1"/>
  <c r="AN433" i="2"/>
  <c r="BJ433" i="2" s="1"/>
  <c r="AO433" i="2"/>
  <c r="BK433" i="2" s="1"/>
  <c r="AP433" i="2"/>
  <c r="BL433" i="2" s="1"/>
  <c r="AQ433" i="2"/>
  <c r="BM433" i="2" s="1"/>
  <c r="AS433" i="2"/>
  <c r="BO433" i="2" s="1"/>
  <c r="AT433" i="2"/>
  <c r="BP433" i="2" s="1"/>
  <c r="AU433" i="2"/>
  <c r="BQ433" i="2" s="1"/>
  <c r="AA434" i="2"/>
  <c r="AW434" i="2" s="1"/>
  <c r="AB434" i="2"/>
  <c r="AX434" i="2" s="1"/>
  <c r="AC434" i="2"/>
  <c r="AY434" i="2" s="1"/>
  <c r="AD434" i="2"/>
  <c r="AZ434" i="2" s="1"/>
  <c r="AE434" i="2"/>
  <c r="BA434" i="2"/>
  <c r="AF434" i="2"/>
  <c r="BB434" i="2" s="1"/>
  <c r="AG434" i="2"/>
  <c r="BC434" i="2" s="1"/>
  <c r="AH434" i="2"/>
  <c r="BD434" i="2" s="1"/>
  <c r="AI434" i="2"/>
  <c r="BE434" i="2" s="1"/>
  <c r="AJ434" i="2"/>
  <c r="BF434" i="2"/>
  <c r="AK434" i="2"/>
  <c r="BG434" i="2" s="1"/>
  <c r="AM434" i="2"/>
  <c r="BI434" i="2" s="1"/>
  <c r="AN434" i="2"/>
  <c r="BJ434" i="2" s="1"/>
  <c r="AO434" i="2"/>
  <c r="BK434" i="2" s="1"/>
  <c r="AP434" i="2"/>
  <c r="BL434" i="2" s="1"/>
  <c r="AQ434" i="2"/>
  <c r="BM434" i="2" s="1"/>
  <c r="AS434" i="2"/>
  <c r="BO434" i="2" s="1"/>
  <c r="AT434" i="2"/>
  <c r="BP434" i="2" s="1"/>
  <c r="AU434" i="2"/>
  <c r="BQ434" i="2" s="1"/>
  <c r="AA435" i="2"/>
  <c r="AW435" i="2" s="1"/>
  <c r="AB435" i="2"/>
  <c r="AX435" i="2" s="1"/>
  <c r="AC435" i="2"/>
  <c r="AY435" i="2" s="1"/>
  <c r="AD435" i="2"/>
  <c r="AZ435" i="2" s="1"/>
  <c r="AE435" i="2"/>
  <c r="BA435" i="2" s="1"/>
  <c r="AF435" i="2"/>
  <c r="BB435" i="2" s="1"/>
  <c r="AG435" i="2"/>
  <c r="BC435" i="2" s="1"/>
  <c r="AH435" i="2"/>
  <c r="BD435" i="2" s="1"/>
  <c r="AI435" i="2"/>
  <c r="BE435" i="2" s="1"/>
  <c r="AJ435" i="2"/>
  <c r="BF435" i="2" s="1"/>
  <c r="AK435" i="2"/>
  <c r="BG435" i="2" s="1"/>
  <c r="AM435" i="2"/>
  <c r="BI435" i="2" s="1"/>
  <c r="AN435" i="2"/>
  <c r="BJ435" i="2" s="1"/>
  <c r="AO435" i="2"/>
  <c r="BK435" i="2" s="1"/>
  <c r="AP435" i="2"/>
  <c r="BL435" i="2" s="1"/>
  <c r="AQ435" i="2"/>
  <c r="BM435" i="2" s="1"/>
  <c r="AS435" i="2"/>
  <c r="BO435" i="2" s="1"/>
  <c r="AT435" i="2"/>
  <c r="BP435" i="2" s="1"/>
  <c r="AU435" i="2"/>
  <c r="BQ435" i="2" s="1"/>
  <c r="AA436" i="2"/>
  <c r="AW436" i="2" s="1"/>
  <c r="AB436" i="2"/>
  <c r="AX436" i="2" s="1"/>
  <c r="AC436" i="2"/>
  <c r="AY436" i="2" s="1"/>
  <c r="AD436" i="2"/>
  <c r="AZ436" i="2" s="1"/>
  <c r="AE436" i="2"/>
  <c r="BA436" i="2" s="1"/>
  <c r="AF436" i="2"/>
  <c r="BB436" i="2" s="1"/>
  <c r="AG436" i="2"/>
  <c r="BC436" i="2" s="1"/>
  <c r="AH436" i="2"/>
  <c r="BD436" i="2" s="1"/>
  <c r="AI436" i="2"/>
  <c r="BE436" i="2" s="1"/>
  <c r="AJ436" i="2"/>
  <c r="BF436" i="2" s="1"/>
  <c r="AK436" i="2"/>
  <c r="BG436" i="2" s="1"/>
  <c r="AM436" i="2"/>
  <c r="BI436" i="2" s="1"/>
  <c r="AN436" i="2"/>
  <c r="BJ436" i="2" s="1"/>
  <c r="AO436" i="2"/>
  <c r="BK436" i="2" s="1"/>
  <c r="AP436" i="2"/>
  <c r="BL436" i="2" s="1"/>
  <c r="AQ436" i="2"/>
  <c r="BM436" i="2" s="1"/>
  <c r="AS436" i="2"/>
  <c r="BO436" i="2" s="1"/>
  <c r="AT436" i="2"/>
  <c r="BP436" i="2" s="1"/>
  <c r="AU436" i="2"/>
  <c r="BQ436" i="2" s="1"/>
  <c r="AA437" i="2"/>
  <c r="AW437" i="2" s="1"/>
  <c r="AB437" i="2"/>
  <c r="AX437" i="2" s="1"/>
  <c r="AC437" i="2"/>
  <c r="AY437" i="2" s="1"/>
  <c r="AD437" i="2"/>
  <c r="AZ437" i="2" s="1"/>
  <c r="AE437" i="2"/>
  <c r="BA437" i="2" s="1"/>
  <c r="AF437" i="2"/>
  <c r="BB437" i="2" s="1"/>
  <c r="AG437" i="2"/>
  <c r="BC437" i="2" s="1"/>
  <c r="AH437" i="2"/>
  <c r="BD437" i="2" s="1"/>
  <c r="AI437" i="2"/>
  <c r="BE437" i="2" s="1"/>
  <c r="AJ437" i="2"/>
  <c r="BF437" i="2" s="1"/>
  <c r="AK437" i="2"/>
  <c r="BG437" i="2" s="1"/>
  <c r="AM437" i="2"/>
  <c r="BI437" i="2" s="1"/>
  <c r="AN437" i="2"/>
  <c r="BJ437" i="2" s="1"/>
  <c r="AO437" i="2"/>
  <c r="BK437" i="2" s="1"/>
  <c r="AP437" i="2"/>
  <c r="BL437" i="2" s="1"/>
  <c r="AQ437" i="2"/>
  <c r="BM437" i="2" s="1"/>
  <c r="AS437" i="2"/>
  <c r="BO437" i="2" s="1"/>
  <c r="AT437" i="2"/>
  <c r="BP437" i="2" s="1"/>
  <c r="AU437" i="2"/>
  <c r="BQ437" i="2" s="1"/>
  <c r="AA438" i="2"/>
  <c r="AW438" i="2" s="1"/>
  <c r="AB438" i="2"/>
  <c r="AX438" i="2" s="1"/>
  <c r="AC438" i="2"/>
  <c r="AY438" i="2" s="1"/>
  <c r="AD438" i="2"/>
  <c r="AZ438" i="2" s="1"/>
  <c r="AE438" i="2"/>
  <c r="BA438" i="2" s="1"/>
  <c r="AF438" i="2"/>
  <c r="BB438" i="2" s="1"/>
  <c r="AG438" i="2"/>
  <c r="BC438" i="2" s="1"/>
  <c r="AH438" i="2"/>
  <c r="BD438" i="2" s="1"/>
  <c r="AI438" i="2"/>
  <c r="BE438" i="2" s="1"/>
  <c r="AJ438" i="2"/>
  <c r="BF438" i="2" s="1"/>
  <c r="AK438" i="2"/>
  <c r="BG438" i="2" s="1"/>
  <c r="AM438" i="2"/>
  <c r="BI438" i="2" s="1"/>
  <c r="AN438" i="2"/>
  <c r="BJ438" i="2" s="1"/>
  <c r="AO438" i="2"/>
  <c r="BK438" i="2" s="1"/>
  <c r="AP438" i="2"/>
  <c r="BL438" i="2" s="1"/>
  <c r="AQ438" i="2"/>
  <c r="BM438" i="2" s="1"/>
  <c r="AS438" i="2"/>
  <c r="BO438" i="2" s="1"/>
  <c r="AT438" i="2"/>
  <c r="BP438" i="2" s="1"/>
  <c r="AU438" i="2"/>
  <c r="BQ438" i="2" s="1"/>
  <c r="AA439" i="2"/>
  <c r="AW439" i="2" s="1"/>
  <c r="AB439" i="2"/>
  <c r="AX439" i="2" s="1"/>
  <c r="AC439" i="2"/>
  <c r="AY439" i="2" s="1"/>
  <c r="AD439" i="2"/>
  <c r="AZ439" i="2" s="1"/>
  <c r="AE439" i="2"/>
  <c r="BA439" i="2" s="1"/>
  <c r="AF439" i="2"/>
  <c r="BB439" i="2" s="1"/>
  <c r="AG439" i="2"/>
  <c r="BC439" i="2" s="1"/>
  <c r="AH439" i="2"/>
  <c r="BD439" i="2" s="1"/>
  <c r="AI439" i="2"/>
  <c r="BE439" i="2" s="1"/>
  <c r="AJ439" i="2"/>
  <c r="BF439" i="2" s="1"/>
  <c r="AK439" i="2"/>
  <c r="BG439" i="2" s="1"/>
  <c r="AM439" i="2"/>
  <c r="BI439" i="2" s="1"/>
  <c r="AN439" i="2"/>
  <c r="BJ439" i="2" s="1"/>
  <c r="AO439" i="2"/>
  <c r="BK439" i="2" s="1"/>
  <c r="AP439" i="2"/>
  <c r="BL439" i="2" s="1"/>
  <c r="AQ439" i="2"/>
  <c r="BM439" i="2" s="1"/>
  <c r="AS439" i="2"/>
  <c r="BO439" i="2" s="1"/>
  <c r="AT439" i="2"/>
  <c r="BP439" i="2" s="1"/>
  <c r="AU439" i="2"/>
  <c r="BQ439" i="2" s="1"/>
  <c r="AA440" i="2"/>
  <c r="AW440" i="2" s="1"/>
  <c r="AB440" i="2"/>
  <c r="AX440" i="2" s="1"/>
  <c r="AC440" i="2"/>
  <c r="AY440" i="2" s="1"/>
  <c r="AD440" i="2"/>
  <c r="AZ440" i="2" s="1"/>
  <c r="AE440" i="2"/>
  <c r="BA440" i="2" s="1"/>
  <c r="AF440" i="2"/>
  <c r="BB440" i="2" s="1"/>
  <c r="AG440" i="2"/>
  <c r="BC440" i="2" s="1"/>
  <c r="AH440" i="2"/>
  <c r="BD440" i="2" s="1"/>
  <c r="AI440" i="2"/>
  <c r="BE440" i="2" s="1"/>
  <c r="AJ440" i="2"/>
  <c r="BF440" i="2" s="1"/>
  <c r="AK440" i="2"/>
  <c r="BG440" i="2" s="1"/>
  <c r="AL440" i="2"/>
  <c r="AM440" i="2"/>
  <c r="BI440" i="2" s="1"/>
  <c r="AN440" i="2"/>
  <c r="BJ440" i="2" s="1"/>
  <c r="AO440" i="2"/>
  <c r="BK440" i="2" s="1"/>
  <c r="AP440" i="2"/>
  <c r="BL440" i="2" s="1"/>
  <c r="AQ440" i="2"/>
  <c r="BM440" i="2" s="1"/>
  <c r="AR440" i="2"/>
  <c r="BN440" i="2" s="1"/>
  <c r="AS440" i="2"/>
  <c r="BO440" i="2" s="1"/>
  <c r="AT440" i="2"/>
  <c r="BP440" i="2" s="1"/>
  <c r="AU440" i="2"/>
  <c r="BQ440" i="2" s="1"/>
  <c r="AA441" i="2"/>
  <c r="AW441" i="2" s="1"/>
  <c r="AC441" i="2"/>
  <c r="AY441" i="2" s="1"/>
  <c r="AD441" i="2"/>
  <c r="AZ441" i="2" s="1"/>
  <c r="AE441" i="2"/>
  <c r="BA441" i="2" s="1"/>
  <c r="AF441" i="2"/>
  <c r="BB441" i="2" s="1"/>
  <c r="AG441" i="2"/>
  <c r="BC441" i="2" s="1"/>
  <c r="AH441" i="2"/>
  <c r="BD441" i="2" s="1"/>
  <c r="AI441" i="2"/>
  <c r="BE441" i="2" s="1"/>
  <c r="AJ441" i="2"/>
  <c r="BF441" i="2" s="1"/>
  <c r="AK441" i="2"/>
  <c r="BG441" i="2" s="1"/>
  <c r="AM441" i="2"/>
  <c r="BI441" i="2" s="1"/>
  <c r="AN441" i="2"/>
  <c r="BJ441" i="2" s="1"/>
  <c r="AO441" i="2"/>
  <c r="BK441" i="2" s="1"/>
  <c r="AP441" i="2"/>
  <c r="BL441" i="2" s="1"/>
  <c r="AQ441" i="2"/>
  <c r="BM441" i="2" s="1"/>
  <c r="AS441" i="2"/>
  <c r="BO441" i="2" s="1"/>
  <c r="AT441" i="2"/>
  <c r="BP441" i="2" s="1"/>
  <c r="AU441" i="2"/>
  <c r="BQ441" i="2" s="1"/>
  <c r="AA442" i="2"/>
  <c r="AW442" i="2" s="1"/>
  <c r="AC442" i="2"/>
  <c r="AY442" i="2" s="1"/>
  <c r="AD442" i="2"/>
  <c r="AZ442" i="2" s="1"/>
  <c r="AE442" i="2"/>
  <c r="BA442" i="2" s="1"/>
  <c r="AF442" i="2"/>
  <c r="BB442" i="2" s="1"/>
  <c r="AG442" i="2"/>
  <c r="BC442" i="2" s="1"/>
  <c r="AH442" i="2"/>
  <c r="BD442" i="2" s="1"/>
  <c r="AI442" i="2"/>
  <c r="BE442" i="2" s="1"/>
  <c r="AJ442" i="2"/>
  <c r="BF442" i="2" s="1"/>
  <c r="AK442" i="2"/>
  <c r="BG442" i="2" s="1"/>
  <c r="AM442" i="2"/>
  <c r="BI442" i="2" s="1"/>
  <c r="AN442" i="2"/>
  <c r="BJ442" i="2" s="1"/>
  <c r="AO442" i="2"/>
  <c r="BK442" i="2" s="1"/>
  <c r="AP442" i="2"/>
  <c r="BL442" i="2" s="1"/>
  <c r="AQ442" i="2"/>
  <c r="BM442" i="2" s="1"/>
  <c r="AS442" i="2"/>
  <c r="BO442" i="2" s="1"/>
  <c r="AT442" i="2"/>
  <c r="BP442" i="2" s="1"/>
  <c r="AU442" i="2"/>
  <c r="BQ442" i="2" s="1"/>
  <c r="AA443" i="2"/>
  <c r="AW443" i="2" s="1"/>
  <c r="AC443" i="2"/>
  <c r="AY443" i="2" s="1"/>
  <c r="AD443" i="2"/>
  <c r="AZ443" i="2" s="1"/>
  <c r="AE443" i="2"/>
  <c r="BA443" i="2" s="1"/>
  <c r="AF443" i="2"/>
  <c r="BB443" i="2" s="1"/>
  <c r="AG443" i="2"/>
  <c r="BC443" i="2" s="1"/>
  <c r="AH443" i="2"/>
  <c r="BD443" i="2" s="1"/>
  <c r="AI443" i="2"/>
  <c r="BE443" i="2" s="1"/>
  <c r="AJ443" i="2"/>
  <c r="BF443" i="2" s="1"/>
  <c r="AK443" i="2"/>
  <c r="BG443" i="2" s="1"/>
  <c r="AM443" i="2"/>
  <c r="BI443" i="2" s="1"/>
  <c r="AN443" i="2"/>
  <c r="BJ443" i="2" s="1"/>
  <c r="AO443" i="2"/>
  <c r="BK443" i="2" s="1"/>
  <c r="AP443" i="2"/>
  <c r="BL443" i="2" s="1"/>
  <c r="AQ443" i="2"/>
  <c r="BM443" i="2" s="1"/>
  <c r="AS443" i="2"/>
  <c r="BO443" i="2" s="1"/>
  <c r="AT443" i="2"/>
  <c r="BP443" i="2" s="1"/>
  <c r="AU443" i="2"/>
  <c r="BQ443" i="2" s="1"/>
  <c r="AA444" i="2"/>
  <c r="AW444" i="2" s="1"/>
  <c r="AC444" i="2"/>
  <c r="AY444" i="2" s="1"/>
  <c r="AD444" i="2"/>
  <c r="AZ444" i="2" s="1"/>
  <c r="AE444" i="2"/>
  <c r="BA444" i="2" s="1"/>
  <c r="AF444" i="2"/>
  <c r="BB444" i="2" s="1"/>
  <c r="AG444" i="2"/>
  <c r="BC444" i="2" s="1"/>
  <c r="AH444" i="2"/>
  <c r="BD444" i="2" s="1"/>
  <c r="AI444" i="2"/>
  <c r="BE444" i="2" s="1"/>
  <c r="AJ444" i="2"/>
  <c r="BF444" i="2" s="1"/>
  <c r="AK444" i="2"/>
  <c r="BG444" i="2" s="1"/>
  <c r="AM444" i="2"/>
  <c r="BI444" i="2" s="1"/>
  <c r="AN444" i="2"/>
  <c r="BJ444" i="2" s="1"/>
  <c r="AO444" i="2"/>
  <c r="BK444" i="2" s="1"/>
  <c r="AP444" i="2"/>
  <c r="BL444" i="2" s="1"/>
  <c r="AQ444" i="2"/>
  <c r="BM444" i="2" s="1"/>
  <c r="AS444" i="2"/>
  <c r="BO444" i="2" s="1"/>
  <c r="AT444" i="2"/>
  <c r="BP444" i="2" s="1"/>
  <c r="AU444" i="2"/>
  <c r="BQ444" i="2" s="1"/>
  <c r="AA445" i="2"/>
  <c r="AW445" i="2" s="1"/>
  <c r="AC445" i="2"/>
  <c r="AY445" i="2" s="1"/>
  <c r="AD445" i="2"/>
  <c r="AZ445" i="2" s="1"/>
  <c r="AE445" i="2"/>
  <c r="BA445" i="2" s="1"/>
  <c r="AF445" i="2"/>
  <c r="BB445" i="2" s="1"/>
  <c r="AG445" i="2"/>
  <c r="BC445" i="2" s="1"/>
  <c r="AH445" i="2"/>
  <c r="BD445" i="2" s="1"/>
  <c r="AI445" i="2"/>
  <c r="BE445" i="2" s="1"/>
  <c r="AJ445" i="2"/>
  <c r="BF445" i="2" s="1"/>
  <c r="AK445" i="2"/>
  <c r="BG445" i="2" s="1"/>
  <c r="AM445" i="2"/>
  <c r="BI445" i="2" s="1"/>
  <c r="AN445" i="2"/>
  <c r="BJ445" i="2" s="1"/>
  <c r="AO445" i="2"/>
  <c r="BK445" i="2" s="1"/>
  <c r="AP445" i="2"/>
  <c r="BL445" i="2" s="1"/>
  <c r="AQ445" i="2"/>
  <c r="BM445" i="2" s="1"/>
  <c r="AS445" i="2"/>
  <c r="BO445" i="2" s="1"/>
  <c r="AT445" i="2"/>
  <c r="BP445" i="2" s="1"/>
  <c r="AU445" i="2"/>
  <c r="BQ445" i="2" s="1"/>
  <c r="AA446" i="2"/>
  <c r="AW446" i="2" s="1"/>
  <c r="AC446" i="2"/>
  <c r="AY446" i="2" s="1"/>
  <c r="AD446" i="2"/>
  <c r="AZ446" i="2" s="1"/>
  <c r="AE446" i="2"/>
  <c r="BA446" i="2" s="1"/>
  <c r="AF446" i="2"/>
  <c r="BB446" i="2" s="1"/>
  <c r="AG446" i="2"/>
  <c r="BC446" i="2" s="1"/>
  <c r="AH446" i="2"/>
  <c r="BD446" i="2" s="1"/>
  <c r="AI446" i="2"/>
  <c r="BE446" i="2" s="1"/>
  <c r="AJ446" i="2"/>
  <c r="BF446" i="2" s="1"/>
  <c r="AK446" i="2"/>
  <c r="BG446" i="2" s="1"/>
  <c r="AM446" i="2"/>
  <c r="BI446" i="2" s="1"/>
  <c r="AN446" i="2"/>
  <c r="BJ446" i="2" s="1"/>
  <c r="AO446" i="2"/>
  <c r="BK446" i="2" s="1"/>
  <c r="AP446" i="2"/>
  <c r="BL446" i="2" s="1"/>
  <c r="AQ446" i="2"/>
  <c r="BM446" i="2" s="1"/>
  <c r="AS446" i="2"/>
  <c r="BO446" i="2" s="1"/>
  <c r="AT446" i="2"/>
  <c r="BP446" i="2" s="1"/>
  <c r="AU446" i="2"/>
  <c r="BQ446" i="2" s="1"/>
  <c r="AA447" i="2"/>
  <c r="AW447" i="2" s="1"/>
  <c r="AC447" i="2"/>
  <c r="AY447" i="2" s="1"/>
  <c r="AD447" i="2"/>
  <c r="AZ447" i="2" s="1"/>
  <c r="AE447" i="2"/>
  <c r="BA447" i="2" s="1"/>
  <c r="AF447" i="2"/>
  <c r="BB447" i="2" s="1"/>
  <c r="AG447" i="2"/>
  <c r="BC447" i="2" s="1"/>
  <c r="AH447" i="2"/>
  <c r="BD447" i="2" s="1"/>
  <c r="AI447" i="2"/>
  <c r="BE447" i="2" s="1"/>
  <c r="AJ447" i="2"/>
  <c r="BF447" i="2" s="1"/>
  <c r="AK447" i="2"/>
  <c r="BG447" i="2" s="1"/>
  <c r="AM447" i="2"/>
  <c r="BI447" i="2" s="1"/>
  <c r="AN447" i="2"/>
  <c r="BJ447" i="2" s="1"/>
  <c r="AO447" i="2"/>
  <c r="BK447" i="2" s="1"/>
  <c r="AP447" i="2"/>
  <c r="BL447" i="2" s="1"/>
  <c r="AQ447" i="2"/>
  <c r="BM447" i="2" s="1"/>
  <c r="AS447" i="2"/>
  <c r="BO447" i="2" s="1"/>
  <c r="AT447" i="2"/>
  <c r="BP447" i="2"/>
  <c r="AU447" i="2"/>
  <c r="BQ447" i="2" s="1"/>
  <c r="AA448" i="2"/>
  <c r="AW448" i="2" s="1"/>
  <c r="AC448" i="2"/>
  <c r="AY448" i="2" s="1"/>
  <c r="AD448" i="2"/>
  <c r="AZ448" i="2" s="1"/>
  <c r="AE448" i="2"/>
  <c r="BA448" i="2" s="1"/>
  <c r="AF448" i="2"/>
  <c r="BB448" i="2"/>
  <c r="AG448" i="2"/>
  <c r="BC448" i="2" s="1"/>
  <c r="AH448" i="2"/>
  <c r="BD448" i="2" s="1"/>
  <c r="AI448" i="2"/>
  <c r="BE448" i="2"/>
  <c r="AJ448" i="2"/>
  <c r="BF448" i="2" s="1"/>
  <c r="AK448" i="2"/>
  <c r="BG448" i="2" s="1"/>
  <c r="AM448" i="2"/>
  <c r="BI448" i="2" s="1"/>
  <c r="AN448" i="2"/>
  <c r="BJ448" i="2" s="1"/>
  <c r="AO448" i="2"/>
  <c r="BK448" i="2" s="1"/>
  <c r="AP448" i="2"/>
  <c r="BL448" i="2"/>
  <c r="AQ448" i="2"/>
  <c r="BM448" i="2" s="1"/>
  <c r="AS448" i="2"/>
  <c r="BO448" i="2" s="1"/>
  <c r="AT448" i="2"/>
  <c r="BP448" i="2" s="1"/>
  <c r="AU448" i="2"/>
  <c r="BQ448" i="2" s="1"/>
  <c r="AA449" i="2"/>
  <c r="AW449" i="2" s="1"/>
  <c r="AC449" i="2"/>
  <c r="AY449" i="2" s="1"/>
  <c r="AD449" i="2"/>
  <c r="AZ449" i="2" s="1"/>
  <c r="AE449" i="2"/>
  <c r="BA449" i="2" s="1"/>
  <c r="AF449" i="2"/>
  <c r="BB449" i="2" s="1"/>
  <c r="AG449" i="2"/>
  <c r="BC449" i="2" s="1"/>
  <c r="AH449" i="2"/>
  <c r="BD449" i="2" s="1"/>
  <c r="AI449" i="2"/>
  <c r="BE449" i="2" s="1"/>
  <c r="AJ449" i="2"/>
  <c r="BF449" i="2" s="1"/>
  <c r="AK449" i="2"/>
  <c r="BG449" i="2" s="1"/>
  <c r="AM449" i="2"/>
  <c r="BI449" i="2"/>
  <c r="AN449" i="2"/>
  <c r="BJ449" i="2" s="1"/>
  <c r="AO449" i="2"/>
  <c r="BK449" i="2" s="1"/>
  <c r="AP449" i="2"/>
  <c r="BL449" i="2" s="1"/>
  <c r="AQ449" i="2"/>
  <c r="BM449" i="2" s="1"/>
  <c r="AS449" i="2"/>
  <c r="BO449" i="2" s="1"/>
  <c r="AT449" i="2"/>
  <c r="BP449" i="2"/>
  <c r="AU449" i="2"/>
  <c r="BQ449" i="2" s="1"/>
  <c r="AA450" i="2"/>
  <c r="AW450" i="2" s="1"/>
  <c r="AC450" i="2"/>
  <c r="AY450" i="2" s="1"/>
  <c r="AD450" i="2"/>
  <c r="AZ450" i="2" s="1"/>
  <c r="AE450" i="2"/>
  <c r="BA450" i="2" s="1"/>
  <c r="AF450" i="2"/>
  <c r="BB450" i="2" s="1"/>
  <c r="AG450" i="2"/>
  <c r="BC450" i="2" s="1"/>
  <c r="AH450" i="2"/>
  <c r="BD450" i="2" s="1"/>
  <c r="AI450" i="2"/>
  <c r="BE450" i="2" s="1"/>
  <c r="AJ450" i="2"/>
  <c r="BF450" i="2" s="1"/>
  <c r="AK450" i="2"/>
  <c r="BG450" i="2" s="1"/>
  <c r="AM450" i="2"/>
  <c r="BI450" i="2" s="1"/>
  <c r="AN450" i="2"/>
  <c r="BJ450" i="2" s="1"/>
  <c r="AO450" i="2"/>
  <c r="BK450" i="2" s="1"/>
  <c r="AP450" i="2"/>
  <c r="BL450" i="2" s="1"/>
  <c r="AQ450" i="2"/>
  <c r="BM450" i="2" s="1"/>
  <c r="AS450" i="2"/>
  <c r="BO450" i="2" s="1"/>
  <c r="AT450" i="2"/>
  <c r="BP450" i="2" s="1"/>
  <c r="AU450" i="2"/>
  <c r="BQ450" i="2" s="1"/>
  <c r="AA451" i="2"/>
  <c r="AW451" i="2" s="1"/>
  <c r="AC451" i="2"/>
  <c r="AY451" i="2" s="1"/>
  <c r="AD451" i="2"/>
  <c r="AZ451" i="2" s="1"/>
  <c r="AE451" i="2"/>
  <c r="BA451" i="2" s="1"/>
  <c r="AF451" i="2"/>
  <c r="BB451" i="2" s="1"/>
  <c r="AG451" i="2"/>
  <c r="BC451" i="2" s="1"/>
  <c r="AH451" i="2"/>
  <c r="BD451" i="2" s="1"/>
  <c r="AI451" i="2"/>
  <c r="BE451" i="2" s="1"/>
  <c r="AJ451" i="2"/>
  <c r="BF451" i="2" s="1"/>
  <c r="AK451" i="2"/>
  <c r="BG451" i="2" s="1"/>
  <c r="AM451" i="2"/>
  <c r="BI451" i="2" s="1"/>
  <c r="AN451" i="2"/>
  <c r="BJ451" i="2" s="1"/>
  <c r="AO451" i="2"/>
  <c r="BK451" i="2" s="1"/>
  <c r="AP451" i="2"/>
  <c r="BL451" i="2" s="1"/>
  <c r="AQ451" i="2"/>
  <c r="BM451" i="2" s="1"/>
  <c r="AS451" i="2"/>
  <c r="BO451" i="2" s="1"/>
  <c r="AT451" i="2"/>
  <c r="BP451" i="2" s="1"/>
  <c r="AU451" i="2"/>
  <c r="BQ451" i="2" s="1"/>
  <c r="AA452" i="2"/>
  <c r="AW452" i="2" s="1"/>
  <c r="AC452" i="2"/>
  <c r="AY452" i="2" s="1"/>
  <c r="AD452" i="2"/>
  <c r="AZ452" i="2" s="1"/>
  <c r="AE452" i="2"/>
  <c r="BA452" i="2" s="1"/>
  <c r="AF452" i="2"/>
  <c r="BB452" i="2" s="1"/>
  <c r="AG452" i="2"/>
  <c r="BC452" i="2" s="1"/>
  <c r="AH452" i="2"/>
  <c r="BD452" i="2" s="1"/>
  <c r="AI452" i="2"/>
  <c r="BE452" i="2" s="1"/>
  <c r="AJ452" i="2"/>
  <c r="BF452" i="2" s="1"/>
  <c r="AK452" i="2"/>
  <c r="BG452" i="2" s="1"/>
  <c r="AM452" i="2"/>
  <c r="BI452" i="2" s="1"/>
  <c r="AN452" i="2"/>
  <c r="BJ452" i="2" s="1"/>
  <c r="AO452" i="2"/>
  <c r="BK452" i="2" s="1"/>
  <c r="AP452" i="2"/>
  <c r="BL452" i="2" s="1"/>
  <c r="AQ452" i="2"/>
  <c r="BM452" i="2" s="1"/>
  <c r="AS452" i="2"/>
  <c r="BO452" i="2" s="1"/>
  <c r="AT452" i="2"/>
  <c r="BP452" i="2" s="1"/>
  <c r="AU452" i="2"/>
  <c r="BQ452" i="2" s="1"/>
  <c r="AA453" i="2"/>
  <c r="AW453" i="2" s="1"/>
  <c r="AC453" i="2"/>
  <c r="AY453" i="2" s="1"/>
  <c r="AD453" i="2"/>
  <c r="AZ453" i="2" s="1"/>
  <c r="AE453" i="2"/>
  <c r="BA453" i="2" s="1"/>
  <c r="AF453" i="2"/>
  <c r="BB453" i="2" s="1"/>
  <c r="AG453" i="2"/>
  <c r="BC453" i="2" s="1"/>
  <c r="AH453" i="2"/>
  <c r="BD453" i="2" s="1"/>
  <c r="AI453" i="2"/>
  <c r="BE453" i="2" s="1"/>
  <c r="AJ453" i="2"/>
  <c r="BF453" i="2" s="1"/>
  <c r="AK453" i="2"/>
  <c r="BG453" i="2" s="1"/>
  <c r="AM453" i="2"/>
  <c r="BI453" i="2" s="1"/>
  <c r="AN453" i="2"/>
  <c r="BJ453" i="2"/>
  <c r="AO453" i="2"/>
  <c r="BK453" i="2" s="1"/>
  <c r="AP453" i="2"/>
  <c r="BL453" i="2" s="1"/>
  <c r="AQ453" i="2"/>
  <c r="BM453" i="2" s="1"/>
  <c r="AS453" i="2"/>
  <c r="BO453" i="2" s="1"/>
  <c r="AT453" i="2"/>
  <c r="BP453" i="2" s="1"/>
  <c r="AU453" i="2"/>
  <c r="BQ453" i="2" s="1"/>
  <c r="AA454" i="2"/>
  <c r="AW454" i="2" s="1"/>
  <c r="AC454" i="2"/>
  <c r="AY454" i="2" s="1"/>
  <c r="AD454" i="2"/>
  <c r="AZ454" i="2" s="1"/>
  <c r="AE454" i="2"/>
  <c r="BA454" i="2" s="1"/>
  <c r="AF454" i="2"/>
  <c r="BB454" i="2" s="1"/>
  <c r="AG454" i="2"/>
  <c r="BC454" i="2" s="1"/>
  <c r="AH454" i="2"/>
  <c r="BD454" i="2" s="1"/>
  <c r="AI454" i="2"/>
  <c r="BE454" i="2" s="1"/>
  <c r="AJ454" i="2"/>
  <c r="BF454" i="2" s="1"/>
  <c r="AK454" i="2"/>
  <c r="BG454" i="2" s="1"/>
  <c r="AM454" i="2"/>
  <c r="BI454" i="2"/>
  <c r="AN454" i="2"/>
  <c r="BJ454" i="2" s="1"/>
  <c r="AO454" i="2"/>
  <c r="BK454" i="2" s="1"/>
  <c r="AP454" i="2"/>
  <c r="BL454" i="2" s="1"/>
  <c r="AQ454" i="2"/>
  <c r="BM454" i="2" s="1"/>
  <c r="AS454" i="2"/>
  <c r="BO454" i="2" s="1"/>
  <c r="AT454" i="2"/>
  <c r="BP454" i="2" s="1"/>
  <c r="AU454" i="2"/>
  <c r="BQ454" i="2" s="1"/>
  <c r="AA455" i="2"/>
  <c r="AW455" i="2" s="1"/>
  <c r="AC455" i="2"/>
  <c r="AY455" i="2" s="1"/>
  <c r="AD455" i="2"/>
  <c r="AZ455" i="2" s="1"/>
  <c r="AE455" i="2"/>
  <c r="BA455" i="2" s="1"/>
  <c r="AF455" i="2"/>
  <c r="BB455" i="2" s="1"/>
  <c r="AG455" i="2"/>
  <c r="BC455" i="2" s="1"/>
  <c r="AH455" i="2"/>
  <c r="BD455" i="2" s="1"/>
  <c r="AI455" i="2"/>
  <c r="BE455" i="2" s="1"/>
  <c r="AJ455" i="2"/>
  <c r="BF455" i="2" s="1"/>
  <c r="AK455" i="2"/>
  <c r="BG455" i="2" s="1"/>
  <c r="AM455" i="2"/>
  <c r="BI455" i="2" s="1"/>
  <c r="AN455" i="2"/>
  <c r="BJ455" i="2" s="1"/>
  <c r="AO455" i="2"/>
  <c r="BK455" i="2" s="1"/>
  <c r="AP455" i="2"/>
  <c r="BL455" i="2" s="1"/>
  <c r="AQ455" i="2"/>
  <c r="BM455" i="2" s="1"/>
  <c r="AS455" i="2"/>
  <c r="BO455" i="2" s="1"/>
  <c r="AT455" i="2"/>
  <c r="BP455" i="2" s="1"/>
  <c r="AU455" i="2"/>
  <c r="BQ455" i="2" s="1"/>
  <c r="AA456" i="2"/>
  <c r="AW456" i="2" s="1"/>
  <c r="AC456" i="2"/>
  <c r="AY456" i="2" s="1"/>
  <c r="AD456" i="2"/>
  <c r="AZ456" i="2" s="1"/>
  <c r="AE456" i="2"/>
  <c r="BA456" i="2" s="1"/>
  <c r="AF456" i="2"/>
  <c r="BB456" i="2" s="1"/>
  <c r="AG456" i="2"/>
  <c r="BC456" i="2" s="1"/>
  <c r="AH456" i="2"/>
  <c r="BD456" i="2" s="1"/>
  <c r="AI456" i="2"/>
  <c r="BE456" i="2" s="1"/>
  <c r="AJ456" i="2"/>
  <c r="BF456" i="2" s="1"/>
  <c r="AK456" i="2"/>
  <c r="BG456" i="2" s="1"/>
  <c r="AM456" i="2"/>
  <c r="BI456" i="2" s="1"/>
  <c r="AN456" i="2"/>
  <c r="BJ456" i="2" s="1"/>
  <c r="AO456" i="2"/>
  <c r="BK456" i="2" s="1"/>
  <c r="AP456" i="2"/>
  <c r="BL456" i="2" s="1"/>
  <c r="AQ456" i="2"/>
  <c r="BM456" i="2" s="1"/>
  <c r="AS456" i="2"/>
  <c r="BO456" i="2" s="1"/>
  <c r="AT456" i="2"/>
  <c r="BP456" i="2" s="1"/>
  <c r="AU456" i="2"/>
  <c r="BQ456" i="2" s="1"/>
  <c r="AA457" i="2"/>
  <c r="AW457" i="2" s="1"/>
  <c r="AC457" i="2"/>
  <c r="AY457" i="2" s="1"/>
  <c r="AD457" i="2"/>
  <c r="AZ457" i="2" s="1"/>
  <c r="AE457" i="2"/>
  <c r="BA457" i="2" s="1"/>
  <c r="AF457" i="2"/>
  <c r="BB457" i="2" s="1"/>
  <c r="AG457" i="2"/>
  <c r="BC457" i="2" s="1"/>
  <c r="AH457" i="2"/>
  <c r="BD457" i="2" s="1"/>
  <c r="AI457" i="2"/>
  <c r="BE457" i="2" s="1"/>
  <c r="AJ457" i="2"/>
  <c r="BF457" i="2" s="1"/>
  <c r="AK457" i="2"/>
  <c r="BG457" i="2" s="1"/>
  <c r="AM457" i="2"/>
  <c r="BI457" i="2" s="1"/>
  <c r="AN457" i="2"/>
  <c r="BJ457" i="2" s="1"/>
  <c r="AO457" i="2"/>
  <c r="BK457" i="2" s="1"/>
  <c r="AP457" i="2"/>
  <c r="BL457" i="2" s="1"/>
  <c r="AQ457" i="2"/>
  <c r="BM457" i="2" s="1"/>
  <c r="AS457" i="2"/>
  <c r="BO457" i="2" s="1"/>
  <c r="AT457" i="2"/>
  <c r="BP457" i="2" s="1"/>
  <c r="AU457" i="2"/>
  <c r="BQ457" i="2" s="1"/>
  <c r="AA458" i="2"/>
  <c r="AW458" i="2" s="1"/>
  <c r="AC458" i="2"/>
  <c r="AY458" i="2" s="1"/>
  <c r="AD458" i="2"/>
  <c r="AZ458" i="2" s="1"/>
  <c r="AE458" i="2"/>
  <c r="BA458" i="2" s="1"/>
  <c r="AF458" i="2"/>
  <c r="BB458" i="2" s="1"/>
  <c r="AG458" i="2"/>
  <c r="BC458" i="2" s="1"/>
  <c r="AH458" i="2"/>
  <c r="BD458" i="2" s="1"/>
  <c r="AI458" i="2"/>
  <c r="BE458" i="2" s="1"/>
  <c r="AJ458" i="2"/>
  <c r="BF458" i="2" s="1"/>
  <c r="AK458" i="2"/>
  <c r="BG458" i="2" s="1"/>
  <c r="AM458" i="2"/>
  <c r="BI458" i="2" s="1"/>
  <c r="AN458" i="2"/>
  <c r="BJ458" i="2" s="1"/>
  <c r="AO458" i="2"/>
  <c r="BK458" i="2" s="1"/>
  <c r="AP458" i="2"/>
  <c r="BL458" i="2" s="1"/>
  <c r="AQ458" i="2"/>
  <c r="BM458" i="2" s="1"/>
  <c r="AS458" i="2"/>
  <c r="BO458" i="2" s="1"/>
  <c r="AT458" i="2"/>
  <c r="BP458" i="2" s="1"/>
  <c r="AU458" i="2"/>
  <c r="BQ458" i="2" s="1"/>
  <c r="AA459" i="2"/>
  <c r="AW459" i="2" s="1"/>
  <c r="AC459" i="2"/>
  <c r="AY459" i="2" s="1"/>
  <c r="AD459" i="2"/>
  <c r="AZ459" i="2" s="1"/>
  <c r="AE459" i="2"/>
  <c r="BA459" i="2" s="1"/>
  <c r="AF459" i="2"/>
  <c r="BB459" i="2" s="1"/>
  <c r="AG459" i="2"/>
  <c r="BC459" i="2" s="1"/>
  <c r="AH459" i="2"/>
  <c r="BD459" i="2" s="1"/>
  <c r="AI459" i="2"/>
  <c r="BE459" i="2" s="1"/>
  <c r="AJ459" i="2"/>
  <c r="BF459" i="2" s="1"/>
  <c r="AK459" i="2"/>
  <c r="BG459" i="2" s="1"/>
  <c r="AM459" i="2"/>
  <c r="BI459" i="2" s="1"/>
  <c r="AN459" i="2"/>
  <c r="BJ459" i="2" s="1"/>
  <c r="AO459" i="2"/>
  <c r="BK459" i="2" s="1"/>
  <c r="AP459" i="2"/>
  <c r="BL459" i="2" s="1"/>
  <c r="AQ459" i="2"/>
  <c r="BM459" i="2" s="1"/>
  <c r="AS459" i="2"/>
  <c r="BO459" i="2" s="1"/>
  <c r="AT459" i="2"/>
  <c r="BP459" i="2" s="1"/>
  <c r="AU459" i="2"/>
  <c r="BQ459" i="2" s="1"/>
  <c r="AA460" i="2"/>
  <c r="AW460" i="2" s="1"/>
  <c r="AC460" i="2"/>
  <c r="AY460" i="2" s="1"/>
  <c r="AD460" i="2"/>
  <c r="AZ460" i="2" s="1"/>
  <c r="AE460" i="2"/>
  <c r="BA460" i="2" s="1"/>
  <c r="AF460" i="2"/>
  <c r="BB460" i="2" s="1"/>
  <c r="AG460" i="2"/>
  <c r="BC460" i="2" s="1"/>
  <c r="AH460" i="2"/>
  <c r="BD460" i="2" s="1"/>
  <c r="AI460" i="2"/>
  <c r="BE460" i="2" s="1"/>
  <c r="AJ460" i="2"/>
  <c r="BF460" i="2" s="1"/>
  <c r="AK460" i="2"/>
  <c r="BG460" i="2" s="1"/>
  <c r="AM460" i="2"/>
  <c r="BI460" i="2" s="1"/>
  <c r="AN460" i="2"/>
  <c r="BJ460" i="2" s="1"/>
  <c r="AO460" i="2"/>
  <c r="BK460" i="2" s="1"/>
  <c r="AP460" i="2"/>
  <c r="BL460" i="2" s="1"/>
  <c r="AQ460" i="2"/>
  <c r="BM460" i="2" s="1"/>
  <c r="AS460" i="2"/>
  <c r="BO460" i="2" s="1"/>
  <c r="AT460" i="2"/>
  <c r="BP460" i="2" s="1"/>
  <c r="AU460" i="2"/>
  <c r="BQ460" i="2" s="1"/>
  <c r="AA461" i="2"/>
  <c r="AW461" i="2" s="1"/>
  <c r="AC461" i="2"/>
  <c r="AY461" i="2" s="1"/>
  <c r="AD461" i="2"/>
  <c r="AZ461" i="2" s="1"/>
  <c r="AE461" i="2"/>
  <c r="BA461" i="2" s="1"/>
  <c r="AF461" i="2"/>
  <c r="BB461" i="2" s="1"/>
  <c r="AG461" i="2"/>
  <c r="BC461" i="2" s="1"/>
  <c r="AH461" i="2"/>
  <c r="BD461" i="2" s="1"/>
  <c r="AI461" i="2"/>
  <c r="BE461" i="2" s="1"/>
  <c r="AJ461" i="2"/>
  <c r="BF461" i="2" s="1"/>
  <c r="AK461" i="2"/>
  <c r="BG461" i="2" s="1"/>
  <c r="AM461" i="2"/>
  <c r="BI461" i="2" s="1"/>
  <c r="AN461" i="2"/>
  <c r="BJ461" i="2" s="1"/>
  <c r="AO461" i="2"/>
  <c r="BK461" i="2" s="1"/>
  <c r="AP461" i="2"/>
  <c r="BL461" i="2" s="1"/>
  <c r="AQ461" i="2"/>
  <c r="BM461" i="2" s="1"/>
  <c r="AS461" i="2"/>
  <c r="BO461" i="2" s="1"/>
  <c r="AT461" i="2"/>
  <c r="BP461" i="2" s="1"/>
  <c r="AU461" i="2"/>
  <c r="BQ461" i="2" s="1"/>
  <c r="AA462" i="2"/>
  <c r="AW462" i="2" s="1"/>
  <c r="AC462" i="2"/>
  <c r="AY462" i="2" s="1"/>
  <c r="AD462" i="2"/>
  <c r="AZ462" i="2" s="1"/>
  <c r="AE462" i="2"/>
  <c r="BA462" i="2" s="1"/>
  <c r="AF462" i="2"/>
  <c r="BB462" i="2" s="1"/>
  <c r="AG462" i="2"/>
  <c r="BC462" i="2" s="1"/>
  <c r="AH462" i="2"/>
  <c r="BD462" i="2" s="1"/>
  <c r="AI462" i="2"/>
  <c r="BE462" i="2" s="1"/>
  <c r="AJ462" i="2"/>
  <c r="BF462" i="2" s="1"/>
  <c r="AK462" i="2"/>
  <c r="BG462" i="2" s="1"/>
  <c r="AM462" i="2"/>
  <c r="BI462" i="2" s="1"/>
  <c r="AN462" i="2"/>
  <c r="BJ462" i="2" s="1"/>
  <c r="AO462" i="2"/>
  <c r="BK462" i="2" s="1"/>
  <c r="AP462" i="2"/>
  <c r="BL462" i="2" s="1"/>
  <c r="AQ462" i="2"/>
  <c r="BM462" i="2" s="1"/>
  <c r="AS462" i="2"/>
  <c r="BO462" i="2" s="1"/>
  <c r="AT462" i="2"/>
  <c r="BP462" i="2" s="1"/>
  <c r="AU462" i="2"/>
  <c r="BQ462" i="2" s="1"/>
  <c r="AA463" i="2"/>
  <c r="AW463" i="2" s="1"/>
  <c r="AC463" i="2"/>
  <c r="AY463" i="2"/>
  <c r="AD463" i="2"/>
  <c r="AZ463" i="2" s="1"/>
  <c r="AE463" i="2"/>
  <c r="BA463" i="2" s="1"/>
  <c r="AF463" i="2"/>
  <c r="BB463" i="2" s="1"/>
  <c r="AG463" i="2"/>
  <c r="BC463" i="2" s="1"/>
  <c r="AH463" i="2"/>
  <c r="BD463" i="2" s="1"/>
  <c r="AI463" i="2"/>
  <c r="BE463" i="2" s="1"/>
  <c r="AJ463" i="2"/>
  <c r="BF463" i="2" s="1"/>
  <c r="AK463" i="2"/>
  <c r="BG463" i="2" s="1"/>
  <c r="AM463" i="2"/>
  <c r="BI463" i="2" s="1"/>
  <c r="AN463" i="2"/>
  <c r="BJ463" i="2" s="1"/>
  <c r="AO463" i="2"/>
  <c r="BK463" i="2" s="1"/>
  <c r="AP463" i="2"/>
  <c r="BL463" i="2" s="1"/>
  <c r="AQ463" i="2"/>
  <c r="BM463" i="2" s="1"/>
  <c r="AS463" i="2"/>
  <c r="BO463" i="2" s="1"/>
  <c r="AT463" i="2"/>
  <c r="BP463" i="2" s="1"/>
  <c r="AU463" i="2"/>
  <c r="BQ463" i="2" s="1"/>
  <c r="AA464" i="2"/>
  <c r="AW464" i="2" s="1"/>
  <c r="AC464" i="2"/>
  <c r="AY464" i="2" s="1"/>
  <c r="AD464" i="2"/>
  <c r="AZ464" i="2" s="1"/>
  <c r="AE464" i="2"/>
  <c r="BA464" i="2" s="1"/>
  <c r="AF464" i="2"/>
  <c r="BB464" i="2" s="1"/>
  <c r="AG464" i="2"/>
  <c r="BC464" i="2" s="1"/>
  <c r="AH464" i="2"/>
  <c r="BD464" i="2" s="1"/>
  <c r="AI464" i="2"/>
  <c r="BE464" i="2" s="1"/>
  <c r="AJ464" i="2"/>
  <c r="BF464" i="2" s="1"/>
  <c r="AK464" i="2"/>
  <c r="BG464" i="2" s="1"/>
  <c r="AM464" i="2"/>
  <c r="BI464" i="2" s="1"/>
  <c r="AN464" i="2"/>
  <c r="BJ464" i="2" s="1"/>
  <c r="AO464" i="2"/>
  <c r="BK464" i="2" s="1"/>
  <c r="AP464" i="2"/>
  <c r="BL464" i="2" s="1"/>
  <c r="AQ464" i="2"/>
  <c r="BM464" i="2" s="1"/>
  <c r="AS464" i="2"/>
  <c r="BO464" i="2" s="1"/>
  <c r="AT464" i="2"/>
  <c r="BP464" i="2" s="1"/>
  <c r="AU464" i="2"/>
  <c r="BQ464" i="2" s="1"/>
  <c r="AA465" i="2"/>
  <c r="AW465" i="2" s="1"/>
  <c r="AC465" i="2"/>
  <c r="AY465" i="2" s="1"/>
  <c r="AD465" i="2"/>
  <c r="AZ465" i="2" s="1"/>
  <c r="AE465" i="2"/>
  <c r="BA465" i="2" s="1"/>
  <c r="AF465" i="2"/>
  <c r="BB465" i="2" s="1"/>
  <c r="AG465" i="2"/>
  <c r="BC465" i="2" s="1"/>
  <c r="AH465" i="2"/>
  <c r="BD465" i="2" s="1"/>
  <c r="AI465" i="2"/>
  <c r="BE465" i="2" s="1"/>
  <c r="AJ465" i="2"/>
  <c r="BF465" i="2" s="1"/>
  <c r="AK465" i="2"/>
  <c r="BG465" i="2" s="1"/>
  <c r="AM465" i="2"/>
  <c r="BI465" i="2" s="1"/>
  <c r="AN465" i="2"/>
  <c r="BJ465" i="2" s="1"/>
  <c r="AO465" i="2"/>
  <c r="BK465" i="2" s="1"/>
  <c r="AP465" i="2"/>
  <c r="BL465" i="2" s="1"/>
  <c r="AQ465" i="2"/>
  <c r="BM465" i="2" s="1"/>
  <c r="AS465" i="2"/>
  <c r="BO465" i="2" s="1"/>
  <c r="AT465" i="2"/>
  <c r="BP465" i="2" s="1"/>
  <c r="AU465" i="2"/>
  <c r="BQ465" i="2" s="1"/>
  <c r="AA466" i="2"/>
  <c r="AW466" i="2" s="1"/>
  <c r="AC466" i="2"/>
  <c r="AY466" i="2" s="1"/>
  <c r="AD466" i="2"/>
  <c r="AZ466" i="2" s="1"/>
  <c r="AE466" i="2"/>
  <c r="BA466" i="2" s="1"/>
  <c r="AF466" i="2"/>
  <c r="BB466" i="2" s="1"/>
  <c r="AG466" i="2"/>
  <c r="BC466" i="2" s="1"/>
  <c r="AH466" i="2"/>
  <c r="BD466" i="2" s="1"/>
  <c r="AI466" i="2"/>
  <c r="BE466" i="2" s="1"/>
  <c r="AJ466" i="2"/>
  <c r="BF466" i="2" s="1"/>
  <c r="AK466" i="2"/>
  <c r="BG466" i="2" s="1"/>
  <c r="AM466" i="2"/>
  <c r="BI466" i="2" s="1"/>
  <c r="AN466" i="2"/>
  <c r="BJ466" i="2" s="1"/>
  <c r="AO466" i="2"/>
  <c r="BK466" i="2" s="1"/>
  <c r="AP466" i="2"/>
  <c r="BL466" i="2" s="1"/>
  <c r="AQ466" i="2"/>
  <c r="BM466" i="2" s="1"/>
  <c r="AS466" i="2"/>
  <c r="BO466" i="2" s="1"/>
  <c r="AT466" i="2"/>
  <c r="BP466" i="2" s="1"/>
  <c r="AU466" i="2"/>
  <c r="BQ466" i="2"/>
  <c r="AA467" i="2"/>
  <c r="AW467" i="2" s="1"/>
  <c r="AC467" i="2"/>
  <c r="AY467" i="2" s="1"/>
  <c r="AD467" i="2"/>
  <c r="AZ467" i="2" s="1"/>
  <c r="AE467" i="2"/>
  <c r="BA467" i="2" s="1"/>
  <c r="AF467" i="2"/>
  <c r="BB467" i="2" s="1"/>
  <c r="AG467" i="2"/>
  <c r="BC467" i="2" s="1"/>
  <c r="AH467" i="2"/>
  <c r="BD467" i="2" s="1"/>
  <c r="AI467" i="2"/>
  <c r="BE467" i="2" s="1"/>
  <c r="AJ467" i="2"/>
  <c r="BF467" i="2" s="1"/>
  <c r="AK467" i="2"/>
  <c r="BG467" i="2" s="1"/>
  <c r="AM467" i="2"/>
  <c r="BI467" i="2" s="1"/>
  <c r="AN467" i="2"/>
  <c r="BJ467" i="2" s="1"/>
  <c r="AO467" i="2"/>
  <c r="BK467" i="2" s="1"/>
  <c r="AP467" i="2"/>
  <c r="BL467" i="2" s="1"/>
  <c r="AQ467" i="2"/>
  <c r="BM467" i="2" s="1"/>
  <c r="AS467" i="2"/>
  <c r="BO467" i="2" s="1"/>
  <c r="AT467" i="2"/>
  <c r="BP467" i="2" s="1"/>
  <c r="AU467" i="2"/>
  <c r="BQ467" i="2" s="1"/>
  <c r="AA468" i="2"/>
  <c r="AW468" i="2" s="1"/>
  <c r="AC468" i="2"/>
  <c r="AY468" i="2" s="1"/>
  <c r="AD468" i="2"/>
  <c r="AZ468" i="2" s="1"/>
  <c r="AE468" i="2"/>
  <c r="BA468" i="2" s="1"/>
  <c r="AF468" i="2"/>
  <c r="BB468" i="2" s="1"/>
  <c r="AG468" i="2"/>
  <c r="BC468" i="2" s="1"/>
  <c r="AH468" i="2"/>
  <c r="BD468" i="2" s="1"/>
  <c r="AI468" i="2"/>
  <c r="BE468" i="2" s="1"/>
  <c r="AJ468" i="2"/>
  <c r="BF468" i="2" s="1"/>
  <c r="AK468" i="2"/>
  <c r="BG468" i="2" s="1"/>
  <c r="AM468" i="2"/>
  <c r="BI468" i="2" s="1"/>
  <c r="AN468" i="2"/>
  <c r="BJ468" i="2" s="1"/>
  <c r="AO468" i="2"/>
  <c r="BK468" i="2" s="1"/>
  <c r="AP468" i="2"/>
  <c r="BL468" i="2" s="1"/>
  <c r="AQ468" i="2"/>
  <c r="BM468" i="2" s="1"/>
  <c r="AS468" i="2"/>
  <c r="BO468" i="2" s="1"/>
  <c r="AT468" i="2"/>
  <c r="BP468" i="2" s="1"/>
  <c r="AU468" i="2"/>
  <c r="BQ468" i="2" s="1"/>
  <c r="AA469" i="2"/>
  <c r="AW469" i="2" s="1"/>
  <c r="AC469" i="2"/>
  <c r="AY469" i="2" s="1"/>
  <c r="AD469" i="2"/>
  <c r="AZ469" i="2" s="1"/>
  <c r="AE469" i="2"/>
  <c r="BA469" i="2" s="1"/>
  <c r="AF469" i="2"/>
  <c r="BB469" i="2" s="1"/>
  <c r="AG469" i="2"/>
  <c r="BC469" i="2" s="1"/>
  <c r="AH469" i="2"/>
  <c r="BD469" i="2" s="1"/>
  <c r="AI469" i="2"/>
  <c r="BE469" i="2" s="1"/>
  <c r="AJ469" i="2"/>
  <c r="BF469" i="2" s="1"/>
  <c r="AK469" i="2"/>
  <c r="BG469" i="2" s="1"/>
  <c r="AM469" i="2"/>
  <c r="BI469" i="2" s="1"/>
  <c r="AN469" i="2"/>
  <c r="BJ469" i="2" s="1"/>
  <c r="AO469" i="2"/>
  <c r="BK469" i="2" s="1"/>
  <c r="AP469" i="2"/>
  <c r="BL469" i="2" s="1"/>
  <c r="AQ469" i="2"/>
  <c r="BM469" i="2" s="1"/>
  <c r="AS469" i="2"/>
  <c r="BO469" i="2"/>
  <c r="AT469" i="2"/>
  <c r="BP469" i="2" s="1"/>
  <c r="AU469" i="2"/>
  <c r="BQ469" i="2" s="1"/>
  <c r="AA470" i="2"/>
  <c r="AW470" i="2" s="1"/>
  <c r="AC470" i="2"/>
  <c r="AY470" i="2" s="1"/>
  <c r="AD470" i="2"/>
  <c r="AZ470" i="2" s="1"/>
  <c r="AE470" i="2"/>
  <c r="BA470" i="2" s="1"/>
  <c r="AF470" i="2"/>
  <c r="BB470" i="2" s="1"/>
  <c r="AG470" i="2"/>
  <c r="BC470" i="2" s="1"/>
  <c r="AH470" i="2"/>
  <c r="BD470" i="2" s="1"/>
  <c r="AI470" i="2"/>
  <c r="BE470" i="2" s="1"/>
  <c r="AJ470" i="2"/>
  <c r="BF470" i="2" s="1"/>
  <c r="AK470" i="2"/>
  <c r="BG470" i="2" s="1"/>
  <c r="AM470" i="2"/>
  <c r="BI470" i="2" s="1"/>
  <c r="AN470" i="2"/>
  <c r="BJ470" i="2" s="1"/>
  <c r="AO470" i="2"/>
  <c r="BK470" i="2" s="1"/>
  <c r="AP470" i="2"/>
  <c r="BL470" i="2" s="1"/>
  <c r="AQ470" i="2"/>
  <c r="BM470" i="2" s="1"/>
  <c r="AS470" i="2"/>
  <c r="BO470" i="2" s="1"/>
  <c r="AT470" i="2"/>
  <c r="BP470" i="2" s="1"/>
  <c r="AU470" i="2"/>
  <c r="BQ470" i="2" s="1"/>
  <c r="AA471" i="2"/>
  <c r="AW471" i="2" s="1"/>
  <c r="AC471" i="2"/>
  <c r="AY471" i="2" s="1"/>
  <c r="AD471" i="2"/>
  <c r="AZ471" i="2"/>
  <c r="AE471" i="2"/>
  <c r="BA471" i="2" s="1"/>
  <c r="AF471" i="2"/>
  <c r="BB471" i="2" s="1"/>
  <c r="AG471" i="2"/>
  <c r="BC471" i="2" s="1"/>
  <c r="AH471" i="2"/>
  <c r="BD471" i="2" s="1"/>
  <c r="AI471" i="2"/>
  <c r="BE471" i="2" s="1"/>
  <c r="AJ471" i="2"/>
  <c r="BF471" i="2" s="1"/>
  <c r="AK471" i="2"/>
  <c r="BG471" i="2" s="1"/>
  <c r="AM471" i="2"/>
  <c r="BI471" i="2" s="1"/>
  <c r="AN471" i="2"/>
  <c r="BJ471" i="2" s="1"/>
  <c r="AO471" i="2"/>
  <c r="BK471" i="2" s="1"/>
  <c r="AP471" i="2"/>
  <c r="BL471" i="2" s="1"/>
  <c r="AQ471" i="2"/>
  <c r="BM471" i="2" s="1"/>
  <c r="AS471" i="2"/>
  <c r="BO471" i="2" s="1"/>
  <c r="AT471" i="2"/>
  <c r="BP471" i="2" s="1"/>
  <c r="AU471" i="2"/>
  <c r="BQ471" i="2" s="1"/>
  <c r="AA472" i="2"/>
  <c r="AW472" i="2" s="1"/>
  <c r="AC472" i="2"/>
  <c r="AY472" i="2" s="1"/>
  <c r="AD472" i="2"/>
  <c r="AZ472" i="2" s="1"/>
  <c r="AE472" i="2"/>
  <c r="BA472" i="2" s="1"/>
  <c r="AF472" i="2"/>
  <c r="BB472" i="2" s="1"/>
  <c r="AG472" i="2"/>
  <c r="BC472" i="2" s="1"/>
  <c r="AH472" i="2"/>
  <c r="BD472" i="2" s="1"/>
  <c r="AI472" i="2"/>
  <c r="BE472" i="2" s="1"/>
  <c r="AJ472" i="2"/>
  <c r="BF472" i="2" s="1"/>
  <c r="AK472" i="2"/>
  <c r="BG472" i="2" s="1"/>
  <c r="AM472" i="2"/>
  <c r="BI472" i="2" s="1"/>
  <c r="AN472" i="2"/>
  <c r="BJ472" i="2" s="1"/>
  <c r="AO472" i="2"/>
  <c r="BK472" i="2" s="1"/>
  <c r="AP472" i="2"/>
  <c r="BL472" i="2" s="1"/>
  <c r="AQ472" i="2"/>
  <c r="BM472" i="2" s="1"/>
  <c r="AS472" i="2"/>
  <c r="BO472" i="2" s="1"/>
  <c r="AT472" i="2"/>
  <c r="BP472" i="2" s="1"/>
  <c r="AU472" i="2"/>
  <c r="BQ472" i="2" s="1"/>
  <c r="AA473" i="2"/>
  <c r="AW473" i="2" s="1"/>
  <c r="AC473" i="2"/>
  <c r="AY473" i="2" s="1"/>
  <c r="AD473" i="2"/>
  <c r="AZ473" i="2" s="1"/>
  <c r="AE473" i="2"/>
  <c r="BA473" i="2" s="1"/>
  <c r="AF473" i="2"/>
  <c r="BB473" i="2" s="1"/>
  <c r="AG473" i="2"/>
  <c r="BC473" i="2" s="1"/>
  <c r="AH473" i="2"/>
  <c r="BD473" i="2" s="1"/>
  <c r="AI473" i="2"/>
  <c r="BE473" i="2" s="1"/>
  <c r="AJ473" i="2"/>
  <c r="BF473" i="2" s="1"/>
  <c r="AK473" i="2"/>
  <c r="BG473" i="2" s="1"/>
  <c r="AM473" i="2"/>
  <c r="BI473" i="2" s="1"/>
  <c r="AN473" i="2"/>
  <c r="BJ473" i="2" s="1"/>
  <c r="AO473" i="2"/>
  <c r="BK473" i="2" s="1"/>
  <c r="AP473" i="2"/>
  <c r="BL473" i="2" s="1"/>
  <c r="AQ473" i="2"/>
  <c r="BM473" i="2" s="1"/>
  <c r="AS473" i="2"/>
  <c r="BO473" i="2" s="1"/>
  <c r="AT473" i="2"/>
  <c r="BP473" i="2" s="1"/>
  <c r="AU473" i="2"/>
  <c r="BQ473" i="2"/>
  <c r="AA474" i="2"/>
  <c r="AW474" i="2" s="1"/>
  <c r="AC474" i="2"/>
  <c r="AY474" i="2" s="1"/>
  <c r="AD474" i="2"/>
  <c r="AZ474" i="2" s="1"/>
  <c r="AE474" i="2"/>
  <c r="BA474" i="2" s="1"/>
  <c r="AF474" i="2"/>
  <c r="BB474" i="2" s="1"/>
  <c r="AG474" i="2"/>
  <c r="BC474" i="2" s="1"/>
  <c r="AH474" i="2"/>
  <c r="BD474" i="2" s="1"/>
  <c r="AI474" i="2"/>
  <c r="BE474" i="2" s="1"/>
  <c r="AJ474" i="2"/>
  <c r="BF474" i="2" s="1"/>
  <c r="AK474" i="2"/>
  <c r="BG474" i="2" s="1"/>
  <c r="AM474" i="2"/>
  <c r="BI474" i="2" s="1"/>
  <c r="AN474" i="2"/>
  <c r="BJ474" i="2" s="1"/>
  <c r="AO474" i="2"/>
  <c r="BK474" i="2" s="1"/>
  <c r="AP474" i="2"/>
  <c r="BL474" i="2" s="1"/>
  <c r="AQ474" i="2"/>
  <c r="BM474" i="2" s="1"/>
  <c r="AS474" i="2"/>
  <c r="BO474" i="2" s="1"/>
  <c r="AT474" i="2"/>
  <c r="BP474" i="2" s="1"/>
  <c r="AU474" i="2"/>
  <c r="BQ474" i="2"/>
  <c r="AA475" i="2"/>
  <c r="AW475" i="2" s="1"/>
  <c r="AC475" i="2"/>
  <c r="AY475" i="2" s="1"/>
  <c r="AD475" i="2"/>
  <c r="AZ475" i="2" s="1"/>
  <c r="AE475" i="2"/>
  <c r="BA475" i="2" s="1"/>
  <c r="AF475" i="2"/>
  <c r="BB475" i="2" s="1"/>
  <c r="AG475" i="2"/>
  <c r="BC475" i="2" s="1"/>
  <c r="AH475" i="2"/>
  <c r="BD475" i="2" s="1"/>
  <c r="AI475" i="2"/>
  <c r="BE475" i="2" s="1"/>
  <c r="AJ475" i="2"/>
  <c r="BF475" i="2" s="1"/>
  <c r="AK475" i="2"/>
  <c r="BG475" i="2" s="1"/>
  <c r="AM475" i="2"/>
  <c r="BI475" i="2" s="1"/>
  <c r="AN475" i="2"/>
  <c r="BJ475" i="2" s="1"/>
  <c r="AO475" i="2"/>
  <c r="BK475" i="2" s="1"/>
  <c r="AP475" i="2"/>
  <c r="BL475" i="2" s="1"/>
  <c r="AQ475" i="2"/>
  <c r="BM475" i="2" s="1"/>
  <c r="AS475" i="2"/>
  <c r="BO475" i="2"/>
  <c r="AT475" i="2"/>
  <c r="BP475" i="2" s="1"/>
  <c r="AU475" i="2"/>
  <c r="BQ475" i="2" s="1"/>
  <c r="AA476" i="2"/>
  <c r="AW476" i="2" s="1"/>
  <c r="AC476" i="2"/>
  <c r="AY476" i="2" s="1"/>
  <c r="AD476" i="2"/>
  <c r="AZ476" i="2" s="1"/>
  <c r="AE476" i="2"/>
  <c r="BA476" i="2" s="1"/>
  <c r="AF476" i="2"/>
  <c r="BB476" i="2" s="1"/>
  <c r="AG476" i="2"/>
  <c r="BC476" i="2" s="1"/>
  <c r="AH476" i="2"/>
  <c r="BD476" i="2" s="1"/>
  <c r="AI476" i="2"/>
  <c r="BE476" i="2" s="1"/>
  <c r="AJ476" i="2"/>
  <c r="BF476" i="2" s="1"/>
  <c r="AK476" i="2"/>
  <c r="BG476" i="2" s="1"/>
  <c r="AM476" i="2"/>
  <c r="BI476" i="2" s="1"/>
  <c r="AN476" i="2"/>
  <c r="BJ476" i="2" s="1"/>
  <c r="AO476" i="2"/>
  <c r="BK476" i="2" s="1"/>
  <c r="AP476" i="2"/>
  <c r="BL476" i="2" s="1"/>
  <c r="AQ476" i="2"/>
  <c r="BM476" i="2" s="1"/>
  <c r="AS476" i="2"/>
  <c r="BO476" i="2" s="1"/>
  <c r="AT476" i="2"/>
  <c r="BP476" i="2" s="1"/>
  <c r="AU476" i="2"/>
  <c r="BQ476" i="2" s="1"/>
  <c r="AA477" i="2"/>
  <c r="AW477" i="2" s="1"/>
  <c r="AC477" i="2"/>
  <c r="AY477" i="2" s="1"/>
  <c r="AD477" i="2"/>
  <c r="AZ477" i="2" s="1"/>
  <c r="AE477" i="2"/>
  <c r="BA477" i="2" s="1"/>
  <c r="AF477" i="2"/>
  <c r="BB477" i="2" s="1"/>
  <c r="AG477" i="2"/>
  <c r="BC477" i="2" s="1"/>
  <c r="AH477" i="2"/>
  <c r="BD477" i="2" s="1"/>
  <c r="AI477" i="2"/>
  <c r="BE477" i="2" s="1"/>
  <c r="AJ477" i="2"/>
  <c r="BF477" i="2" s="1"/>
  <c r="AK477" i="2"/>
  <c r="BG477" i="2" s="1"/>
  <c r="AM477" i="2"/>
  <c r="BI477" i="2" s="1"/>
  <c r="AN477" i="2"/>
  <c r="BJ477" i="2" s="1"/>
  <c r="AO477" i="2"/>
  <c r="BK477" i="2" s="1"/>
  <c r="AP477" i="2"/>
  <c r="BL477" i="2" s="1"/>
  <c r="AQ477" i="2"/>
  <c r="BM477" i="2" s="1"/>
  <c r="AS477" i="2"/>
  <c r="BO477" i="2"/>
  <c r="AT477" i="2"/>
  <c r="BP477" i="2" s="1"/>
  <c r="AU477" i="2"/>
  <c r="BQ477" i="2" s="1"/>
  <c r="AA478" i="2"/>
  <c r="AW478" i="2" s="1"/>
  <c r="AC478" i="2"/>
  <c r="AY478" i="2" s="1"/>
  <c r="AD478" i="2"/>
  <c r="AZ478" i="2" s="1"/>
  <c r="AE478" i="2"/>
  <c r="BA478" i="2" s="1"/>
  <c r="AF478" i="2"/>
  <c r="BB478" i="2" s="1"/>
  <c r="AG478" i="2"/>
  <c r="BC478" i="2" s="1"/>
  <c r="AH478" i="2"/>
  <c r="BD478" i="2" s="1"/>
  <c r="AI478" i="2"/>
  <c r="BE478" i="2" s="1"/>
  <c r="AJ478" i="2"/>
  <c r="BF478" i="2" s="1"/>
  <c r="AK478" i="2"/>
  <c r="BG478" i="2" s="1"/>
  <c r="AM478" i="2"/>
  <c r="BI478" i="2" s="1"/>
  <c r="AN478" i="2"/>
  <c r="BJ478" i="2" s="1"/>
  <c r="AO478" i="2"/>
  <c r="BK478" i="2" s="1"/>
  <c r="AP478" i="2"/>
  <c r="BL478" i="2" s="1"/>
  <c r="AQ478" i="2"/>
  <c r="BM478" i="2" s="1"/>
  <c r="AS478" i="2"/>
  <c r="BO478" i="2" s="1"/>
  <c r="AT478" i="2"/>
  <c r="BP478" i="2" s="1"/>
  <c r="AU478" i="2"/>
  <c r="BQ478" i="2" s="1"/>
  <c r="AA479" i="2"/>
  <c r="AW479" i="2" s="1"/>
  <c r="AC479" i="2"/>
  <c r="AY479" i="2" s="1"/>
  <c r="AD479" i="2"/>
  <c r="AZ479" i="2" s="1"/>
  <c r="AE479" i="2"/>
  <c r="BA479" i="2" s="1"/>
  <c r="AF479" i="2"/>
  <c r="BB479" i="2" s="1"/>
  <c r="AG479" i="2"/>
  <c r="BC479" i="2" s="1"/>
  <c r="AH479" i="2"/>
  <c r="BD479" i="2" s="1"/>
  <c r="AI479" i="2"/>
  <c r="BE479" i="2" s="1"/>
  <c r="AJ479" i="2"/>
  <c r="BF479" i="2" s="1"/>
  <c r="AK479" i="2"/>
  <c r="BG479" i="2" s="1"/>
  <c r="AM479" i="2"/>
  <c r="BI479" i="2" s="1"/>
  <c r="AN479" i="2"/>
  <c r="BJ479" i="2" s="1"/>
  <c r="AO479" i="2"/>
  <c r="BK479" i="2" s="1"/>
  <c r="AP479" i="2"/>
  <c r="BL479" i="2" s="1"/>
  <c r="AQ479" i="2"/>
  <c r="BM479" i="2" s="1"/>
  <c r="AS479" i="2"/>
  <c r="BO479" i="2" s="1"/>
  <c r="AT479" i="2"/>
  <c r="BP479" i="2" s="1"/>
  <c r="AU479" i="2"/>
  <c r="BQ479" i="2" s="1"/>
  <c r="AA480" i="2"/>
  <c r="AW480" i="2" s="1"/>
  <c r="AC480" i="2"/>
  <c r="AY480" i="2" s="1"/>
  <c r="AD480" i="2"/>
  <c r="AZ480" i="2" s="1"/>
  <c r="AE480" i="2"/>
  <c r="BA480" i="2" s="1"/>
  <c r="AF480" i="2"/>
  <c r="BB480" i="2" s="1"/>
  <c r="AG480" i="2"/>
  <c r="BC480" i="2" s="1"/>
  <c r="AH480" i="2"/>
  <c r="BD480" i="2" s="1"/>
  <c r="AI480" i="2"/>
  <c r="BE480" i="2" s="1"/>
  <c r="AJ480" i="2"/>
  <c r="BF480" i="2" s="1"/>
  <c r="AK480" i="2"/>
  <c r="BG480" i="2" s="1"/>
  <c r="AM480" i="2"/>
  <c r="BI480" i="2" s="1"/>
  <c r="AN480" i="2"/>
  <c r="BJ480" i="2" s="1"/>
  <c r="AO480" i="2"/>
  <c r="BK480" i="2" s="1"/>
  <c r="AP480" i="2"/>
  <c r="BL480" i="2" s="1"/>
  <c r="AQ480" i="2"/>
  <c r="BM480" i="2" s="1"/>
  <c r="AS480" i="2"/>
  <c r="BO480" i="2" s="1"/>
  <c r="AT480" i="2"/>
  <c r="BP480" i="2" s="1"/>
  <c r="AU480" i="2"/>
  <c r="BQ480" i="2" s="1"/>
  <c r="AA481" i="2"/>
  <c r="AW481" i="2" s="1"/>
  <c r="AC481" i="2"/>
  <c r="AY481" i="2" s="1"/>
  <c r="AD481" i="2"/>
  <c r="AZ481" i="2" s="1"/>
  <c r="AE481" i="2"/>
  <c r="BA481" i="2" s="1"/>
  <c r="AF481" i="2"/>
  <c r="BB481" i="2" s="1"/>
  <c r="AG481" i="2"/>
  <c r="BC481" i="2" s="1"/>
  <c r="AH481" i="2"/>
  <c r="BD481" i="2"/>
  <c r="AI481" i="2"/>
  <c r="BE481" i="2" s="1"/>
  <c r="AJ481" i="2"/>
  <c r="BF481" i="2" s="1"/>
  <c r="AK481" i="2"/>
  <c r="BG481" i="2" s="1"/>
  <c r="AM481" i="2"/>
  <c r="BI481" i="2" s="1"/>
  <c r="AN481" i="2"/>
  <c r="BJ481" i="2" s="1"/>
  <c r="AO481" i="2"/>
  <c r="BK481" i="2" s="1"/>
  <c r="AP481" i="2"/>
  <c r="BL481" i="2" s="1"/>
  <c r="AQ481" i="2"/>
  <c r="BM481" i="2" s="1"/>
  <c r="AS481" i="2"/>
  <c r="BO481" i="2" s="1"/>
  <c r="AT481" i="2"/>
  <c r="BP481" i="2" s="1"/>
  <c r="AU481" i="2"/>
  <c r="BQ481" i="2" s="1"/>
  <c r="AA482" i="2"/>
  <c r="AW482" i="2" s="1"/>
  <c r="AC482" i="2"/>
  <c r="AY482" i="2" s="1"/>
  <c r="AD482" i="2"/>
  <c r="AZ482" i="2" s="1"/>
  <c r="AE482" i="2"/>
  <c r="BA482" i="2" s="1"/>
  <c r="AF482" i="2"/>
  <c r="BB482" i="2" s="1"/>
  <c r="AG482" i="2"/>
  <c r="BC482" i="2" s="1"/>
  <c r="AH482" i="2"/>
  <c r="BD482" i="2" s="1"/>
  <c r="AI482" i="2"/>
  <c r="BE482" i="2" s="1"/>
  <c r="AJ482" i="2"/>
  <c r="BF482" i="2" s="1"/>
  <c r="AK482" i="2"/>
  <c r="BG482" i="2" s="1"/>
  <c r="AM482" i="2"/>
  <c r="BI482" i="2" s="1"/>
  <c r="AN482" i="2"/>
  <c r="BJ482" i="2" s="1"/>
  <c r="AO482" i="2"/>
  <c r="BK482" i="2" s="1"/>
  <c r="AP482" i="2"/>
  <c r="BL482" i="2" s="1"/>
  <c r="AQ482" i="2"/>
  <c r="BM482" i="2" s="1"/>
  <c r="AS482" i="2"/>
  <c r="BO482" i="2" s="1"/>
  <c r="AT482" i="2"/>
  <c r="BP482" i="2" s="1"/>
  <c r="AU482" i="2"/>
  <c r="BQ482" i="2" s="1"/>
  <c r="AA483" i="2"/>
  <c r="AW483" i="2" s="1"/>
  <c r="AC483" i="2"/>
  <c r="AY483" i="2" s="1"/>
  <c r="AD483" i="2"/>
  <c r="AZ483" i="2" s="1"/>
  <c r="AE483" i="2"/>
  <c r="BA483" i="2" s="1"/>
  <c r="AF483" i="2"/>
  <c r="BB483" i="2" s="1"/>
  <c r="AG483" i="2"/>
  <c r="BC483" i="2" s="1"/>
  <c r="AH483" i="2"/>
  <c r="BD483" i="2" s="1"/>
  <c r="AI483" i="2"/>
  <c r="BE483" i="2" s="1"/>
  <c r="AJ483" i="2"/>
  <c r="BF483" i="2" s="1"/>
  <c r="AK483" i="2"/>
  <c r="BG483" i="2" s="1"/>
  <c r="AM483" i="2"/>
  <c r="BI483" i="2" s="1"/>
  <c r="AN483" i="2"/>
  <c r="BJ483" i="2" s="1"/>
  <c r="AO483" i="2"/>
  <c r="BK483" i="2" s="1"/>
  <c r="AP483" i="2"/>
  <c r="BL483" i="2" s="1"/>
  <c r="AQ483" i="2"/>
  <c r="BM483" i="2" s="1"/>
  <c r="AS483" i="2"/>
  <c r="BO483" i="2" s="1"/>
  <c r="AT483" i="2"/>
  <c r="BP483" i="2" s="1"/>
  <c r="AU483" i="2"/>
  <c r="BQ483" i="2" s="1"/>
  <c r="AA484" i="2"/>
  <c r="AW484" i="2" s="1"/>
  <c r="AC484" i="2"/>
  <c r="AY484" i="2" s="1"/>
  <c r="AD484" i="2"/>
  <c r="AZ484" i="2" s="1"/>
  <c r="AE484" i="2"/>
  <c r="BA484" i="2" s="1"/>
  <c r="AF484" i="2"/>
  <c r="BB484" i="2" s="1"/>
  <c r="AG484" i="2"/>
  <c r="BC484" i="2" s="1"/>
  <c r="AH484" i="2"/>
  <c r="BD484" i="2" s="1"/>
  <c r="AI484" i="2"/>
  <c r="BE484" i="2" s="1"/>
  <c r="AJ484" i="2"/>
  <c r="BF484" i="2" s="1"/>
  <c r="AK484" i="2"/>
  <c r="BG484" i="2" s="1"/>
  <c r="AM484" i="2"/>
  <c r="BI484" i="2" s="1"/>
  <c r="AN484" i="2"/>
  <c r="BJ484" i="2" s="1"/>
  <c r="AO484" i="2"/>
  <c r="BK484" i="2" s="1"/>
  <c r="AP484" i="2"/>
  <c r="BL484" i="2" s="1"/>
  <c r="AQ484" i="2"/>
  <c r="BM484" i="2" s="1"/>
  <c r="AS484" i="2"/>
  <c r="BO484" i="2" s="1"/>
  <c r="AT484" i="2"/>
  <c r="BP484" i="2" s="1"/>
  <c r="AU484" i="2"/>
  <c r="BQ484" i="2" s="1"/>
  <c r="AA485" i="2"/>
  <c r="AW485" i="2" s="1"/>
  <c r="AC485" i="2"/>
  <c r="AY485" i="2" s="1"/>
  <c r="AD485" i="2"/>
  <c r="AZ485" i="2" s="1"/>
  <c r="AE485" i="2"/>
  <c r="BA485" i="2" s="1"/>
  <c r="AF485" i="2"/>
  <c r="BB485" i="2" s="1"/>
  <c r="AG485" i="2"/>
  <c r="BC485" i="2" s="1"/>
  <c r="AH485" i="2"/>
  <c r="BD485" i="2" s="1"/>
  <c r="AI485" i="2"/>
  <c r="BE485" i="2" s="1"/>
  <c r="AJ485" i="2"/>
  <c r="BF485" i="2" s="1"/>
  <c r="AK485" i="2"/>
  <c r="BG485" i="2" s="1"/>
  <c r="AM485" i="2"/>
  <c r="BI485" i="2"/>
  <c r="AN485" i="2"/>
  <c r="BJ485" i="2" s="1"/>
  <c r="AO485" i="2"/>
  <c r="BK485" i="2" s="1"/>
  <c r="AP485" i="2"/>
  <c r="BL485" i="2" s="1"/>
  <c r="AQ485" i="2"/>
  <c r="BM485" i="2" s="1"/>
  <c r="AS485" i="2"/>
  <c r="BO485" i="2" s="1"/>
  <c r="AT485" i="2"/>
  <c r="BP485" i="2" s="1"/>
  <c r="AU485" i="2"/>
  <c r="BQ485" i="2" s="1"/>
  <c r="AA486" i="2"/>
  <c r="AW486" i="2" s="1"/>
  <c r="AC486" i="2"/>
  <c r="AY486" i="2" s="1"/>
  <c r="AD486" i="2"/>
  <c r="AZ486" i="2" s="1"/>
  <c r="AE486" i="2"/>
  <c r="BA486" i="2" s="1"/>
  <c r="AF486" i="2"/>
  <c r="BB486" i="2" s="1"/>
  <c r="AG486" i="2"/>
  <c r="BC486" i="2" s="1"/>
  <c r="AH486" i="2"/>
  <c r="BD486" i="2" s="1"/>
  <c r="AI486" i="2"/>
  <c r="BE486" i="2" s="1"/>
  <c r="AJ486" i="2"/>
  <c r="BF486" i="2" s="1"/>
  <c r="AK486" i="2"/>
  <c r="BG486" i="2" s="1"/>
  <c r="AM486" i="2"/>
  <c r="BI486" i="2" s="1"/>
  <c r="AN486" i="2"/>
  <c r="BJ486" i="2" s="1"/>
  <c r="AO486" i="2"/>
  <c r="BK486" i="2" s="1"/>
  <c r="AP486" i="2"/>
  <c r="BL486" i="2" s="1"/>
  <c r="AQ486" i="2"/>
  <c r="BM486" i="2" s="1"/>
  <c r="AS486" i="2"/>
  <c r="BO486" i="2" s="1"/>
  <c r="AT486" i="2"/>
  <c r="BP486" i="2"/>
  <c r="AU486" i="2"/>
  <c r="BQ486" i="2" s="1"/>
  <c r="AA487" i="2"/>
  <c r="AW487" i="2" s="1"/>
  <c r="AB487" i="2"/>
  <c r="AX487" i="2" s="1"/>
  <c r="AC487" i="2"/>
  <c r="AY487" i="2" s="1"/>
  <c r="AD487" i="2"/>
  <c r="AZ487" i="2" s="1"/>
  <c r="AE487" i="2"/>
  <c r="BA487" i="2"/>
  <c r="AF487" i="2"/>
  <c r="BB487" i="2" s="1"/>
  <c r="AG487" i="2"/>
  <c r="BC487" i="2" s="1"/>
  <c r="AH487" i="2"/>
  <c r="BD487" i="2" s="1"/>
  <c r="AI487" i="2"/>
  <c r="BE487" i="2" s="1"/>
  <c r="AJ487" i="2"/>
  <c r="BF487" i="2" s="1"/>
  <c r="AK487" i="2"/>
  <c r="BG487" i="2" s="1"/>
  <c r="AM487" i="2"/>
  <c r="BI487" i="2" s="1"/>
  <c r="AN487" i="2"/>
  <c r="BJ487" i="2" s="1"/>
  <c r="AO487" i="2"/>
  <c r="BK487" i="2" s="1"/>
  <c r="AP487" i="2"/>
  <c r="BL487" i="2" s="1"/>
  <c r="AQ487" i="2"/>
  <c r="BM487" i="2" s="1"/>
  <c r="AS487" i="2"/>
  <c r="BO487" i="2" s="1"/>
  <c r="AT487" i="2"/>
  <c r="BP487" i="2" s="1"/>
  <c r="AU487" i="2"/>
  <c r="BQ487" i="2" s="1"/>
  <c r="AA488" i="2"/>
  <c r="AW488" i="2" s="1"/>
  <c r="AB488" i="2"/>
  <c r="AX488" i="2" s="1"/>
  <c r="AC488" i="2"/>
  <c r="AY488" i="2" s="1"/>
  <c r="AD488" i="2"/>
  <c r="AZ488" i="2" s="1"/>
  <c r="AE488" i="2"/>
  <c r="BA488" i="2" s="1"/>
  <c r="AF488" i="2"/>
  <c r="BB488" i="2" s="1"/>
  <c r="AG488" i="2"/>
  <c r="BC488" i="2" s="1"/>
  <c r="AH488" i="2"/>
  <c r="BD488" i="2" s="1"/>
  <c r="AI488" i="2"/>
  <c r="BE488" i="2" s="1"/>
  <c r="AJ488" i="2"/>
  <c r="BF488" i="2" s="1"/>
  <c r="AK488" i="2"/>
  <c r="BG488" i="2" s="1"/>
  <c r="AM488" i="2"/>
  <c r="BI488" i="2" s="1"/>
  <c r="AN488" i="2"/>
  <c r="BJ488" i="2" s="1"/>
  <c r="AO488" i="2"/>
  <c r="BK488" i="2" s="1"/>
  <c r="AP488" i="2"/>
  <c r="BL488" i="2" s="1"/>
  <c r="AQ488" i="2"/>
  <c r="BM488" i="2" s="1"/>
  <c r="AS488" i="2"/>
  <c r="BO488" i="2" s="1"/>
  <c r="AT488" i="2"/>
  <c r="BP488" i="2" s="1"/>
  <c r="AU488" i="2"/>
  <c r="BQ488" i="2" s="1"/>
  <c r="AA489" i="2"/>
  <c r="AW489" i="2" s="1"/>
  <c r="AB489" i="2"/>
  <c r="AX489" i="2" s="1"/>
  <c r="AC489" i="2"/>
  <c r="AY489" i="2" s="1"/>
  <c r="AD489" i="2"/>
  <c r="AZ489" i="2" s="1"/>
  <c r="AE489" i="2"/>
  <c r="BA489" i="2" s="1"/>
  <c r="AF489" i="2"/>
  <c r="BB489" i="2" s="1"/>
  <c r="AG489" i="2"/>
  <c r="BC489" i="2" s="1"/>
  <c r="AH489" i="2"/>
  <c r="BD489" i="2" s="1"/>
  <c r="AI489" i="2"/>
  <c r="BE489" i="2" s="1"/>
  <c r="AJ489" i="2"/>
  <c r="BF489" i="2" s="1"/>
  <c r="AK489" i="2"/>
  <c r="BG489" i="2" s="1"/>
  <c r="AM489" i="2"/>
  <c r="BI489" i="2" s="1"/>
  <c r="AN489" i="2"/>
  <c r="BJ489" i="2" s="1"/>
  <c r="AO489" i="2"/>
  <c r="BK489" i="2" s="1"/>
  <c r="AP489" i="2"/>
  <c r="BL489" i="2" s="1"/>
  <c r="AQ489" i="2"/>
  <c r="BM489" i="2" s="1"/>
  <c r="AS489" i="2"/>
  <c r="BO489" i="2" s="1"/>
  <c r="AT489" i="2"/>
  <c r="BP489" i="2" s="1"/>
  <c r="AU489" i="2"/>
  <c r="BQ489" i="2" s="1"/>
  <c r="AA490" i="2"/>
  <c r="AW490" i="2" s="1"/>
  <c r="AB490" i="2"/>
  <c r="AX490" i="2" s="1"/>
  <c r="AC490" i="2"/>
  <c r="AY490" i="2" s="1"/>
  <c r="AD490" i="2"/>
  <c r="AZ490" i="2" s="1"/>
  <c r="AE490" i="2"/>
  <c r="BA490" i="2" s="1"/>
  <c r="AF490" i="2"/>
  <c r="BB490" i="2" s="1"/>
  <c r="AG490" i="2"/>
  <c r="BC490" i="2" s="1"/>
  <c r="AH490" i="2"/>
  <c r="BD490" i="2" s="1"/>
  <c r="AI490" i="2"/>
  <c r="BE490" i="2" s="1"/>
  <c r="AJ490" i="2"/>
  <c r="BF490" i="2" s="1"/>
  <c r="AK490" i="2"/>
  <c r="BG490" i="2" s="1"/>
  <c r="AM490" i="2"/>
  <c r="BI490" i="2" s="1"/>
  <c r="AN490" i="2"/>
  <c r="BJ490" i="2" s="1"/>
  <c r="AO490" i="2"/>
  <c r="BK490" i="2" s="1"/>
  <c r="AP490" i="2"/>
  <c r="BL490" i="2" s="1"/>
  <c r="AQ490" i="2"/>
  <c r="BM490" i="2" s="1"/>
  <c r="AS490" i="2"/>
  <c r="BO490" i="2" s="1"/>
  <c r="AT490" i="2"/>
  <c r="BP490" i="2" s="1"/>
  <c r="AU490" i="2"/>
  <c r="BQ490" i="2" s="1"/>
  <c r="AA491" i="2"/>
  <c r="AW491" i="2" s="1"/>
  <c r="AB491" i="2"/>
  <c r="AX491" i="2" s="1"/>
  <c r="AC491" i="2"/>
  <c r="AY491" i="2" s="1"/>
  <c r="AD491" i="2"/>
  <c r="AZ491" i="2" s="1"/>
  <c r="AE491" i="2"/>
  <c r="BA491" i="2" s="1"/>
  <c r="AF491" i="2"/>
  <c r="BB491" i="2" s="1"/>
  <c r="AG491" i="2"/>
  <c r="BC491" i="2" s="1"/>
  <c r="AH491" i="2"/>
  <c r="BD491" i="2" s="1"/>
  <c r="AI491" i="2"/>
  <c r="BE491" i="2" s="1"/>
  <c r="AJ491" i="2"/>
  <c r="BF491" i="2" s="1"/>
  <c r="AK491" i="2"/>
  <c r="BG491" i="2" s="1"/>
  <c r="AM491" i="2"/>
  <c r="BI491" i="2" s="1"/>
  <c r="AN491" i="2"/>
  <c r="BJ491" i="2" s="1"/>
  <c r="AO491" i="2"/>
  <c r="BK491" i="2" s="1"/>
  <c r="AP491" i="2"/>
  <c r="BL491" i="2" s="1"/>
  <c r="AQ491" i="2"/>
  <c r="BM491" i="2" s="1"/>
  <c r="AS491" i="2"/>
  <c r="BO491" i="2" s="1"/>
  <c r="AT491" i="2"/>
  <c r="BP491" i="2" s="1"/>
  <c r="AU491" i="2"/>
  <c r="BQ491" i="2" s="1"/>
  <c r="AA492" i="2"/>
  <c r="AW492" i="2" s="1"/>
  <c r="AC492" i="2"/>
  <c r="AY492" i="2" s="1"/>
  <c r="AD492" i="2"/>
  <c r="AZ492" i="2" s="1"/>
  <c r="AE492" i="2"/>
  <c r="BA492" i="2" s="1"/>
  <c r="AF492" i="2"/>
  <c r="BB492" i="2" s="1"/>
  <c r="AG492" i="2"/>
  <c r="BC492" i="2" s="1"/>
  <c r="AH492" i="2"/>
  <c r="BD492" i="2" s="1"/>
  <c r="AI492" i="2"/>
  <c r="BE492" i="2" s="1"/>
  <c r="AJ492" i="2"/>
  <c r="BF492" i="2" s="1"/>
  <c r="AK492" i="2"/>
  <c r="BG492" i="2" s="1"/>
  <c r="AM492" i="2"/>
  <c r="BI492" i="2" s="1"/>
  <c r="AN492" i="2"/>
  <c r="BJ492" i="2" s="1"/>
  <c r="AO492" i="2"/>
  <c r="BK492" i="2" s="1"/>
  <c r="AP492" i="2"/>
  <c r="BL492" i="2" s="1"/>
  <c r="AQ492" i="2"/>
  <c r="BM492" i="2" s="1"/>
  <c r="AS492" i="2"/>
  <c r="BO492" i="2" s="1"/>
  <c r="AT492" i="2"/>
  <c r="BP492" i="2" s="1"/>
  <c r="AU492" i="2"/>
  <c r="BQ492" i="2" s="1"/>
  <c r="AA493" i="2"/>
  <c r="AW493" i="2" s="1"/>
  <c r="AC493" i="2"/>
  <c r="AY493" i="2" s="1"/>
  <c r="AD493" i="2"/>
  <c r="AZ493" i="2" s="1"/>
  <c r="AE493" i="2"/>
  <c r="BA493" i="2" s="1"/>
  <c r="AF493" i="2"/>
  <c r="BB493" i="2" s="1"/>
  <c r="AG493" i="2"/>
  <c r="BC493" i="2"/>
  <c r="AH493" i="2"/>
  <c r="BD493" i="2" s="1"/>
  <c r="AI493" i="2"/>
  <c r="BE493" i="2" s="1"/>
  <c r="AJ493" i="2"/>
  <c r="BF493" i="2" s="1"/>
  <c r="AK493" i="2"/>
  <c r="BG493" i="2" s="1"/>
  <c r="AM493" i="2"/>
  <c r="BI493" i="2" s="1"/>
  <c r="AN493" i="2"/>
  <c r="BJ493" i="2" s="1"/>
  <c r="AO493" i="2"/>
  <c r="BK493" i="2" s="1"/>
  <c r="AP493" i="2"/>
  <c r="BL493" i="2" s="1"/>
  <c r="AQ493" i="2"/>
  <c r="BM493" i="2" s="1"/>
  <c r="AR493" i="2"/>
  <c r="BN493" i="2" s="1"/>
  <c r="AS493" i="2"/>
  <c r="BO493" i="2" s="1"/>
  <c r="AT493" i="2"/>
  <c r="BP493" i="2" s="1"/>
  <c r="AU493" i="2"/>
  <c r="BQ493" i="2" s="1"/>
  <c r="AA494" i="2"/>
  <c r="AW494" i="2" s="1"/>
  <c r="AC494" i="2"/>
  <c r="AY494" i="2" s="1"/>
  <c r="AD494" i="2"/>
  <c r="AZ494" i="2" s="1"/>
  <c r="AE494" i="2"/>
  <c r="BA494" i="2" s="1"/>
  <c r="AF494" i="2"/>
  <c r="BB494" i="2" s="1"/>
  <c r="AG494" i="2"/>
  <c r="BC494" i="2" s="1"/>
  <c r="AH494" i="2"/>
  <c r="BD494" i="2" s="1"/>
  <c r="AI494" i="2"/>
  <c r="BE494" i="2" s="1"/>
  <c r="AJ494" i="2"/>
  <c r="BF494" i="2" s="1"/>
  <c r="AK494" i="2"/>
  <c r="BG494" i="2" s="1"/>
  <c r="AM494" i="2"/>
  <c r="BI494" i="2" s="1"/>
  <c r="AN494" i="2"/>
  <c r="BJ494" i="2" s="1"/>
  <c r="AO494" i="2"/>
  <c r="BK494" i="2" s="1"/>
  <c r="AP494" i="2"/>
  <c r="BL494" i="2" s="1"/>
  <c r="AQ494" i="2"/>
  <c r="BM494" i="2" s="1"/>
  <c r="AR494" i="2"/>
  <c r="BN494" i="2" s="1"/>
  <c r="AS494" i="2"/>
  <c r="BO494" i="2"/>
  <c r="AT494" i="2"/>
  <c r="BP494" i="2" s="1"/>
  <c r="AU494" i="2"/>
  <c r="BQ494" i="2" s="1"/>
  <c r="AA495" i="2"/>
  <c r="AW495" i="2" s="1"/>
  <c r="AC495" i="2"/>
  <c r="AY495" i="2" s="1"/>
  <c r="AD495" i="2"/>
  <c r="AZ495" i="2" s="1"/>
  <c r="AE495" i="2"/>
  <c r="BA495" i="2" s="1"/>
  <c r="AF495" i="2"/>
  <c r="BB495" i="2" s="1"/>
  <c r="AG495" i="2"/>
  <c r="BC495" i="2" s="1"/>
  <c r="AH495" i="2"/>
  <c r="BD495" i="2" s="1"/>
  <c r="AI495" i="2"/>
  <c r="BE495" i="2" s="1"/>
  <c r="AJ495" i="2"/>
  <c r="BF495" i="2" s="1"/>
  <c r="AK495" i="2"/>
  <c r="BG495" i="2" s="1"/>
  <c r="AM495" i="2"/>
  <c r="BI495" i="2" s="1"/>
  <c r="AN495" i="2"/>
  <c r="BJ495" i="2" s="1"/>
  <c r="AO495" i="2"/>
  <c r="BK495" i="2" s="1"/>
  <c r="AP495" i="2"/>
  <c r="BL495" i="2" s="1"/>
  <c r="AQ495" i="2"/>
  <c r="BM495" i="2" s="1"/>
  <c r="AS495" i="2"/>
  <c r="BO495" i="2" s="1"/>
  <c r="AT495" i="2"/>
  <c r="BP495" i="2" s="1"/>
  <c r="AU495" i="2"/>
  <c r="BQ495" i="2" s="1"/>
  <c r="AA496" i="2"/>
  <c r="AW496" i="2" s="1"/>
  <c r="AC496" i="2"/>
  <c r="AY496" i="2" s="1"/>
  <c r="AD496" i="2"/>
  <c r="AZ496" i="2" s="1"/>
  <c r="AE496" i="2"/>
  <c r="BA496" i="2" s="1"/>
  <c r="AF496" i="2"/>
  <c r="BB496" i="2" s="1"/>
  <c r="AG496" i="2"/>
  <c r="BC496" i="2" s="1"/>
  <c r="AH496" i="2"/>
  <c r="BD496" i="2" s="1"/>
  <c r="AI496" i="2"/>
  <c r="BE496" i="2" s="1"/>
  <c r="AJ496" i="2"/>
  <c r="BF496" i="2" s="1"/>
  <c r="AK496" i="2"/>
  <c r="BG496" i="2" s="1"/>
  <c r="AM496" i="2"/>
  <c r="BI496" i="2" s="1"/>
  <c r="AN496" i="2"/>
  <c r="BJ496" i="2" s="1"/>
  <c r="AO496" i="2"/>
  <c r="BK496" i="2" s="1"/>
  <c r="AP496" i="2"/>
  <c r="BL496" i="2" s="1"/>
  <c r="AQ496" i="2"/>
  <c r="BM496" i="2" s="1"/>
  <c r="AS496" i="2"/>
  <c r="BO496" i="2" s="1"/>
  <c r="AT496" i="2"/>
  <c r="BP496" i="2" s="1"/>
  <c r="AU496" i="2"/>
  <c r="BQ496" i="2" s="1"/>
  <c r="AA497" i="2"/>
  <c r="AW497" i="2" s="1"/>
  <c r="AC497" i="2"/>
  <c r="AY497" i="2" s="1"/>
  <c r="AD497" i="2"/>
  <c r="AZ497" i="2" s="1"/>
  <c r="AE497" i="2"/>
  <c r="BA497" i="2" s="1"/>
  <c r="AF497" i="2"/>
  <c r="BB497" i="2" s="1"/>
  <c r="AG497" i="2"/>
  <c r="BC497" i="2" s="1"/>
  <c r="AH497" i="2"/>
  <c r="BD497" i="2" s="1"/>
  <c r="AI497" i="2"/>
  <c r="BE497" i="2" s="1"/>
  <c r="AJ497" i="2"/>
  <c r="BF497" i="2" s="1"/>
  <c r="AK497" i="2"/>
  <c r="BG497" i="2" s="1"/>
  <c r="AM497" i="2"/>
  <c r="BI497" i="2" s="1"/>
  <c r="AN497" i="2"/>
  <c r="BJ497" i="2" s="1"/>
  <c r="AO497" i="2"/>
  <c r="BK497" i="2" s="1"/>
  <c r="AP497" i="2"/>
  <c r="BL497" i="2" s="1"/>
  <c r="AQ497" i="2"/>
  <c r="BM497" i="2" s="1"/>
  <c r="AS497" i="2"/>
  <c r="BO497" i="2" s="1"/>
  <c r="AT497" i="2"/>
  <c r="BP497" i="2" s="1"/>
  <c r="AU497" i="2"/>
  <c r="BQ497" i="2" s="1"/>
  <c r="AA498" i="2"/>
  <c r="AW498" i="2" s="1"/>
  <c r="AC498" i="2"/>
  <c r="AY498" i="2" s="1"/>
  <c r="AD498" i="2"/>
  <c r="AZ498" i="2" s="1"/>
  <c r="AE498" i="2"/>
  <c r="BA498" i="2"/>
  <c r="AF498" i="2"/>
  <c r="BB498" i="2" s="1"/>
  <c r="AG498" i="2"/>
  <c r="BC498" i="2" s="1"/>
  <c r="AH498" i="2"/>
  <c r="BD498" i="2" s="1"/>
  <c r="AI498" i="2"/>
  <c r="BE498" i="2" s="1"/>
  <c r="AJ498" i="2"/>
  <c r="BF498" i="2" s="1"/>
  <c r="AK498" i="2"/>
  <c r="BG498" i="2" s="1"/>
  <c r="AM498" i="2"/>
  <c r="BI498" i="2" s="1"/>
  <c r="AN498" i="2"/>
  <c r="BJ498" i="2" s="1"/>
  <c r="AO498" i="2"/>
  <c r="BK498" i="2" s="1"/>
  <c r="AP498" i="2"/>
  <c r="BL498" i="2" s="1"/>
  <c r="AQ498" i="2"/>
  <c r="BM498" i="2" s="1"/>
  <c r="AS498" i="2"/>
  <c r="BO498" i="2" s="1"/>
  <c r="AT498" i="2"/>
  <c r="BP498" i="2" s="1"/>
  <c r="AU498" i="2"/>
  <c r="BQ498" i="2" s="1"/>
  <c r="AA499" i="2"/>
  <c r="AW499" i="2" s="1"/>
  <c r="AC499" i="2"/>
  <c r="AY499" i="2" s="1"/>
  <c r="AD499" i="2"/>
  <c r="AZ499" i="2" s="1"/>
  <c r="AE499" i="2"/>
  <c r="BA499" i="2" s="1"/>
  <c r="AF499" i="2"/>
  <c r="BB499" i="2" s="1"/>
  <c r="AG499" i="2"/>
  <c r="BC499" i="2" s="1"/>
  <c r="AH499" i="2"/>
  <c r="BD499" i="2" s="1"/>
  <c r="AI499" i="2"/>
  <c r="BE499" i="2" s="1"/>
  <c r="AJ499" i="2"/>
  <c r="BF499" i="2" s="1"/>
  <c r="AK499" i="2"/>
  <c r="BG499" i="2" s="1"/>
  <c r="AM499" i="2"/>
  <c r="BI499" i="2" s="1"/>
  <c r="AN499" i="2"/>
  <c r="BJ499" i="2" s="1"/>
  <c r="AO499" i="2"/>
  <c r="BK499" i="2" s="1"/>
  <c r="AP499" i="2"/>
  <c r="BL499" i="2" s="1"/>
  <c r="AQ499" i="2"/>
  <c r="BM499" i="2" s="1"/>
  <c r="AS499" i="2"/>
  <c r="BO499" i="2" s="1"/>
  <c r="AT499" i="2"/>
  <c r="BP499" i="2" s="1"/>
  <c r="AU499" i="2"/>
  <c r="BQ499" i="2" s="1"/>
  <c r="AA500" i="2"/>
  <c r="AW500" i="2" s="1"/>
  <c r="AC500" i="2"/>
  <c r="AY500" i="2" s="1"/>
  <c r="AD500" i="2"/>
  <c r="AZ500" i="2" s="1"/>
  <c r="AE500" i="2"/>
  <c r="BA500" i="2" s="1"/>
  <c r="AF500" i="2"/>
  <c r="BB500" i="2" s="1"/>
  <c r="AG500" i="2"/>
  <c r="BC500" i="2" s="1"/>
  <c r="AH500" i="2"/>
  <c r="BD500" i="2" s="1"/>
  <c r="AI500" i="2"/>
  <c r="BE500" i="2" s="1"/>
  <c r="AJ500" i="2"/>
  <c r="BF500" i="2" s="1"/>
  <c r="AK500" i="2"/>
  <c r="BG500" i="2" s="1"/>
  <c r="AM500" i="2"/>
  <c r="BI500" i="2" s="1"/>
  <c r="AN500" i="2"/>
  <c r="BJ500" i="2" s="1"/>
  <c r="AO500" i="2"/>
  <c r="BK500" i="2" s="1"/>
  <c r="AP500" i="2"/>
  <c r="BL500" i="2" s="1"/>
  <c r="AQ500" i="2"/>
  <c r="BM500" i="2" s="1"/>
  <c r="AS500" i="2"/>
  <c r="BO500" i="2" s="1"/>
  <c r="AT500" i="2"/>
  <c r="BP500" i="2" s="1"/>
  <c r="AU500" i="2"/>
  <c r="BQ500" i="2" s="1"/>
  <c r="AA501" i="2"/>
  <c r="AW501" i="2" s="1"/>
  <c r="AC501" i="2"/>
  <c r="AY501" i="2" s="1"/>
  <c r="AD501" i="2"/>
  <c r="AZ501" i="2" s="1"/>
  <c r="AE501" i="2"/>
  <c r="BA501" i="2" s="1"/>
  <c r="AF501" i="2"/>
  <c r="BB501" i="2" s="1"/>
  <c r="AG501" i="2"/>
  <c r="BC501" i="2" s="1"/>
  <c r="AH501" i="2"/>
  <c r="BD501" i="2" s="1"/>
  <c r="AI501" i="2"/>
  <c r="BE501" i="2" s="1"/>
  <c r="AJ501" i="2"/>
  <c r="BF501" i="2" s="1"/>
  <c r="AK501" i="2"/>
  <c r="BG501" i="2" s="1"/>
  <c r="AM501" i="2"/>
  <c r="BI501" i="2" s="1"/>
  <c r="AN501" i="2"/>
  <c r="BJ501" i="2" s="1"/>
  <c r="AO501" i="2"/>
  <c r="BK501" i="2" s="1"/>
  <c r="AP501" i="2"/>
  <c r="BL501" i="2" s="1"/>
  <c r="AQ501" i="2"/>
  <c r="BM501" i="2" s="1"/>
  <c r="AS501" i="2"/>
  <c r="BO501" i="2" s="1"/>
  <c r="AT501" i="2"/>
  <c r="BP501" i="2" s="1"/>
  <c r="AU501" i="2"/>
  <c r="BQ501" i="2" s="1"/>
  <c r="AA502" i="2"/>
  <c r="AW502" i="2" s="1"/>
  <c r="AC502" i="2"/>
  <c r="AY502" i="2" s="1"/>
  <c r="AD502" i="2"/>
  <c r="AZ502" i="2" s="1"/>
  <c r="AE502" i="2"/>
  <c r="BA502" i="2" s="1"/>
  <c r="AF502" i="2"/>
  <c r="BB502" i="2" s="1"/>
  <c r="AG502" i="2"/>
  <c r="BC502" i="2" s="1"/>
  <c r="AH502" i="2"/>
  <c r="BD502" i="2" s="1"/>
  <c r="AI502" i="2"/>
  <c r="BE502" i="2" s="1"/>
  <c r="AJ502" i="2"/>
  <c r="BF502" i="2" s="1"/>
  <c r="AK502" i="2"/>
  <c r="BG502" i="2" s="1"/>
  <c r="AM502" i="2"/>
  <c r="BI502" i="2" s="1"/>
  <c r="AN502" i="2"/>
  <c r="BJ502" i="2" s="1"/>
  <c r="AO502" i="2"/>
  <c r="BK502" i="2" s="1"/>
  <c r="AP502" i="2"/>
  <c r="BL502" i="2" s="1"/>
  <c r="AQ502" i="2"/>
  <c r="BM502" i="2" s="1"/>
  <c r="AS502" i="2"/>
  <c r="BO502" i="2" s="1"/>
  <c r="AT502" i="2"/>
  <c r="BP502" i="2" s="1"/>
  <c r="AU502" i="2"/>
  <c r="BQ502" i="2" s="1"/>
  <c r="AA503" i="2"/>
  <c r="AW503" i="2" s="1"/>
  <c r="AC503" i="2"/>
  <c r="AY503" i="2" s="1"/>
  <c r="AD503" i="2"/>
  <c r="AZ503" i="2" s="1"/>
  <c r="AE503" i="2"/>
  <c r="BA503" i="2" s="1"/>
  <c r="AF503" i="2"/>
  <c r="BB503" i="2" s="1"/>
  <c r="AG503" i="2"/>
  <c r="BC503" i="2" s="1"/>
  <c r="AH503" i="2"/>
  <c r="BD503" i="2" s="1"/>
  <c r="AI503" i="2"/>
  <c r="BE503" i="2" s="1"/>
  <c r="AJ503" i="2"/>
  <c r="BF503" i="2" s="1"/>
  <c r="AK503" i="2"/>
  <c r="BG503" i="2" s="1"/>
  <c r="AM503" i="2"/>
  <c r="BI503" i="2" s="1"/>
  <c r="AN503" i="2"/>
  <c r="BJ503" i="2" s="1"/>
  <c r="AO503" i="2"/>
  <c r="BK503" i="2" s="1"/>
  <c r="AP503" i="2"/>
  <c r="BL503" i="2" s="1"/>
  <c r="AQ503" i="2"/>
  <c r="BM503" i="2" s="1"/>
  <c r="AS503" i="2"/>
  <c r="BO503" i="2" s="1"/>
  <c r="AT503" i="2"/>
  <c r="BP503" i="2" s="1"/>
  <c r="AU503" i="2"/>
  <c r="BQ503" i="2" s="1"/>
  <c r="AA504" i="2"/>
  <c r="AW504" i="2" s="1"/>
  <c r="AC504" i="2"/>
  <c r="AY504" i="2" s="1"/>
  <c r="AD504" i="2"/>
  <c r="AZ504" i="2" s="1"/>
  <c r="AE504" i="2"/>
  <c r="BA504" i="2" s="1"/>
  <c r="AF504" i="2"/>
  <c r="BB504" i="2" s="1"/>
  <c r="AG504" i="2"/>
  <c r="BC504" i="2" s="1"/>
  <c r="AH504" i="2"/>
  <c r="BD504" i="2" s="1"/>
  <c r="AI504" i="2"/>
  <c r="BE504" i="2" s="1"/>
  <c r="AJ504" i="2"/>
  <c r="BF504" i="2" s="1"/>
  <c r="AK504" i="2"/>
  <c r="BG504" i="2" s="1"/>
  <c r="AM504" i="2"/>
  <c r="BI504" i="2" s="1"/>
  <c r="AN504" i="2"/>
  <c r="BJ504" i="2" s="1"/>
  <c r="AO504" i="2"/>
  <c r="BK504" i="2" s="1"/>
  <c r="AP504" i="2"/>
  <c r="BL504" i="2" s="1"/>
  <c r="AQ504" i="2"/>
  <c r="BM504" i="2" s="1"/>
  <c r="AS504" i="2"/>
  <c r="BO504" i="2"/>
  <c r="AT504" i="2"/>
  <c r="BP504" i="2" s="1"/>
  <c r="AU504" i="2"/>
  <c r="BQ504" i="2" s="1"/>
  <c r="AA505" i="2"/>
  <c r="AW505" i="2" s="1"/>
  <c r="AC505" i="2"/>
  <c r="AY505" i="2" s="1"/>
  <c r="AD505" i="2"/>
  <c r="AZ505" i="2" s="1"/>
  <c r="AE505" i="2"/>
  <c r="BA505" i="2" s="1"/>
  <c r="AF505" i="2"/>
  <c r="BB505" i="2" s="1"/>
  <c r="AG505" i="2"/>
  <c r="BC505" i="2" s="1"/>
  <c r="AH505" i="2"/>
  <c r="BD505" i="2" s="1"/>
  <c r="AI505" i="2"/>
  <c r="BE505" i="2" s="1"/>
  <c r="AJ505" i="2"/>
  <c r="BF505" i="2" s="1"/>
  <c r="AK505" i="2"/>
  <c r="BG505" i="2" s="1"/>
  <c r="AM505" i="2"/>
  <c r="BI505" i="2" s="1"/>
  <c r="AN505" i="2"/>
  <c r="BJ505" i="2" s="1"/>
  <c r="AO505" i="2"/>
  <c r="BK505" i="2" s="1"/>
  <c r="AP505" i="2"/>
  <c r="BL505" i="2" s="1"/>
  <c r="AQ505" i="2"/>
  <c r="BM505" i="2" s="1"/>
  <c r="AS505" i="2"/>
  <c r="BO505" i="2" s="1"/>
  <c r="AT505" i="2"/>
  <c r="BP505" i="2" s="1"/>
  <c r="AU505" i="2"/>
  <c r="BQ505" i="2" s="1"/>
  <c r="AA506" i="2"/>
  <c r="AW506" i="2" s="1"/>
  <c r="AC506" i="2"/>
  <c r="AY506" i="2" s="1"/>
  <c r="AD506" i="2"/>
  <c r="AZ506" i="2" s="1"/>
  <c r="AE506" i="2"/>
  <c r="BA506" i="2" s="1"/>
  <c r="AF506" i="2"/>
  <c r="BB506" i="2" s="1"/>
  <c r="AG506" i="2"/>
  <c r="BC506" i="2" s="1"/>
  <c r="AH506" i="2"/>
  <c r="BD506" i="2" s="1"/>
  <c r="AI506" i="2"/>
  <c r="BE506" i="2" s="1"/>
  <c r="AJ506" i="2"/>
  <c r="BF506" i="2" s="1"/>
  <c r="AK506" i="2"/>
  <c r="BG506" i="2" s="1"/>
  <c r="AM506" i="2"/>
  <c r="BI506" i="2" s="1"/>
  <c r="AN506" i="2"/>
  <c r="BJ506" i="2" s="1"/>
  <c r="AO506" i="2"/>
  <c r="BK506" i="2" s="1"/>
  <c r="AP506" i="2"/>
  <c r="BL506" i="2" s="1"/>
  <c r="AQ506" i="2"/>
  <c r="BM506" i="2" s="1"/>
  <c r="AS506" i="2"/>
  <c r="BO506" i="2" s="1"/>
  <c r="AT506" i="2"/>
  <c r="BP506" i="2" s="1"/>
  <c r="AU506" i="2"/>
  <c r="BQ506" i="2" s="1"/>
  <c r="AA507" i="2"/>
  <c r="AW507" i="2" s="1"/>
  <c r="AC507" i="2"/>
  <c r="AY507" i="2" s="1"/>
  <c r="AD507" i="2"/>
  <c r="AZ507" i="2" s="1"/>
  <c r="AE507" i="2"/>
  <c r="BA507" i="2" s="1"/>
  <c r="AF507" i="2"/>
  <c r="BB507" i="2" s="1"/>
  <c r="AG507" i="2"/>
  <c r="BC507" i="2" s="1"/>
  <c r="AH507" i="2"/>
  <c r="BD507" i="2" s="1"/>
  <c r="AI507" i="2"/>
  <c r="BE507" i="2" s="1"/>
  <c r="AJ507" i="2"/>
  <c r="BF507" i="2" s="1"/>
  <c r="AK507" i="2"/>
  <c r="BG507" i="2" s="1"/>
  <c r="AM507" i="2"/>
  <c r="BI507" i="2" s="1"/>
  <c r="AN507" i="2"/>
  <c r="BJ507" i="2" s="1"/>
  <c r="AO507" i="2"/>
  <c r="BK507" i="2" s="1"/>
  <c r="AP507" i="2"/>
  <c r="BL507" i="2" s="1"/>
  <c r="AQ507" i="2"/>
  <c r="BM507" i="2" s="1"/>
  <c r="AS507" i="2"/>
  <c r="BO507" i="2" s="1"/>
  <c r="AT507" i="2"/>
  <c r="BP507" i="2" s="1"/>
  <c r="AU507" i="2"/>
  <c r="BQ507" i="2" s="1"/>
  <c r="AA508" i="2"/>
  <c r="AW508" i="2" s="1"/>
  <c r="AC508" i="2"/>
  <c r="AY508" i="2" s="1"/>
  <c r="AD508" i="2"/>
  <c r="AZ508" i="2" s="1"/>
  <c r="AE508" i="2"/>
  <c r="BA508" i="2" s="1"/>
  <c r="AF508" i="2"/>
  <c r="BB508" i="2" s="1"/>
  <c r="AG508" i="2"/>
  <c r="BC508" i="2" s="1"/>
  <c r="AH508" i="2"/>
  <c r="BD508" i="2" s="1"/>
  <c r="AI508" i="2"/>
  <c r="BE508" i="2" s="1"/>
  <c r="AJ508" i="2"/>
  <c r="BF508" i="2" s="1"/>
  <c r="AK508" i="2"/>
  <c r="BG508" i="2" s="1"/>
  <c r="AM508" i="2"/>
  <c r="BI508" i="2" s="1"/>
  <c r="AN508" i="2"/>
  <c r="BJ508" i="2" s="1"/>
  <c r="AO508" i="2"/>
  <c r="BK508" i="2" s="1"/>
  <c r="AP508" i="2"/>
  <c r="BL508" i="2" s="1"/>
  <c r="AQ508" i="2"/>
  <c r="BM508" i="2" s="1"/>
  <c r="AS508" i="2"/>
  <c r="BO508" i="2" s="1"/>
  <c r="AT508" i="2"/>
  <c r="BP508" i="2" s="1"/>
  <c r="AU508" i="2"/>
  <c r="BQ508" i="2" s="1"/>
  <c r="AA509" i="2"/>
  <c r="AW509" i="2" s="1"/>
  <c r="AC509" i="2"/>
  <c r="AY509" i="2" s="1"/>
  <c r="AD509" i="2"/>
  <c r="AZ509" i="2" s="1"/>
  <c r="AE509" i="2"/>
  <c r="BA509" i="2"/>
  <c r="AF509" i="2"/>
  <c r="BB509" i="2" s="1"/>
  <c r="AG509" i="2"/>
  <c r="BC509" i="2" s="1"/>
  <c r="AH509" i="2"/>
  <c r="BD509" i="2" s="1"/>
  <c r="AI509" i="2"/>
  <c r="BE509" i="2" s="1"/>
  <c r="AJ509" i="2"/>
  <c r="BF509" i="2" s="1"/>
  <c r="AK509" i="2"/>
  <c r="BG509" i="2" s="1"/>
  <c r="AM509" i="2"/>
  <c r="BI509" i="2" s="1"/>
  <c r="AN509" i="2"/>
  <c r="BJ509" i="2" s="1"/>
  <c r="AO509" i="2"/>
  <c r="BK509" i="2" s="1"/>
  <c r="AP509" i="2"/>
  <c r="BL509" i="2" s="1"/>
  <c r="AQ509" i="2"/>
  <c r="BM509" i="2" s="1"/>
  <c r="AS509" i="2"/>
  <c r="BO509" i="2" s="1"/>
  <c r="AT509" i="2"/>
  <c r="BP509" i="2" s="1"/>
  <c r="AU509" i="2"/>
  <c r="BQ509" i="2" s="1"/>
  <c r="AA510" i="2"/>
  <c r="AW510" i="2" s="1"/>
  <c r="AC510" i="2"/>
  <c r="AY510" i="2" s="1"/>
  <c r="AD510" i="2"/>
  <c r="AZ510" i="2" s="1"/>
  <c r="AE510" i="2"/>
  <c r="BA510" i="2" s="1"/>
  <c r="AF510" i="2"/>
  <c r="BB510" i="2" s="1"/>
  <c r="AG510" i="2"/>
  <c r="BC510" i="2" s="1"/>
  <c r="AH510" i="2"/>
  <c r="BD510" i="2" s="1"/>
  <c r="AI510" i="2"/>
  <c r="BE510" i="2" s="1"/>
  <c r="AJ510" i="2"/>
  <c r="BF510" i="2" s="1"/>
  <c r="AK510" i="2"/>
  <c r="BG510" i="2" s="1"/>
  <c r="AM510" i="2"/>
  <c r="BI510" i="2" s="1"/>
  <c r="AN510" i="2"/>
  <c r="BJ510" i="2" s="1"/>
  <c r="AO510" i="2"/>
  <c r="BK510" i="2" s="1"/>
  <c r="AP510" i="2"/>
  <c r="BL510" i="2" s="1"/>
  <c r="AQ510" i="2"/>
  <c r="BM510" i="2" s="1"/>
  <c r="AS510" i="2"/>
  <c r="BO510" i="2" s="1"/>
  <c r="AT510" i="2"/>
  <c r="BP510" i="2" s="1"/>
  <c r="AU510" i="2"/>
  <c r="BQ510" i="2" s="1"/>
  <c r="AA511" i="2"/>
  <c r="AW511" i="2" s="1"/>
  <c r="AC511" i="2"/>
  <c r="AY511" i="2" s="1"/>
  <c r="AD511" i="2"/>
  <c r="AZ511" i="2" s="1"/>
  <c r="AE511" i="2"/>
  <c r="BA511" i="2" s="1"/>
  <c r="AF511" i="2"/>
  <c r="BB511" i="2" s="1"/>
  <c r="AG511" i="2"/>
  <c r="BC511" i="2" s="1"/>
  <c r="AH511" i="2"/>
  <c r="BD511" i="2" s="1"/>
  <c r="AI511" i="2"/>
  <c r="BE511" i="2" s="1"/>
  <c r="AJ511" i="2"/>
  <c r="BF511" i="2" s="1"/>
  <c r="AK511" i="2"/>
  <c r="BG511" i="2" s="1"/>
  <c r="AM511" i="2"/>
  <c r="BI511" i="2" s="1"/>
  <c r="AN511" i="2"/>
  <c r="BJ511" i="2" s="1"/>
  <c r="AO511" i="2"/>
  <c r="BK511" i="2" s="1"/>
  <c r="AP511" i="2"/>
  <c r="BL511" i="2"/>
  <c r="AQ511" i="2"/>
  <c r="BM511" i="2" s="1"/>
  <c r="AS511" i="2"/>
  <c r="BO511" i="2" s="1"/>
  <c r="AT511" i="2"/>
  <c r="BP511" i="2" s="1"/>
  <c r="AU511" i="2"/>
  <c r="BQ511" i="2" s="1"/>
  <c r="AA512" i="2"/>
  <c r="AW512" i="2" s="1"/>
  <c r="AC512" i="2"/>
  <c r="AY512" i="2" s="1"/>
  <c r="AD512" i="2"/>
  <c r="AZ512" i="2" s="1"/>
  <c r="AE512" i="2"/>
  <c r="BA512" i="2" s="1"/>
  <c r="AF512" i="2"/>
  <c r="BB512" i="2" s="1"/>
  <c r="AG512" i="2"/>
  <c r="BC512" i="2" s="1"/>
  <c r="AH512" i="2"/>
  <c r="BD512" i="2" s="1"/>
  <c r="AI512" i="2"/>
  <c r="BE512" i="2" s="1"/>
  <c r="AJ512" i="2"/>
  <c r="BF512" i="2" s="1"/>
  <c r="AK512" i="2"/>
  <c r="BG512" i="2" s="1"/>
  <c r="AM512" i="2"/>
  <c r="BI512" i="2" s="1"/>
  <c r="AN512" i="2"/>
  <c r="BJ512" i="2" s="1"/>
  <c r="AO512" i="2"/>
  <c r="BK512" i="2" s="1"/>
  <c r="AP512" i="2"/>
  <c r="BL512" i="2" s="1"/>
  <c r="AQ512" i="2"/>
  <c r="BM512" i="2" s="1"/>
  <c r="AS512" i="2"/>
  <c r="BO512" i="2" s="1"/>
  <c r="AT512" i="2"/>
  <c r="BP512" i="2" s="1"/>
  <c r="AU512" i="2"/>
  <c r="BQ512" i="2" s="1"/>
  <c r="AA513" i="2"/>
  <c r="AW513" i="2" s="1"/>
  <c r="AC513" i="2"/>
  <c r="AY513" i="2" s="1"/>
  <c r="AD513" i="2"/>
  <c r="AZ513" i="2" s="1"/>
  <c r="AE513" i="2"/>
  <c r="BA513" i="2" s="1"/>
  <c r="AF513" i="2"/>
  <c r="BB513" i="2" s="1"/>
  <c r="AG513" i="2"/>
  <c r="BC513" i="2" s="1"/>
  <c r="AH513" i="2"/>
  <c r="BD513" i="2" s="1"/>
  <c r="AI513" i="2"/>
  <c r="BE513" i="2" s="1"/>
  <c r="AJ513" i="2"/>
  <c r="BF513" i="2" s="1"/>
  <c r="AK513" i="2"/>
  <c r="BG513" i="2" s="1"/>
  <c r="AM513" i="2"/>
  <c r="BI513" i="2" s="1"/>
  <c r="AN513" i="2"/>
  <c r="BJ513" i="2" s="1"/>
  <c r="AO513" i="2"/>
  <c r="BK513" i="2" s="1"/>
  <c r="AP513" i="2"/>
  <c r="BL513" i="2" s="1"/>
  <c r="AQ513" i="2"/>
  <c r="BM513" i="2" s="1"/>
  <c r="AS513" i="2"/>
  <c r="BO513" i="2" s="1"/>
  <c r="AT513" i="2"/>
  <c r="BP513" i="2" s="1"/>
  <c r="AU513" i="2"/>
  <c r="BQ513" i="2"/>
  <c r="AA514" i="2"/>
  <c r="AW514" i="2" s="1"/>
  <c r="AC514" i="2"/>
  <c r="AY514" i="2" s="1"/>
  <c r="AD514" i="2"/>
  <c r="AZ514" i="2" s="1"/>
  <c r="AE514" i="2"/>
  <c r="BA514" i="2" s="1"/>
  <c r="AF514" i="2"/>
  <c r="BB514" i="2" s="1"/>
  <c r="AG514" i="2"/>
  <c r="BC514" i="2" s="1"/>
  <c r="AH514" i="2"/>
  <c r="BD514" i="2" s="1"/>
  <c r="AI514" i="2"/>
  <c r="BE514" i="2" s="1"/>
  <c r="AJ514" i="2"/>
  <c r="BF514" i="2" s="1"/>
  <c r="AK514" i="2"/>
  <c r="BG514" i="2" s="1"/>
  <c r="AM514" i="2"/>
  <c r="BI514" i="2" s="1"/>
  <c r="AN514" i="2"/>
  <c r="BJ514" i="2" s="1"/>
  <c r="AO514" i="2"/>
  <c r="BK514" i="2" s="1"/>
  <c r="AP514" i="2"/>
  <c r="BL514" i="2" s="1"/>
  <c r="AQ514" i="2"/>
  <c r="BM514" i="2" s="1"/>
  <c r="AS514" i="2"/>
  <c r="BO514" i="2" s="1"/>
  <c r="AT514" i="2"/>
  <c r="BP514" i="2" s="1"/>
  <c r="AU514" i="2"/>
  <c r="BQ514" i="2" s="1"/>
  <c r="AA515" i="2"/>
  <c r="AW515" i="2" s="1"/>
  <c r="AC515" i="2"/>
  <c r="AY515" i="2" s="1"/>
  <c r="AD515" i="2"/>
  <c r="AZ515" i="2" s="1"/>
  <c r="AE515" i="2"/>
  <c r="BA515" i="2" s="1"/>
  <c r="AF515" i="2"/>
  <c r="BB515" i="2" s="1"/>
  <c r="AG515" i="2"/>
  <c r="BC515" i="2" s="1"/>
  <c r="AH515" i="2"/>
  <c r="BD515" i="2" s="1"/>
  <c r="AI515" i="2"/>
  <c r="BE515" i="2" s="1"/>
  <c r="AJ515" i="2"/>
  <c r="BF515" i="2" s="1"/>
  <c r="AK515" i="2"/>
  <c r="BG515" i="2" s="1"/>
  <c r="AM515" i="2"/>
  <c r="BI515" i="2" s="1"/>
  <c r="AN515" i="2"/>
  <c r="BJ515" i="2" s="1"/>
  <c r="AO515" i="2"/>
  <c r="BK515" i="2" s="1"/>
  <c r="AP515" i="2"/>
  <c r="BL515" i="2" s="1"/>
  <c r="AQ515" i="2"/>
  <c r="BM515" i="2" s="1"/>
  <c r="AS515" i="2"/>
  <c r="BO515" i="2" s="1"/>
  <c r="AT515" i="2"/>
  <c r="BP515" i="2" s="1"/>
  <c r="AU515" i="2"/>
  <c r="BQ515" i="2" s="1"/>
  <c r="AA516" i="2"/>
  <c r="AW516" i="2" s="1"/>
  <c r="AC516" i="2"/>
  <c r="AY516" i="2" s="1"/>
  <c r="AD516" i="2"/>
  <c r="AZ516" i="2" s="1"/>
  <c r="AE516" i="2"/>
  <c r="BA516" i="2"/>
  <c r="AF516" i="2"/>
  <c r="BB516" i="2" s="1"/>
  <c r="AG516" i="2"/>
  <c r="BC516" i="2" s="1"/>
  <c r="AH516" i="2"/>
  <c r="BD516" i="2" s="1"/>
  <c r="AI516" i="2"/>
  <c r="BE516" i="2" s="1"/>
  <c r="AJ516" i="2"/>
  <c r="BF516" i="2" s="1"/>
  <c r="AK516" i="2"/>
  <c r="BG516" i="2" s="1"/>
  <c r="AM516" i="2"/>
  <c r="BI516" i="2" s="1"/>
  <c r="AN516" i="2"/>
  <c r="BJ516" i="2" s="1"/>
  <c r="AO516" i="2"/>
  <c r="BK516" i="2" s="1"/>
  <c r="AP516" i="2"/>
  <c r="BL516" i="2" s="1"/>
  <c r="AQ516" i="2"/>
  <c r="BM516" i="2" s="1"/>
  <c r="AS516" i="2"/>
  <c r="BO516" i="2" s="1"/>
  <c r="AT516" i="2"/>
  <c r="BP516" i="2" s="1"/>
  <c r="AU516" i="2"/>
  <c r="BQ516" i="2" s="1"/>
  <c r="AA517" i="2"/>
  <c r="AW517" i="2" s="1"/>
  <c r="AC517" i="2"/>
  <c r="AY517" i="2" s="1"/>
  <c r="AD517" i="2"/>
  <c r="AZ517" i="2" s="1"/>
  <c r="AE517" i="2"/>
  <c r="BA517" i="2" s="1"/>
  <c r="AF517" i="2"/>
  <c r="BB517" i="2" s="1"/>
  <c r="AG517" i="2"/>
  <c r="BC517" i="2" s="1"/>
  <c r="AH517" i="2"/>
  <c r="BD517" i="2" s="1"/>
  <c r="AI517" i="2"/>
  <c r="BE517" i="2" s="1"/>
  <c r="AJ517" i="2"/>
  <c r="BF517" i="2" s="1"/>
  <c r="AK517" i="2"/>
  <c r="BG517" i="2" s="1"/>
  <c r="AM517" i="2"/>
  <c r="BI517" i="2" s="1"/>
  <c r="AN517" i="2"/>
  <c r="BJ517" i="2" s="1"/>
  <c r="AO517" i="2"/>
  <c r="BK517" i="2" s="1"/>
  <c r="AP517" i="2"/>
  <c r="BL517" i="2" s="1"/>
  <c r="AQ517" i="2"/>
  <c r="BM517" i="2" s="1"/>
  <c r="AS517" i="2"/>
  <c r="BO517" i="2" s="1"/>
  <c r="AT517" i="2"/>
  <c r="BP517" i="2" s="1"/>
  <c r="AU517" i="2"/>
  <c r="BQ517" i="2" s="1"/>
  <c r="AA518" i="2"/>
  <c r="AW518" i="2" s="1"/>
  <c r="AC518" i="2"/>
  <c r="AY518" i="2" s="1"/>
  <c r="AD518" i="2"/>
  <c r="AZ518" i="2" s="1"/>
  <c r="AE518" i="2"/>
  <c r="BA518" i="2" s="1"/>
  <c r="AF518" i="2"/>
  <c r="BB518" i="2" s="1"/>
  <c r="AG518" i="2"/>
  <c r="BC518" i="2" s="1"/>
  <c r="AH518" i="2"/>
  <c r="BD518" i="2" s="1"/>
  <c r="AI518" i="2"/>
  <c r="BE518" i="2" s="1"/>
  <c r="AJ518" i="2"/>
  <c r="BF518" i="2" s="1"/>
  <c r="AK518" i="2"/>
  <c r="BG518" i="2" s="1"/>
  <c r="AM518" i="2"/>
  <c r="BI518" i="2" s="1"/>
  <c r="AN518" i="2"/>
  <c r="BJ518" i="2" s="1"/>
  <c r="AO518" i="2"/>
  <c r="BK518" i="2" s="1"/>
  <c r="AP518" i="2"/>
  <c r="BL518" i="2" s="1"/>
  <c r="AQ518" i="2"/>
  <c r="BM518" i="2" s="1"/>
  <c r="AS518" i="2"/>
  <c r="BO518" i="2" s="1"/>
  <c r="AT518" i="2"/>
  <c r="BP518" i="2" s="1"/>
  <c r="AU518" i="2"/>
  <c r="BQ518" i="2" s="1"/>
  <c r="AA519" i="2"/>
  <c r="AW519" i="2" s="1"/>
  <c r="AC519" i="2"/>
  <c r="AY519" i="2" s="1"/>
  <c r="AD519" i="2"/>
  <c r="AZ519" i="2" s="1"/>
  <c r="AE519" i="2"/>
  <c r="BA519" i="2" s="1"/>
  <c r="AF519" i="2"/>
  <c r="BB519" i="2" s="1"/>
  <c r="AG519" i="2"/>
  <c r="BC519" i="2" s="1"/>
  <c r="AH519" i="2"/>
  <c r="BD519" i="2" s="1"/>
  <c r="AI519" i="2"/>
  <c r="BE519" i="2" s="1"/>
  <c r="AJ519" i="2"/>
  <c r="BF519" i="2" s="1"/>
  <c r="AK519" i="2"/>
  <c r="BG519" i="2" s="1"/>
  <c r="AM519" i="2"/>
  <c r="BI519" i="2" s="1"/>
  <c r="AN519" i="2"/>
  <c r="BJ519" i="2" s="1"/>
  <c r="AO519" i="2"/>
  <c r="BK519" i="2" s="1"/>
  <c r="AP519" i="2"/>
  <c r="BL519" i="2"/>
  <c r="AQ519" i="2"/>
  <c r="BM519" i="2" s="1"/>
  <c r="AS519" i="2"/>
  <c r="BO519" i="2" s="1"/>
  <c r="AT519" i="2"/>
  <c r="BP519" i="2" s="1"/>
  <c r="AU519" i="2"/>
  <c r="BQ519" i="2" s="1"/>
  <c r="AA520" i="2"/>
  <c r="AW520" i="2" s="1"/>
  <c r="AC520" i="2"/>
  <c r="AY520" i="2" s="1"/>
  <c r="AD520" i="2"/>
  <c r="AZ520" i="2" s="1"/>
  <c r="AE520" i="2"/>
  <c r="BA520" i="2" s="1"/>
  <c r="AF520" i="2"/>
  <c r="BB520" i="2" s="1"/>
  <c r="AG520" i="2"/>
  <c r="BC520" i="2" s="1"/>
  <c r="AH520" i="2"/>
  <c r="BD520" i="2" s="1"/>
  <c r="AI520" i="2"/>
  <c r="BE520" i="2" s="1"/>
  <c r="AJ520" i="2"/>
  <c r="BF520" i="2" s="1"/>
  <c r="AK520" i="2"/>
  <c r="BG520" i="2" s="1"/>
  <c r="AM520" i="2"/>
  <c r="BI520" i="2" s="1"/>
  <c r="AN520" i="2"/>
  <c r="BJ520" i="2" s="1"/>
  <c r="AO520" i="2"/>
  <c r="BK520" i="2" s="1"/>
  <c r="AP520" i="2"/>
  <c r="BL520" i="2" s="1"/>
  <c r="AQ520" i="2"/>
  <c r="BM520" i="2" s="1"/>
  <c r="AS520" i="2"/>
  <c r="BO520" i="2" s="1"/>
  <c r="AT520" i="2"/>
  <c r="BP520" i="2" s="1"/>
  <c r="AU520" i="2"/>
  <c r="BQ520" i="2" s="1"/>
  <c r="AA521" i="2"/>
  <c r="AW521" i="2" s="1"/>
  <c r="AC521" i="2"/>
  <c r="AY521" i="2" s="1"/>
  <c r="AD521" i="2"/>
  <c r="AZ521" i="2" s="1"/>
  <c r="AE521" i="2"/>
  <c r="BA521" i="2" s="1"/>
  <c r="AF521" i="2"/>
  <c r="BB521" i="2" s="1"/>
  <c r="AG521" i="2"/>
  <c r="BC521" i="2" s="1"/>
  <c r="AH521" i="2"/>
  <c r="BD521" i="2" s="1"/>
  <c r="AI521" i="2"/>
  <c r="BE521" i="2" s="1"/>
  <c r="AJ521" i="2"/>
  <c r="BF521" i="2" s="1"/>
  <c r="AK521" i="2"/>
  <c r="BG521" i="2" s="1"/>
  <c r="AM521" i="2"/>
  <c r="BI521" i="2" s="1"/>
  <c r="AN521" i="2"/>
  <c r="BJ521" i="2" s="1"/>
  <c r="AO521" i="2"/>
  <c r="BK521" i="2" s="1"/>
  <c r="AP521" i="2"/>
  <c r="BL521" i="2" s="1"/>
  <c r="AQ521" i="2"/>
  <c r="BM521" i="2" s="1"/>
  <c r="AS521" i="2"/>
  <c r="BO521" i="2" s="1"/>
  <c r="AT521" i="2"/>
  <c r="BP521" i="2" s="1"/>
  <c r="AU521" i="2"/>
  <c r="BQ521" i="2" s="1"/>
  <c r="AA522" i="2"/>
  <c r="AW522" i="2" s="1"/>
  <c r="AC522" i="2"/>
  <c r="AY522" i="2" s="1"/>
  <c r="AD522" i="2"/>
  <c r="AZ522" i="2" s="1"/>
  <c r="AE522" i="2"/>
  <c r="BA522" i="2" s="1"/>
  <c r="AF522" i="2"/>
  <c r="BB522" i="2" s="1"/>
  <c r="AG522" i="2"/>
  <c r="BC522" i="2" s="1"/>
  <c r="AH522" i="2"/>
  <c r="BD522" i="2" s="1"/>
  <c r="AI522" i="2"/>
  <c r="BE522" i="2" s="1"/>
  <c r="AJ522" i="2"/>
  <c r="BF522" i="2" s="1"/>
  <c r="AK522" i="2"/>
  <c r="BG522" i="2" s="1"/>
  <c r="AM522" i="2"/>
  <c r="BI522" i="2" s="1"/>
  <c r="AN522" i="2"/>
  <c r="BJ522" i="2" s="1"/>
  <c r="AO522" i="2"/>
  <c r="BK522" i="2" s="1"/>
  <c r="AP522" i="2"/>
  <c r="BL522" i="2" s="1"/>
  <c r="AQ522" i="2"/>
  <c r="BM522" i="2" s="1"/>
  <c r="AS522" i="2"/>
  <c r="BO522" i="2" s="1"/>
  <c r="AT522" i="2"/>
  <c r="BP522" i="2" s="1"/>
  <c r="AU522" i="2"/>
  <c r="BQ522" i="2" s="1"/>
  <c r="AA523" i="2"/>
  <c r="AW523" i="2" s="1"/>
  <c r="AC523" i="2"/>
  <c r="AY523" i="2" s="1"/>
  <c r="AD523" i="2"/>
  <c r="AZ523" i="2" s="1"/>
  <c r="AE523" i="2"/>
  <c r="BA523" i="2" s="1"/>
  <c r="AF523" i="2"/>
  <c r="BB523" i="2" s="1"/>
  <c r="AG523" i="2"/>
  <c r="BC523" i="2" s="1"/>
  <c r="AH523" i="2"/>
  <c r="BD523" i="2" s="1"/>
  <c r="AI523" i="2"/>
  <c r="BE523" i="2" s="1"/>
  <c r="AJ523" i="2"/>
  <c r="BF523" i="2" s="1"/>
  <c r="AK523" i="2"/>
  <c r="BG523" i="2" s="1"/>
  <c r="AM523" i="2"/>
  <c r="BI523" i="2" s="1"/>
  <c r="AN523" i="2"/>
  <c r="BJ523" i="2" s="1"/>
  <c r="AO523" i="2"/>
  <c r="BK523" i="2" s="1"/>
  <c r="AP523" i="2"/>
  <c r="BL523" i="2" s="1"/>
  <c r="AQ523" i="2"/>
  <c r="BM523" i="2" s="1"/>
  <c r="AS523" i="2"/>
  <c r="BO523" i="2" s="1"/>
  <c r="AT523" i="2"/>
  <c r="BP523" i="2" s="1"/>
  <c r="AU523" i="2"/>
  <c r="BQ523" i="2" s="1"/>
  <c r="AA524" i="2"/>
  <c r="AW524" i="2" s="1"/>
  <c r="AC524" i="2"/>
  <c r="AY524" i="2" s="1"/>
  <c r="AD524" i="2"/>
  <c r="AZ524" i="2" s="1"/>
  <c r="AE524" i="2"/>
  <c r="BA524" i="2" s="1"/>
  <c r="AF524" i="2"/>
  <c r="BB524" i="2" s="1"/>
  <c r="AG524" i="2"/>
  <c r="BC524" i="2" s="1"/>
  <c r="AH524" i="2"/>
  <c r="BD524" i="2" s="1"/>
  <c r="AI524" i="2"/>
  <c r="BE524" i="2" s="1"/>
  <c r="AJ524" i="2"/>
  <c r="BF524" i="2" s="1"/>
  <c r="AK524" i="2"/>
  <c r="BG524" i="2" s="1"/>
  <c r="AM524" i="2"/>
  <c r="BI524" i="2" s="1"/>
  <c r="AN524" i="2"/>
  <c r="BJ524" i="2" s="1"/>
  <c r="AO524" i="2"/>
  <c r="BK524" i="2" s="1"/>
  <c r="AP524" i="2"/>
  <c r="BL524" i="2" s="1"/>
  <c r="AQ524" i="2"/>
  <c r="BM524" i="2" s="1"/>
  <c r="AS524" i="2"/>
  <c r="BO524" i="2" s="1"/>
  <c r="AT524" i="2"/>
  <c r="BP524" i="2" s="1"/>
  <c r="AU524" i="2"/>
  <c r="BQ524" i="2" s="1"/>
  <c r="AA525" i="2"/>
  <c r="AW525" i="2" s="1"/>
  <c r="AB525" i="2"/>
  <c r="AX525" i="2" s="1"/>
  <c r="AC525" i="2"/>
  <c r="AY525" i="2" s="1"/>
  <c r="AD525" i="2"/>
  <c r="AZ525" i="2" s="1"/>
  <c r="AE525" i="2"/>
  <c r="BA525" i="2" s="1"/>
  <c r="AF525" i="2"/>
  <c r="BB525" i="2" s="1"/>
  <c r="AG525" i="2"/>
  <c r="BC525" i="2" s="1"/>
  <c r="AH525" i="2"/>
  <c r="BD525" i="2" s="1"/>
  <c r="AI525" i="2"/>
  <c r="BE525" i="2" s="1"/>
  <c r="AJ525" i="2"/>
  <c r="BF525" i="2" s="1"/>
  <c r="AK525" i="2"/>
  <c r="BG525" i="2" s="1"/>
  <c r="AM525" i="2"/>
  <c r="BI525" i="2" s="1"/>
  <c r="AN525" i="2"/>
  <c r="BJ525" i="2" s="1"/>
  <c r="AO525" i="2"/>
  <c r="BK525" i="2" s="1"/>
  <c r="AP525" i="2"/>
  <c r="BL525" i="2" s="1"/>
  <c r="AQ525" i="2"/>
  <c r="BM525" i="2"/>
  <c r="AS525" i="2"/>
  <c r="BO525" i="2" s="1"/>
  <c r="AT525" i="2"/>
  <c r="BP525" i="2" s="1"/>
  <c r="AU525" i="2"/>
  <c r="BQ525" i="2" s="1"/>
  <c r="AA526" i="2"/>
  <c r="AW526" i="2" s="1"/>
  <c r="AC526" i="2"/>
  <c r="AY526" i="2" s="1"/>
  <c r="AD526" i="2"/>
  <c r="AZ526" i="2" s="1"/>
  <c r="AE526" i="2"/>
  <c r="BA526" i="2" s="1"/>
  <c r="AF526" i="2"/>
  <c r="BB526" i="2" s="1"/>
  <c r="AG526" i="2"/>
  <c r="BC526" i="2" s="1"/>
  <c r="AH526" i="2"/>
  <c r="BD526" i="2" s="1"/>
  <c r="AI526" i="2"/>
  <c r="BE526" i="2" s="1"/>
  <c r="AJ526" i="2"/>
  <c r="BF526" i="2" s="1"/>
  <c r="AK526" i="2"/>
  <c r="BG526" i="2" s="1"/>
  <c r="AM526" i="2"/>
  <c r="BI526" i="2" s="1"/>
  <c r="AN526" i="2"/>
  <c r="BJ526" i="2" s="1"/>
  <c r="AO526" i="2"/>
  <c r="BK526" i="2" s="1"/>
  <c r="AP526" i="2"/>
  <c r="BL526" i="2" s="1"/>
  <c r="AQ526" i="2"/>
  <c r="BM526" i="2" s="1"/>
  <c r="AS526" i="2"/>
  <c r="BO526" i="2" s="1"/>
  <c r="AT526" i="2"/>
  <c r="BP526" i="2" s="1"/>
  <c r="AU526" i="2"/>
  <c r="BQ526" i="2" s="1"/>
  <c r="AA527" i="2"/>
  <c r="AW527" i="2" s="1"/>
  <c r="AC527" i="2"/>
  <c r="AY527" i="2"/>
  <c r="AD527" i="2"/>
  <c r="AZ527" i="2"/>
  <c r="AE527" i="2"/>
  <c r="BA527" i="2" s="1"/>
  <c r="AF527" i="2"/>
  <c r="BB527" i="2" s="1"/>
  <c r="AG527" i="2"/>
  <c r="BC527" i="2" s="1"/>
  <c r="AH527" i="2"/>
  <c r="BD527" i="2" s="1"/>
  <c r="AI527" i="2"/>
  <c r="BE527" i="2" s="1"/>
  <c r="AJ527" i="2"/>
  <c r="BF527" i="2" s="1"/>
  <c r="AK527" i="2"/>
  <c r="BG527" i="2" s="1"/>
  <c r="AM527" i="2"/>
  <c r="BI527" i="2" s="1"/>
  <c r="AN527" i="2"/>
  <c r="BJ527" i="2" s="1"/>
  <c r="AO527" i="2"/>
  <c r="BK527" i="2" s="1"/>
  <c r="AP527" i="2"/>
  <c r="BL527" i="2" s="1"/>
  <c r="AQ527" i="2"/>
  <c r="BM527" i="2" s="1"/>
  <c r="AS527" i="2"/>
  <c r="BO527" i="2" s="1"/>
  <c r="AT527" i="2"/>
  <c r="BP527" i="2" s="1"/>
  <c r="AU527" i="2"/>
  <c r="BQ527" i="2" s="1"/>
  <c r="AA528" i="2"/>
  <c r="AW528" i="2" s="1"/>
  <c r="AC528" i="2"/>
  <c r="AY528" i="2" s="1"/>
  <c r="AD528" i="2"/>
  <c r="AZ528" i="2" s="1"/>
  <c r="AE528" i="2"/>
  <c r="BA528" i="2" s="1"/>
  <c r="AF528" i="2"/>
  <c r="BB528" i="2" s="1"/>
  <c r="AG528" i="2"/>
  <c r="BC528" i="2" s="1"/>
  <c r="AH528" i="2"/>
  <c r="BD528" i="2" s="1"/>
  <c r="AI528" i="2"/>
  <c r="BE528" i="2" s="1"/>
  <c r="AJ528" i="2"/>
  <c r="BF528" i="2" s="1"/>
  <c r="AK528" i="2"/>
  <c r="BG528" i="2" s="1"/>
  <c r="AM528" i="2"/>
  <c r="BI528" i="2" s="1"/>
  <c r="AN528" i="2"/>
  <c r="BJ528" i="2" s="1"/>
  <c r="AO528" i="2"/>
  <c r="BK528" i="2" s="1"/>
  <c r="AP528" i="2"/>
  <c r="BL528" i="2" s="1"/>
  <c r="AQ528" i="2"/>
  <c r="BM528" i="2" s="1"/>
  <c r="AS528" i="2"/>
  <c r="BO528" i="2" s="1"/>
  <c r="AT528" i="2"/>
  <c r="BP528" i="2" s="1"/>
  <c r="AU528" i="2"/>
  <c r="BQ528" i="2" s="1"/>
  <c r="AA529" i="2"/>
  <c r="AW529" i="2" s="1"/>
  <c r="AC529" i="2"/>
  <c r="AY529" i="2" s="1"/>
  <c r="AD529" i="2"/>
  <c r="AZ529" i="2" s="1"/>
  <c r="AE529" i="2"/>
  <c r="BA529" i="2" s="1"/>
  <c r="AF529" i="2"/>
  <c r="BB529" i="2" s="1"/>
  <c r="AG529" i="2"/>
  <c r="BC529" i="2" s="1"/>
  <c r="AH529" i="2"/>
  <c r="BD529" i="2" s="1"/>
  <c r="AI529" i="2"/>
  <c r="BE529" i="2" s="1"/>
  <c r="AJ529" i="2"/>
  <c r="BF529" i="2" s="1"/>
  <c r="AK529" i="2"/>
  <c r="BG529" i="2" s="1"/>
  <c r="AM529" i="2"/>
  <c r="BI529" i="2" s="1"/>
  <c r="AN529" i="2"/>
  <c r="BJ529" i="2" s="1"/>
  <c r="AO529" i="2"/>
  <c r="BK529" i="2" s="1"/>
  <c r="AP529" i="2"/>
  <c r="BL529" i="2" s="1"/>
  <c r="AQ529" i="2"/>
  <c r="BM529" i="2"/>
  <c r="AS529" i="2"/>
  <c r="BO529" i="2" s="1"/>
  <c r="AT529" i="2"/>
  <c r="BP529" i="2" s="1"/>
  <c r="AU529" i="2"/>
  <c r="BQ529" i="2" s="1"/>
  <c r="AA530" i="2"/>
  <c r="AW530" i="2" s="1"/>
  <c r="AC530" i="2"/>
  <c r="AY530" i="2" s="1"/>
  <c r="AD530" i="2"/>
  <c r="AZ530" i="2" s="1"/>
  <c r="AE530" i="2"/>
  <c r="BA530" i="2" s="1"/>
  <c r="AF530" i="2"/>
  <c r="BB530" i="2" s="1"/>
  <c r="AG530" i="2"/>
  <c r="BC530" i="2" s="1"/>
  <c r="AH530" i="2"/>
  <c r="BD530" i="2" s="1"/>
  <c r="AI530" i="2"/>
  <c r="BE530" i="2" s="1"/>
  <c r="AJ530" i="2"/>
  <c r="BF530" i="2" s="1"/>
  <c r="AK530" i="2"/>
  <c r="BG530" i="2" s="1"/>
  <c r="AM530" i="2"/>
  <c r="BI530" i="2" s="1"/>
  <c r="AN530" i="2"/>
  <c r="BJ530" i="2" s="1"/>
  <c r="AO530" i="2"/>
  <c r="BK530" i="2" s="1"/>
  <c r="AP530" i="2"/>
  <c r="BL530" i="2" s="1"/>
  <c r="AQ530" i="2"/>
  <c r="BM530" i="2" s="1"/>
  <c r="AS530" i="2"/>
  <c r="BO530" i="2" s="1"/>
  <c r="AT530" i="2"/>
  <c r="BP530" i="2" s="1"/>
  <c r="AU530" i="2"/>
  <c r="BQ530" i="2" s="1"/>
  <c r="AA531" i="2"/>
  <c r="AW531" i="2" s="1"/>
  <c r="AC531" i="2"/>
  <c r="AY531" i="2"/>
  <c r="AD531" i="2"/>
  <c r="AZ531" i="2" s="1"/>
  <c r="AE531" i="2"/>
  <c r="BA531" i="2" s="1"/>
  <c r="AF531" i="2"/>
  <c r="BB531" i="2" s="1"/>
  <c r="AG531" i="2"/>
  <c r="BC531" i="2" s="1"/>
  <c r="AH531" i="2"/>
  <c r="BD531" i="2" s="1"/>
  <c r="AI531" i="2"/>
  <c r="BE531" i="2" s="1"/>
  <c r="AJ531" i="2"/>
  <c r="BF531" i="2" s="1"/>
  <c r="AK531" i="2"/>
  <c r="BG531" i="2" s="1"/>
  <c r="AM531" i="2"/>
  <c r="BI531" i="2" s="1"/>
  <c r="AN531" i="2"/>
  <c r="BJ531" i="2" s="1"/>
  <c r="AO531" i="2"/>
  <c r="BK531" i="2" s="1"/>
  <c r="AP531" i="2"/>
  <c r="BL531" i="2" s="1"/>
  <c r="AQ531" i="2"/>
  <c r="BM531" i="2" s="1"/>
  <c r="AS531" i="2"/>
  <c r="BO531" i="2" s="1"/>
  <c r="AT531" i="2"/>
  <c r="BP531" i="2" s="1"/>
  <c r="AU531" i="2"/>
  <c r="BQ531" i="2" s="1"/>
  <c r="AA532" i="2"/>
  <c r="AW532" i="2" s="1"/>
  <c r="AC532" i="2"/>
  <c r="AY532" i="2"/>
  <c r="AD532" i="2"/>
  <c r="AZ532" i="2" s="1"/>
  <c r="AE532" i="2"/>
  <c r="BA532" i="2" s="1"/>
  <c r="AF532" i="2"/>
  <c r="BB532" i="2" s="1"/>
  <c r="AG532" i="2"/>
  <c r="BC532" i="2" s="1"/>
  <c r="AH532" i="2"/>
  <c r="BD532" i="2" s="1"/>
  <c r="AI532" i="2"/>
  <c r="BE532" i="2" s="1"/>
  <c r="AJ532" i="2"/>
  <c r="BF532" i="2" s="1"/>
  <c r="AK532" i="2"/>
  <c r="BG532" i="2" s="1"/>
  <c r="AM532" i="2"/>
  <c r="BI532" i="2" s="1"/>
  <c r="AN532" i="2"/>
  <c r="BJ532" i="2" s="1"/>
  <c r="AO532" i="2"/>
  <c r="BK532" i="2" s="1"/>
  <c r="AP532" i="2"/>
  <c r="BL532" i="2" s="1"/>
  <c r="AQ532" i="2"/>
  <c r="BM532" i="2" s="1"/>
  <c r="AS532" i="2"/>
  <c r="BO532" i="2" s="1"/>
  <c r="AT532" i="2"/>
  <c r="BP532" i="2"/>
  <c r="AU532" i="2"/>
  <c r="BQ532" i="2" s="1"/>
  <c r="AA533" i="2"/>
  <c r="AW533" i="2" s="1"/>
  <c r="AC533" i="2"/>
  <c r="AY533" i="2" s="1"/>
  <c r="AD533" i="2"/>
  <c r="AZ533" i="2" s="1"/>
  <c r="AE533" i="2"/>
  <c r="BA533" i="2" s="1"/>
  <c r="AF533" i="2"/>
  <c r="BB533" i="2" s="1"/>
  <c r="AG533" i="2"/>
  <c r="BC533" i="2" s="1"/>
  <c r="AH533" i="2"/>
  <c r="BD533" i="2" s="1"/>
  <c r="AI533" i="2"/>
  <c r="BE533" i="2" s="1"/>
  <c r="AJ533" i="2"/>
  <c r="BF533" i="2" s="1"/>
  <c r="AK533" i="2"/>
  <c r="BG533" i="2" s="1"/>
  <c r="AM533" i="2"/>
  <c r="BI533" i="2" s="1"/>
  <c r="AN533" i="2"/>
  <c r="BJ533" i="2" s="1"/>
  <c r="AO533" i="2"/>
  <c r="BK533" i="2" s="1"/>
  <c r="AP533" i="2"/>
  <c r="BL533" i="2" s="1"/>
  <c r="AQ533" i="2"/>
  <c r="BM533" i="2" s="1"/>
  <c r="AS533" i="2"/>
  <c r="BO533" i="2" s="1"/>
  <c r="AT533" i="2"/>
  <c r="BP533" i="2" s="1"/>
  <c r="AU533" i="2"/>
  <c r="BQ533" i="2" s="1"/>
  <c r="AA534" i="2"/>
  <c r="AW534" i="2" s="1"/>
  <c r="AC534" i="2"/>
  <c r="AY534" i="2" s="1"/>
  <c r="AD534" i="2"/>
  <c r="AZ534" i="2" s="1"/>
  <c r="AE534" i="2"/>
  <c r="BA534" i="2" s="1"/>
  <c r="AF534" i="2"/>
  <c r="BB534" i="2" s="1"/>
  <c r="AG534" i="2"/>
  <c r="BC534" i="2" s="1"/>
  <c r="AH534" i="2"/>
  <c r="BD534" i="2" s="1"/>
  <c r="AI534" i="2"/>
  <c r="BE534" i="2" s="1"/>
  <c r="AJ534" i="2"/>
  <c r="BF534" i="2" s="1"/>
  <c r="AK534" i="2"/>
  <c r="BG534" i="2" s="1"/>
  <c r="AM534" i="2"/>
  <c r="BI534" i="2" s="1"/>
  <c r="AN534" i="2"/>
  <c r="BJ534" i="2" s="1"/>
  <c r="AO534" i="2"/>
  <c r="BK534" i="2" s="1"/>
  <c r="AP534" i="2"/>
  <c r="BL534" i="2" s="1"/>
  <c r="AQ534" i="2"/>
  <c r="BM534" i="2" s="1"/>
  <c r="AS534" i="2"/>
  <c r="BO534" i="2" s="1"/>
  <c r="AT534" i="2"/>
  <c r="BP534" i="2" s="1"/>
  <c r="AU534" i="2"/>
  <c r="BQ534" i="2" s="1"/>
  <c r="AA535" i="2"/>
  <c r="AW535" i="2" s="1"/>
  <c r="AC535" i="2"/>
  <c r="AY535" i="2" s="1"/>
  <c r="AD535" i="2"/>
  <c r="AZ535" i="2" s="1"/>
  <c r="AE535" i="2"/>
  <c r="BA535" i="2" s="1"/>
  <c r="AF535" i="2"/>
  <c r="BB535" i="2" s="1"/>
  <c r="AG535" i="2"/>
  <c r="BC535" i="2" s="1"/>
  <c r="AH535" i="2"/>
  <c r="BD535" i="2" s="1"/>
  <c r="AI535" i="2"/>
  <c r="BE535" i="2" s="1"/>
  <c r="AJ535" i="2"/>
  <c r="BF535" i="2" s="1"/>
  <c r="AK535" i="2"/>
  <c r="BG535" i="2" s="1"/>
  <c r="AM535" i="2"/>
  <c r="BI535" i="2" s="1"/>
  <c r="AN535" i="2"/>
  <c r="BJ535" i="2" s="1"/>
  <c r="AO535" i="2"/>
  <c r="BK535" i="2" s="1"/>
  <c r="AP535" i="2"/>
  <c r="BL535" i="2" s="1"/>
  <c r="AQ535" i="2"/>
  <c r="BM535" i="2" s="1"/>
  <c r="AS535" i="2"/>
  <c r="BO535" i="2" s="1"/>
  <c r="AT535" i="2"/>
  <c r="BP535" i="2" s="1"/>
  <c r="AU535" i="2"/>
  <c r="BQ535" i="2" s="1"/>
  <c r="AA536" i="2"/>
  <c r="AW536" i="2" s="1"/>
  <c r="AC536" i="2"/>
  <c r="AY536" i="2" s="1"/>
  <c r="AD536" i="2"/>
  <c r="AZ536" i="2" s="1"/>
  <c r="AE536" i="2"/>
  <c r="BA536" i="2" s="1"/>
  <c r="AF536" i="2"/>
  <c r="BB536" i="2" s="1"/>
  <c r="AG536" i="2"/>
  <c r="BC536" i="2" s="1"/>
  <c r="AH536" i="2"/>
  <c r="BD536" i="2" s="1"/>
  <c r="AI536" i="2"/>
  <c r="BE536" i="2" s="1"/>
  <c r="AJ536" i="2"/>
  <c r="BF536" i="2" s="1"/>
  <c r="AK536" i="2"/>
  <c r="BG536" i="2" s="1"/>
  <c r="AM536" i="2"/>
  <c r="BI536" i="2"/>
  <c r="AN536" i="2"/>
  <c r="BJ536" i="2" s="1"/>
  <c r="AO536" i="2"/>
  <c r="BK536" i="2" s="1"/>
  <c r="AP536" i="2"/>
  <c r="BL536" i="2" s="1"/>
  <c r="AQ536" i="2"/>
  <c r="BM536" i="2" s="1"/>
  <c r="AS536" i="2"/>
  <c r="BO536" i="2" s="1"/>
  <c r="AT536" i="2"/>
  <c r="BP536" i="2" s="1"/>
  <c r="AU536" i="2"/>
  <c r="BQ536" i="2" s="1"/>
  <c r="AA537" i="2"/>
  <c r="AW537" i="2" s="1"/>
  <c r="AC537" i="2"/>
  <c r="AY537" i="2" s="1"/>
  <c r="AD537" i="2"/>
  <c r="AZ537" i="2" s="1"/>
  <c r="AE537" i="2"/>
  <c r="BA537" i="2" s="1"/>
  <c r="AF537" i="2"/>
  <c r="BB537" i="2" s="1"/>
  <c r="AG537" i="2"/>
  <c r="BC537" i="2" s="1"/>
  <c r="AH537" i="2"/>
  <c r="BD537" i="2" s="1"/>
  <c r="AI537" i="2"/>
  <c r="BE537" i="2" s="1"/>
  <c r="AJ537" i="2"/>
  <c r="BF537" i="2" s="1"/>
  <c r="AK537" i="2"/>
  <c r="BG537" i="2" s="1"/>
  <c r="AM537" i="2"/>
  <c r="BI537" i="2" s="1"/>
  <c r="AN537" i="2"/>
  <c r="BJ537" i="2" s="1"/>
  <c r="AO537" i="2"/>
  <c r="BK537" i="2" s="1"/>
  <c r="AP537" i="2"/>
  <c r="BL537" i="2" s="1"/>
  <c r="AQ537" i="2"/>
  <c r="BM537" i="2" s="1"/>
  <c r="AS537" i="2"/>
  <c r="BO537" i="2"/>
  <c r="AT537" i="2"/>
  <c r="BP537" i="2" s="1"/>
  <c r="AU537" i="2"/>
  <c r="BQ537" i="2" s="1"/>
  <c r="AA538" i="2"/>
  <c r="AW538" i="2" s="1"/>
  <c r="AC538" i="2"/>
  <c r="AY538" i="2" s="1"/>
  <c r="AD538" i="2"/>
  <c r="AZ538" i="2" s="1"/>
  <c r="AE538" i="2"/>
  <c r="BA538" i="2" s="1"/>
  <c r="AF538" i="2"/>
  <c r="BB538" i="2" s="1"/>
  <c r="AG538" i="2"/>
  <c r="BC538" i="2" s="1"/>
  <c r="AH538" i="2"/>
  <c r="BD538" i="2"/>
  <c r="AI538" i="2"/>
  <c r="BE538" i="2"/>
  <c r="AJ538" i="2"/>
  <c r="BF538" i="2" s="1"/>
  <c r="AK538" i="2"/>
  <c r="BG538" i="2" s="1"/>
  <c r="AM538" i="2"/>
  <c r="BI538" i="2" s="1"/>
  <c r="AN538" i="2"/>
  <c r="BJ538" i="2" s="1"/>
  <c r="AO538" i="2"/>
  <c r="BK538" i="2" s="1"/>
  <c r="AP538" i="2"/>
  <c r="BL538" i="2" s="1"/>
  <c r="AQ538" i="2"/>
  <c r="BM538" i="2" s="1"/>
  <c r="AS538" i="2"/>
  <c r="BO538" i="2" s="1"/>
  <c r="AT538" i="2"/>
  <c r="BP538" i="2" s="1"/>
  <c r="AU538" i="2"/>
  <c r="BQ538" i="2" s="1"/>
  <c r="AA539" i="2"/>
  <c r="AW539" i="2" s="1"/>
  <c r="AC539" i="2"/>
  <c r="AY539" i="2" s="1"/>
  <c r="AD539" i="2"/>
  <c r="AZ539" i="2" s="1"/>
  <c r="AE539" i="2"/>
  <c r="BA539" i="2" s="1"/>
  <c r="AF539" i="2"/>
  <c r="BB539" i="2" s="1"/>
  <c r="AG539" i="2"/>
  <c r="BC539" i="2" s="1"/>
  <c r="AH539" i="2"/>
  <c r="BD539" i="2" s="1"/>
  <c r="AI539" i="2"/>
  <c r="BE539" i="2" s="1"/>
  <c r="AJ539" i="2"/>
  <c r="BF539" i="2" s="1"/>
  <c r="AK539" i="2"/>
  <c r="BG539" i="2" s="1"/>
  <c r="AM539" i="2"/>
  <c r="BI539" i="2" s="1"/>
  <c r="AN539" i="2"/>
  <c r="BJ539" i="2" s="1"/>
  <c r="AO539" i="2"/>
  <c r="BK539" i="2" s="1"/>
  <c r="AP539" i="2"/>
  <c r="BL539" i="2" s="1"/>
  <c r="AQ539" i="2"/>
  <c r="BM539" i="2" s="1"/>
  <c r="AS539" i="2"/>
  <c r="BO539" i="2" s="1"/>
  <c r="AT539" i="2"/>
  <c r="BP539" i="2" s="1"/>
  <c r="AU539" i="2"/>
  <c r="BQ539" i="2" s="1"/>
  <c r="AA540" i="2"/>
  <c r="AW540" i="2" s="1"/>
  <c r="AC540" i="2"/>
  <c r="AY540" i="2" s="1"/>
  <c r="AD540" i="2"/>
  <c r="AZ540" i="2" s="1"/>
  <c r="AE540" i="2"/>
  <c r="BA540" i="2" s="1"/>
  <c r="AF540" i="2"/>
  <c r="BB540" i="2" s="1"/>
  <c r="AG540" i="2"/>
  <c r="BC540" i="2" s="1"/>
  <c r="AH540" i="2"/>
  <c r="BD540" i="2" s="1"/>
  <c r="AI540" i="2"/>
  <c r="BE540" i="2" s="1"/>
  <c r="AJ540" i="2"/>
  <c r="BF540" i="2" s="1"/>
  <c r="AK540" i="2"/>
  <c r="BG540" i="2" s="1"/>
  <c r="AM540" i="2"/>
  <c r="BI540" i="2" s="1"/>
  <c r="AN540" i="2"/>
  <c r="BJ540" i="2" s="1"/>
  <c r="AO540" i="2"/>
  <c r="BK540" i="2" s="1"/>
  <c r="AP540" i="2"/>
  <c r="BL540" i="2" s="1"/>
  <c r="AQ540" i="2"/>
  <c r="BM540" i="2" s="1"/>
  <c r="AS540" i="2"/>
  <c r="BO540" i="2" s="1"/>
  <c r="AT540" i="2"/>
  <c r="BP540" i="2" s="1"/>
  <c r="AU540" i="2"/>
  <c r="BQ540" i="2" s="1"/>
  <c r="AA541" i="2"/>
  <c r="AW541" i="2" s="1"/>
  <c r="AC541" i="2"/>
  <c r="AY541" i="2" s="1"/>
  <c r="AD541" i="2"/>
  <c r="AZ541" i="2" s="1"/>
  <c r="AE541" i="2"/>
  <c r="BA541" i="2" s="1"/>
  <c r="AF541" i="2"/>
  <c r="BB541" i="2" s="1"/>
  <c r="AG541" i="2"/>
  <c r="BC541" i="2" s="1"/>
  <c r="AH541" i="2"/>
  <c r="BD541" i="2" s="1"/>
  <c r="AI541" i="2"/>
  <c r="BE541" i="2" s="1"/>
  <c r="AJ541" i="2"/>
  <c r="BF541" i="2" s="1"/>
  <c r="AK541" i="2"/>
  <c r="BG541" i="2" s="1"/>
  <c r="AM541" i="2"/>
  <c r="BI541" i="2" s="1"/>
  <c r="AN541" i="2"/>
  <c r="BJ541" i="2" s="1"/>
  <c r="AO541" i="2"/>
  <c r="BK541" i="2" s="1"/>
  <c r="AP541" i="2"/>
  <c r="BL541" i="2" s="1"/>
  <c r="AQ541" i="2"/>
  <c r="BM541" i="2" s="1"/>
  <c r="AS541" i="2"/>
  <c r="BO541" i="2" s="1"/>
  <c r="AT541" i="2"/>
  <c r="BP541" i="2" s="1"/>
  <c r="AU541" i="2"/>
  <c r="BQ541" i="2" s="1"/>
  <c r="AA542" i="2"/>
  <c r="AW542" i="2" s="1"/>
  <c r="AC542" i="2"/>
  <c r="AY542" i="2" s="1"/>
  <c r="AD542" i="2"/>
  <c r="AZ542" i="2" s="1"/>
  <c r="AE542" i="2"/>
  <c r="BA542" i="2" s="1"/>
  <c r="AF542" i="2"/>
  <c r="BB542" i="2" s="1"/>
  <c r="AG542" i="2"/>
  <c r="BC542" i="2" s="1"/>
  <c r="AH542" i="2"/>
  <c r="BD542" i="2" s="1"/>
  <c r="AI542" i="2"/>
  <c r="BE542" i="2" s="1"/>
  <c r="AJ542" i="2"/>
  <c r="BF542" i="2" s="1"/>
  <c r="AK542" i="2"/>
  <c r="BG542" i="2" s="1"/>
  <c r="AM542" i="2"/>
  <c r="BI542" i="2" s="1"/>
  <c r="AN542" i="2"/>
  <c r="BJ542" i="2" s="1"/>
  <c r="AO542" i="2"/>
  <c r="BK542" i="2" s="1"/>
  <c r="AP542" i="2"/>
  <c r="BL542" i="2" s="1"/>
  <c r="AQ542" i="2"/>
  <c r="BM542" i="2" s="1"/>
  <c r="AS542" i="2"/>
  <c r="BO542" i="2" s="1"/>
  <c r="AT542" i="2"/>
  <c r="BP542" i="2" s="1"/>
  <c r="AU542" i="2"/>
  <c r="BQ542" i="2" s="1"/>
  <c r="AA543" i="2"/>
  <c r="AW543" i="2" s="1"/>
  <c r="AC543" i="2"/>
  <c r="AY543" i="2" s="1"/>
  <c r="AD543" i="2"/>
  <c r="AZ543" i="2" s="1"/>
  <c r="AE543" i="2"/>
  <c r="BA543" i="2" s="1"/>
  <c r="AF543" i="2"/>
  <c r="BB543" i="2" s="1"/>
  <c r="AG543" i="2"/>
  <c r="BC543" i="2" s="1"/>
  <c r="AH543" i="2"/>
  <c r="BD543" i="2" s="1"/>
  <c r="AI543" i="2"/>
  <c r="BE543" i="2" s="1"/>
  <c r="AJ543" i="2"/>
  <c r="BF543" i="2" s="1"/>
  <c r="AK543" i="2"/>
  <c r="BG543" i="2" s="1"/>
  <c r="AM543" i="2"/>
  <c r="BI543" i="2" s="1"/>
  <c r="AN543" i="2"/>
  <c r="BJ543" i="2" s="1"/>
  <c r="AO543" i="2"/>
  <c r="BK543" i="2" s="1"/>
  <c r="AP543" i="2"/>
  <c r="BL543" i="2" s="1"/>
  <c r="AQ543" i="2"/>
  <c r="BM543" i="2" s="1"/>
  <c r="AS543" i="2"/>
  <c r="BO543" i="2" s="1"/>
  <c r="AT543" i="2"/>
  <c r="BP543" i="2" s="1"/>
  <c r="AU543" i="2"/>
  <c r="BQ543" i="2" s="1"/>
  <c r="AA544" i="2"/>
  <c r="AW544" i="2" s="1"/>
  <c r="AC544" i="2"/>
  <c r="AY544" i="2" s="1"/>
  <c r="AD544" i="2"/>
  <c r="AZ544" i="2" s="1"/>
  <c r="AE544" i="2"/>
  <c r="BA544" i="2" s="1"/>
  <c r="AF544" i="2"/>
  <c r="BB544" i="2"/>
  <c r="AG544" i="2"/>
  <c r="BC544" i="2" s="1"/>
  <c r="AH544" i="2"/>
  <c r="BD544" i="2" s="1"/>
  <c r="AI544" i="2"/>
  <c r="BE544" i="2" s="1"/>
  <c r="AJ544" i="2"/>
  <c r="BF544" i="2" s="1"/>
  <c r="AK544" i="2"/>
  <c r="BG544" i="2" s="1"/>
  <c r="AM544" i="2"/>
  <c r="BI544" i="2" s="1"/>
  <c r="AN544" i="2"/>
  <c r="BJ544" i="2" s="1"/>
  <c r="AO544" i="2"/>
  <c r="BK544" i="2" s="1"/>
  <c r="AP544" i="2"/>
  <c r="BL544" i="2" s="1"/>
  <c r="AQ544" i="2"/>
  <c r="BM544" i="2" s="1"/>
  <c r="AS544" i="2"/>
  <c r="BO544" i="2" s="1"/>
  <c r="AT544" i="2"/>
  <c r="BP544" i="2" s="1"/>
  <c r="AU544" i="2"/>
  <c r="BQ544" i="2" s="1"/>
  <c r="AA545" i="2"/>
  <c r="AW545" i="2" s="1"/>
  <c r="AC545" i="2"/>
  <c r="AY545" i="2" s="1"/>
  <c r="AD545" i="2"/>
  <c r="AZ545" i="2" s="1"/>
  <c r="AE545" i="2"/>
  <c r="BA545" i="2" s="1"/>
  <c r="AF545" i="2"/>
  <c r="BB545" i="2" s="1"/>
  <c r="AG545" i="2"/>
  <c r="BC545" i="2" s="1"/>
  <c r="AH545" i="2"/>
  <c r="BD545" i="2" s="1"/>
  <c r="AI545" i="2"/>
  <c r="BE545" i="2" s="1"/>
  <c r="AJ545" i="2"/>
  <c r="BF545" i="2" s="1"/>
  <c r="AK545" i="2"/>
  <c r="BG545" i="2" s="1"/>
  <c r="AM545" i="2"/>
  <c r="BI545" i="2" s="1"/>
  <c r="AN545" i="2"/>
  <c r="BJ545" i="2" s="1"/>
  <c r="AO545" i="2"/>
  <c r="BK545" i="2" s="1"/>
  <c r="AP545" i="2"/>
  <c r="BL545" i="2" s="1"/>
  <c r="AQ545" i="2"/>
  <c r="BM545" i="2" s="1"/>
  <c r="AS545" i="2"/>
  <c r="BO545" i="2" s="1"/>
  <c r="AT545" i="2"/>
  <c r="BP545" i="2" s="1"/>
  <c r="AU545" i="2"/>
  <c r="BQ545" i="2" s="1"/>
  <c r="AA546" i="2"/>
  <c r="AW546" i="2" s="1"/>
  <c r="AC546" i="2"/>
  <c r="AY546" i="2" s="1"/>
  <c r="AD546" i="2"/>
  <c r="AZ546" i="2" s="1"/>
  <c r="AE546" i="2"/>
  <c r="BA546" i="2" s="1"/>
  <c r="AF546" i="2"/>
  <c r="BB546" i="2" s="1"/>
  <c r="AG546" i="2"/>
  <c r="BC546" i="2" s="1"/>
  <c r="AH546" i="2"/>
  <c r="BD546" i="2" s="1"/>
  <c r="AI546" i="2"/>
  <c r="BE546" i="2" s="1"/>
  <c r="AJ546" i="2"/>
  <c r="BF546" i="2" s="1"/>
  <c r="AK546" i="2"/>
  <c r="BG546" i="2" s="1"/>
  <c r="AM546" i="2"/>
  <c r="BI546" i="2" s="1"/>
  <c r="AN546" i="2"/>
  <c r="BJ546" i="2" s="1"/>
  <c r="AO546" i="2"/>
  <c r="BK546" i="2" s="1"/>
  <c r="AP546" i="2"/>
  <c r="BL546" i="2" s="1"/>
  <c r="AQ546" i="2"/>
  <c r="BM546" i="2" s="1"/>
  <c r="AS546" i="2"/>
  <c r="BO546" i="2" s="1"/>
  <c r="AT546" i="2"/>
  <c r="BP546" i="2" s="1"/>
  <c r="AU546" i="2"/>
  <c r="BQ546" i="2" s="1"/>
  <c r="AA547" i="2"/>
  <c r="AW547" i="2" s="1"/>
  <c r="AC547" i="2"/>
  <c r="AY547" i="2"/>
  <c r="AD547" i="2"/>
  <c r="AZ547" i="2" s="1"/>
  <c r="AE547" i="2"/>
  <c r="BA547" i="2" s="1"/>
  <c r="AF547" i="2"/>
  <c r="BB547" i="2"/>
  <c r="AG547" i="2"/>
  <c r="BC547" i="2" s="1"/>
  <c r="AH547" i="2"/>
  <c r="BD547" i="2" s="1"/>
  <c r="AI547" i="2"/>
  <c r="BE547" i="2" s="1"/>
  <c r="AJ547" i="2"/>
  <c r="BF547" i="2" s="1"/>
  <c r="AK547" i="2"/>
  <c r="BG547" i="2" s="1"/>
  <c r="AM547" i="2"/>
  <c r="BI547" i="2" s="1"/>
  <c r="AN547" i="2"/>
  <c r="BJ547" i="2" s="1"/>
  <c r="AO547" i="2"/>
  <c r="BK547" i="2" s="1"/>
  <c r="AP547" i="2"/>
  <c r="BL547" i="2" s="1"/>
  <c r="AQ547" i="2"/>
  <c r="BM547" i="2" s="1"/>
  <c r="AS547" i="2"/>
  <c r="BO547" i="2" s="1"/>
  <c r="AT547" i="2"/>
  <c r="BP547" i="2" s="1"/>
  <c r="AU547" i="2"/>
  <c r="BQ547" i="2" s="1"/>
  <c r="AA548" i="2"/>
  <c r="AW548" i="2" s="1"/>
  <c r="AC548" i="2"/>
  <c r="AY548" i="2" s="1"/>
  <c r="AD548" i="2"/>
  <c r="AZ548" i="2" s="1"/>
  <c r="AE548" i="2"/>
  <c r="BA548" i="2" s="1"/>
  <c r="AF548" i="2"/>
  <c r="BB548" i="2" s="1"/>
  <c r="AG548" i="2"/>
  <c r="BC548" i="2" s="1"/>
  <c r="AH548" i="2"/>
  <c r="BD548" i="2" s="1"/>
  <c r="AI548" i="2"/>
  <c r="BE548" i="2" s="1"/>
  <c r="AJ548" i="2"/>
  <c r="BF548" i="2" s="1"/>
  <c r="AK548" i="2"/>
  <c r="BG548" i="2" s="1"/>
  <c r="AM548" i="2"/>
  <c r="BI548" i="2" s="1"/>
  <c r="AN548" i="2"/>
  <c r="BJ548" i="2" s="1"/>
  <c r="AO548" i="2"/>
  <c r="BK548" i="2" s="1"/>
  <c r="AP548" i="2"/>
  <c r="BL548" i="2" s="1"/>
  <c r="AQ548" i="2"/>
  <c r="BM548" i="2" s="1"/>
  <c r="AS548" i="2"/>
  <c r="BO548" i="2" s="1"/>
  <c r="AT548" i="2"/>
  <c r="BP548" i="2" s="1"/>
  <c r="AU548" i="2"/>
  <c r="BQ548" i="2" s="1"/>
  <c r="AA549" i="2"/>
  <c r="AW549" i="2" s="1"/>
  <c r="AC549" i="2"/>
  <c r="AY549" i="2" s="1"/>
  <c r="AD549" i="2"/>
  <c r="AZ549" i="2" s="1"/>
  <c r="AE549" i="2"/>
  <c r="BA549" i="2" s="1"/>
  <c r="AF549" i="2"/>
  <c r="BB549" i="2" s="1"/>
  <c r="AG549" i="2"/>
  <c r="BC549" i="2" s="1"/>
  <c r="AH549" i="2"/>
  <c r="BD549" i="2" s="1"/>
  <c r="AI549" i="2"/>
  <c r="BE549" i="2" s="1"/>
  <c r="AJ549" i="2"/>
  <c r="BF549" i="2" s="1"/>
  <c r="AK549" i="2"/>
  <c r="BG549" i="2" s="1"/>
  <c r="AM549" i="2"/>
  <c r="BI549" i="2" s="1"/>
  <c r="AN549" i="2"/>
  <c r="BJ549" i="2" s="1"/>
  <c r="AO549" i="2"/>
  <c r="BK549" i="2" s="1"/>
  <c r="AP549" i="2"/>
  <c r="BL549" i="2" s="1"/>
  <c r="AQ549" i="2"/>
  <c r="BM549" i="2" s="1"/>
  <c r="AS549" i="2"/>
  <c r="BO549" i="2" s="1"/>
  <c r="AT549" i="2"/>
  <c r="BP549" i="2" s="1"/>
  <c r="AU549" i="2"/>
  <c r="BQ549" i="2" s="1"/>
  <c r="AA550" i="2"/>
  <c r="AW550" i="2"/>
  <c r="AC550" i="2"/>
  <c r="AY550" i="2" s="1"/>
  <c r="AD550" i="2"/>
  <c r="AZ550" i="2" s="1"/>
  <c r="AE550" i="2"/>
  <c r="BA550" i="2" s="1"/>
  <c r="AF550" i="2"/>
  <c r="BB550" i="2" s="1"/>
  <c r="AG550" i="2"/>
  <c r="BC550" i="2" s="1"/>
  <c r="AH550" i="2"/>
  <c r="BD550" i="2" s="1"/>
  <c r="AI550" i="2"/>
  <c r="BE550" i="2" s="1"/>
  <c r="AJ550" i="2"/>
  <c r="BF550" i="2" s="1"/>
  <c r="AK550" i="2"/>
  <c r="BG550" i="2"/>
  <c r="AM550" i="2"/>
  <c r="BI550" i="2" s="1"/>
  <c r="AN550" i="2"/>
  <c r="BJ550" i="2" s="1"/>
  <c r="AO550" i="2"/>
  <c r="BK550" i="2" s="1"/>
  <c r="AP550" i="2"/>
  <c r="BL550" i="2" s="1"/>
  <c r="AQ550" i="2"/>
  <c r="BM550" i="2" s="1"/>
  <c r="AS550" i="2"/>
  <c r="BO550" i="2" s="1"/>
  <c r="AT550" i="2"/>
  <c r="BP550" i="2" s="1"/>
  <c r="AU550" i="2"/>
  <c r="BQ550" i="2" s="1"/>
  <c r="AA551" i="2"/>
  <c r="AW551" i="2" s="1"/>
  <c r="AC551" i="2"/>
  <c r="AY551" i="2" s="1"/>
  <c r="AD551" i="2"/>
  <c r="AZ551" i="2" s="1"/>
  <c r="AE551" i="2"/>
  <c r="BA551" i="2" s="1"/>
  <c r="AF551" i="2"/>
  <c r="BB551" i="2" s="1"/>
  <c r="AG551" i="2"/>
  <c r="BC551" i="2" s="1"/>
  <c r="AH551" i="2"/>
  <c r="BD551" i="2" s="1"/>
  <c r="AI551" i="2"/>
  <c r="BE551" i="2" s="1"/>
  <c r="AJ551" i="2"/>
  <c r="BF551" i="2" s="1"/>
  <c r="AK551" i="2"/>
  <c r="BG551" i="2" s="1"/>
  <c r="AM551" i="2"/>
  <c r="BI551" i="2" s="1"/>
  <c r="AN551" i="2"/>
  <c r="BJ551" i="2" s="1"/>
  <c r="AO551" i="2"/>
  <c r="BK551" i="2" s="1"/>
  <c r="AP551" i="2"/>
  <c r="BL551" i="2" s="1"/>
  <c r="AQ551" i="2"/>
  <c r="BM551" i="2" s="1"/>
  <c r="AS551" i="2"/>
  <c r="BO551" i="2" s="1"/>
  <c r="AT551" i="2"/>
  <c r="BP551" i="2" s="1"/>
  <c r="AU551" i="2"/>
  <c r="BQ551" i="2" s="1"/>
  <c r="AA552" i="2"/>
  <c r="AW552" i="2" s="1"/>
  <c r="AC552" i="2"/>
  <c r="AY552" i="2" s="1"/>
  <c r="AD552" i="2"/>
  <c r="AZ552" i="2" s="1"/>
  <c r="AE552" i="2"/>
  <c r="BA552" i="2" s="1"/>
  <c r="AF552" i="2"/>
  <c r="BB552" i="2" s="1"/>
  <c r="AG552" i="2"/>
  <c r="BC552" i="2" s="1"/>
  <c r="AH552" i="2"/>
  <c r="BD552" i="2" s="1"/>
  <c r="AI552" i="2"/>
  <c r="BE552" i="2" s="1"/>
  <c r="AJ552" i="2"/>
  <c r="BF552" i="2" s="1"/>
  <c r="AK552" i="2"/>
  <c r="BG552" i="2" s="1"/>
  <c r="AM552" i="2"/>
  <c r="BI552" i="2" s="1"/>
  <c r="AN552" i="2"/>
  <c r="BJ552" i="2" s="1"/>
  <c r="AO552" i="2"/>
  <c r="BK552" i="2" s="1"/>
  <c r="AP552" i="2"/>
  <c r="BL552" i="2" s="1"/>
  <c r="AQ552" i="2"/>
  <c r="BM552" i="2" s="1"/>
  <c r="AS552" i="2"/>
  <c r="BO552" i="2" s="1"/>
  <c r="AT552" i="2"/>
  <c r="BP552" i="2" s="1"/>
  <c r="AU552" i="2"/>
  <c r="BQ552" i="2" s="1"/>
  <c r="AA553" i="2"/>
  <c r="AW553" i="2" s="1"/>
  <c r="AC553" i="2"/>
  <c r="AY553" i="2" s="1"/>
  <c r="AD553" i="2"/>
  <c r="AZ553" i="2" s="1"/>
  <c r="AE553" i="2"/>
  <c r="BA553" i="2" s="1"/>
  <c r="AF553" i="2"/>
  <c r="BB553" i="2" s="1"/>
  <c r="AG553" i="2"/>
  <c r="BC553" i="2" s="1"/>
  <c r="AH553" i="2"/>
  <c r="BD553" i="2" s="1"/>
  <c r="AI553" i="2"/>
  <c r="BE553" i="2" s="1"/>
  <c r="AJ553" i="2"/>
  <c r="BF553" i="2" s="1"/>
  <c r="AK553" i="2"/>
  <c r="BG553" i="2" s="1"/>
  <c r="AM553" i="2"/>
  <c r="BI553" i="2" s="1"/>
  <c r="AN553" i="2"/>
  <c r="BJ553" i="2" s="1"/>
  <c r="AO553" i="2"/>
  <c r="BK553" i="2" s="1"/>
  <c r="AP553" i="2"/>
  <c r="BL553" i="2" s="1"/>
  <c r="AQ553" i="2"/>
  <c r="BM553" i="2" s="1"/>
  <c r="AS553" i="2"/>
  <c r="BO553" i="2" s="1"/>
  <c r="AT553" i="2"/>
  <c r="BP553" i="2" s="1"/>
  <c r="AU553" i="2"/>
  <c r="BQ553" i="2" s="1"/>
  <c r="AA554" i="2"/>
  <c r="AW554" i="2" s="1"/>
  <c r="AC554" i="2"/>
  <c r="AY554" i="2" s="1"/>
  <c r="AD554" i="2"/>
  <c r="AZ554" i="2" s="1"/>
  <c r="AE554" i="2"/>
  <c r="BA554" i="2" s="1"/>
  <c r="AF554" i="2"/>
  <c r="BB554" i="2" s="1"/>
  <c r="AG554" i="2"/>
  <c r="BC554" i="2" s="1"/>
  <c r="AH554" i="2"/>
  <c r="BD554" i="2" s="1"/>
  <c r="AI554" i="2"/>
  <c r="BE554" i="2" s="1"/>
  <c r="AJ554" i="2"/>
  <c r="BF554" i="2" s="1"/>
  <c r="AK554" i="2"/>
  <c r="BG554" i="2" s="1"/>
  <c r="AM554" i="2"/>
  <c r="BI554" i="2" s="1"/>
  <c r="AN554" i="2"/>
  <c r="BJ554" i="2" s="1"/>
  <c r="AO554" i="2"/>
  <c r="BK554" i="2" s="1"/>
  <c r="AP554" i="2"/>
  <c r="BL554" i="2" s="1"/>
  <c r="AQ554" i="2"/>
  <c r="BM554" i="2" s="1"/>
  <c r="AS554" i="2"/>
  <c r="BO554" i="2" s="1"/>
  <c r="AT554" i="2"/>
  <c r="BP554" i="2" s="1"/>
  <c r="AU554" i="2"/>
  <c r="BQ554" i="2" s="1"/>
  <c r="AA555" i="2"/>
  <c r="AW555" i="2" s="1"/>
  <c r="AC555" i="2"/>
  <c r="AY555" i="2" s="1"/>
  <c r="AD555" i="2"/>
  <c r="AZ555" i="2" s="1"/>
  <c r="AE555" i="2"/>
  <c r="BA555" i="2" s="1"/>
  <c r="AF555" i="2"/>
  <c r="BB555" i="2" s="1"/>
  <c r="AG555" i="2"/>
  <c r="BC555" i="2" s="1"/>
  <c r="AH555" i="2"/>
  <c r="BD555" i="2" s="1"/>
  <c r="AI555" i="2"/>
  <c r="BE555" i="2" s="1"/>
  <c r="AJ555" i="2"/>
  <c r="BF555" i="2" s="1"/>
  <c r="AK555" i="2"/>
  <c r="BG555" i="2" s="1"/>
  <c r="AM555" i="2"/>
  <c r="BI555" i="2" s="1"/>
  <c r="AN555" i="2"/>
  <c r="BJ555" i="2" s="1"/>
  <c r="AO555" i="2"/>
  <c r="BK555" i="2" s="1"/>
  <c r="AP555" i="2"/>
  <c r="BL555" i="2" s="1"/>
  <c r="AQ555" i="2"/>
  <c r="BM555" i="2" s="1"/>
  <c r="AS555" i="2"/>
  <c r="BO555" i="2" s="1"/>
  <c r="AT555" i="2"/>
  <c r="BP555" i="2" s="1"/>
  <c r="AU555" i="2"/>
  <c r="BQ555" i="2" s="1"/>
  <c r="AA556" i="2"/>
  <c r="AW556" i="2" s="1"/>
  <c r="AC556" i="2"/>
  <c r="AY556" i="2" s="1"/>
  <c r="AD556" i="2"/>
  <c r="AZ556" i="2" s="1"/>
  <c r="AE556" i="2"/>
  <c r="BA556" i="2" s="1"/>
  <c r="AF556" i="2"/>
  <c r="BB556" i="2" s="1"/>
  <c r="AG556" i="2"/>
  <c r="BC556" i="2" s="1"/>
  <c r="AH556" i="2"/>
  <c r="BD556" i="2" s="1"/>
  <c r="AI556" i="2"/>
  <c r="BE556" i="2" s="1"/>
  <c r="AJ556" i="2"/>
  <c r="BF556" i="2" s="1"/>
  <c r="AK556" i="2"/>
  <c r="BG556" i="2" s="1"/>
  <c r="AM556" i="2"/>
  <c r="BI556" i="2" s="1"/>
  <c r="AN556" i="2"/>
  <c r="BJ556" i="2" s="1"/>
  <c r="AO556" i="2"/>
  <c r="BK556" i="2" s="1"/>
  <c r="AP556" i="2"/>
  <c r="BL556" i="2" s="1"/>
  <c r="AQ556" i="2"/>
  <c r="BM556" i="2" s="1"/>
  <c r="AS556" i="2"/>
  <c r="BO556" i="2" s="1"/>
  <c r="AT556" i="2"/>
  <c r="BP556" i="2" s="1"/>
  <c r="AU556" i="2"/>
  <c r="BQ556" i="2" s="1"/>
  <c r="AA557" i="2"/>
  <c r="AW557" i="2" s="1"/>
  <c r="AC557" i="2"/>
  <c r="AY557" i="2" s="1"/>
  <c r="AD557" i="2"/>
  <c r="AZ557" i="2" s="1"/>
  <c r="AE557" i="2"/>
  <c r="BA557" i="2" s="1"/>
  <c r="AF557" i="2"/>
  <c r="BB557" i="2" s="1"/>
  <c r="AG557" i="2"/>
  <c r="BC557" i="2" s="1"/>
  <c r="AH557" i="2"/>
  <c r="BD557" i="2" s="1"/>
  <c r="AI557" i="2"/>
  <c r="BE557" i="2" s="1"/>
  <c r="AJ557" i="2"/>
  <c r="BF557" i="2" s="1"/>
  <c r="AK557" i="2"/>
  <c r="BG557" i="2" s="1"/>
  <c r="AM557" i="2"/>
  <c r="BI557" i="2" s="1"/>
  <c r="AN557" i="2"/>
  <c r="BJ557" i="2" s="1"/>
  <c r="AO557" i="2"/>
  <c r="BK557" i="2" s="1"/>
  <c r="AP557" i="2"/>
  <c r="BL557" i="2" s="1"/>
  <c r="AQ557" i="2"/>
  <c r="BM557" i="2" s="1"/>
  <c r="AS557" i="2"/>
  <c r="BO557" i="2" s="1"/>
  <c r="AT557" i="2"/>
  <c r="BP557" i="2" s="1"/>
  <c r="AU557" i="2"/>
  <c r="BQ557" i="2" s="1"/>
  <c r="AA558" i="2"/>
  <c r="AW558" i="2" s="1"/>
  <c r="AC558" i="2"/>
  <c r="AY558" i="2" s="1"/>
  <c r="AD558" i="2"/>
  <c r="AZ558" i="2" s="1"/>
  <c r="AE558" i="2"/>
  <c r="BA558" i="2" s="1"/>
  <c r="AF558" i="2"/>
  <c r="BB558" i="2" s="1"/>
  <c r="AG558" i="2"/>
  <c r="BC558" i="2" s="1"/>
  <c r="AH558" i="2"/>
  <c r="BD558" i="2" s="1"/>
  <c r="AI558" i="2"/>
  <c r="BE558" i="2" s="1"/>
  <c r="AJ558" i="2"/>
  <c r="BF558" i="2" s="1"/>
  <c r="AK558" i="2"/>
  <c r="BG558" i="2" s="1"/>
  <c r="AM558" i="2"/>
  <c r="BI558" i="2" s="1"/>
  <c r="AN558" i="2"/>
  <c r="BJ558" i="2" s="1"/>
  <c r="AO558" i="2"/>
  <c r="BK558" i="2" s="1"/>
  <c r="AP558" i="2"/>
  <c r="BL558" i="2" s="1"/>
  <c r="AQ558" i="2"/>
  <c r="BM558" i="2" s="1"/>
  <c r="AS558" i="2"/>
  <c r="BO558" i="2" s="1"/>
  <c r="AT558" i="2"/>
  <c r="BP558" i="2" s="1"/>
  <c r="AU558" i="2"/>
  <c r="BQ558" i="2" s="1"/>
  <c r="AA559" i="2"/>
  <c r="AW559" i="2" s="1"/>
  <c r="AC559" i="2"/>
  <c r="AY559" i="2" s="1"/>
  <c r="AD559" i="2"/>
  <c r="AZ559" i="2" s="1"/>
  <c r="AE559" i="2"/>
  <c r="BA559" i="2" s="1"/>
  <c r="AF559" i="2"/>
  <c r="BB559" i="2" s="1"/>
  <c r="AG559" i="2"/>
  <c r="BC559" i="2" s="1"/>
  <c r="AH559" i="2"/>
  <c r="BD559" i="2" s="1"/>
  <c r="AI559" i="2"/>
  <c r="BE559" i="2" s="1"/>
  <c r="AJ559" i="2"/>
  <c r="BF559" i="2" s="1"/>
  <c r="AK559" i="2"/>
  <c r="BG559" i="2" s="1"/>
  <c r="AM559" i="2"/>
  <c r="BI559" i="2" s="1"/>
  <c r="AN559" i="2"/>
  <c r="BJ559" i="2" s="1"/>
  <c r="AO559" i="2"/>
  <c r="BK559" i="2" s="1"/>
  <c r="AP559" i="2"/>
  <c r="BL559" i="2" s="1"/>
  <c r="AQ559" i="2"/>
  <c r="BM559" i="2" s="1"/>
  <c r="AS559" i="2"/>
  <c r="BO559" i="2" s="1"/>
  <c r="AT559" i="2"/>
  <c r="BP559" i="2" s="1"/>
  <c r="AU559" i="2"/>
  <c r="BQ559" i="2"/>
  <c r="AA560" i="2"/>
  <c r="AW560" i="2" s="1"/>
  <c r="AC560" i="2"/>
  <c r="AY560" i="2" s="1"/>
  <c r="AD560" i="2"/>
  <c r="AZ560" i="2" s="1"/>
  <c r="AE560" i="2"/>
  <c r="BA560" i="2" s="1"/>
  <c r="AF560" i="2"/>
  <c r="BB560" i="2" s="1"/>
  <c r="AG560" i="2"/>
  <c r="BC560" i="2" s="1"/>
  <c r="AH560" i="2"/>
  <c r="BD560" i="2" s="1"/>
  <c r="AI560" i="2"/>
  <c r="BE560" i="2" s="1"/>
  <c r="AJ560" i="2"/>
  <c r="BF560" i="2" s="1"/>
  <c r="AK560" i="2"/>
  <c r="BG560" i="2" s="1"/>
  <c r="AM560" i="2"/>
  <c r="BI560" i="2" s="1"/>
  <c r="AN560" i="2"/>
  <c r="BJ560" i="2" s="1"/>
  <c r="AO560" i="2"/>
  <c r="BK560" i="2" s="1"/>
  <c r="AP560" i="2"/>
  <c r="BL560" i="2" s="1"/>
  <c r="AQ560" i="2"/>
  <c r="BM560" i="2" s="1"/>
  <c r="AS560" i="2"/>
  <c r="BO560" i="2" s="1"/>
  <c r="AT560" i="2"/>
  <c r="BP560" i="2" s="1"/>
  <c r="AU560" i="2"/>
  <c r="BQ560" i="2" s="1"/>
  <c r="AA561" i="2"/>
  <c r="AW561" i="2" s="1"/>
  <c r="AC561" i="2"/>
  <c r="AY561" i="2" s="1"/>
  <c r="AD561" i="2"/>
  <c r="AZ561" i="2" s="1"/>
  <c r="AE561" i="2"/>
  <c r="BA561" i="2" s="1"/>
  <c r="AF561" i="2"/>
  <c r="BB561" i="2" s="1"/>
  <c r="AG561" i="2"/>
  <c r="BC561" i="2" s="1"/>
  <c r="AH561" i="2"/>
  <c r="BD561" i="2" s="1"/>
  <c r="AI561" i="2"/>
  <c r="BE561" i="2" s="1"/>
  <c r="AJ561" i="2"/>
  <c r="BF561" i="2" s="1"/>
  <c r="AK561" i="2"/>
  <c r="BG561" i="2" s="1"/>
  <c r="AM561" i="2"/>
  <c r="BI561" i="2" s="1"/>
  <c r="AN561" i="2"/>
  <c r="BJ561" i="2" s="1"/>
  <c r="AO561" i="2"/>
  <c r="BK561" i="2" s="1"/>
  <c r="AP561" i="2"/>
  <c r="BL561" i="2" s="1"/>
  <c r="AQ561" i="2"/>
  <c r="BM561" i="2" s="1"/>
  <c r="AS561" i="2"/>
  <c r="BO561" i="2" s="1"/>
  <c r="AT561" i="2"/>
  <c r="BP561" i="2" s="1"/>
  <c r="AU561" i="2"/>
  <c r="BQ561" i="2" s="1"/>
  <c r="AA562" i="2"/>
  <c r="AW562" i="2" s="1"/>
  <c r="AC562" i="2"/>
  <c r="AY562" i="2" s="1"/>
  <c r="AD562" i="2"/>
  <c r="AZ562" i="2" s="1"/>
  <c r="AE562" i="2"/>
  <c r="BA562" i="2" s="1"/>
  <c r="AF562" i="2"/>
  <c r="BB562" i="2" s="1"/>
  <c r="AG562" i="2"/>
  <c r="BC562" i="2" s="1"/>
  <c r="AH562" i="2"/>
  <c r="BD562" i="2" s="1"/>
  <c r="AI562" i="2"/>
  <c r="BE562" i="2" s="1"/>
  <c r="AJ562" i="2"/>
  <c r="BF562" i="2" s="1"/>
  <c r="AK562" i="2"/>
  <c r="BG562" i="2" s="1"/>
  <c r="AM562" i="2"/>
  <c r="BI562" i="2" s="1"/>
  <c r="AN562" i="2"/>
  <c r="BJ562" i="2" s="1"/>
  <c r="AO562" i="2"/>
  <c r="BK562" i="2" s="1"/>
  <c r="AP562" i="2"/>
  <c r="BL562" i="2" s="1"/>
  <c r="AQ562" i="2"/>
  <c r="BM562" i="2" s="1"/>
  <c r="AS562" i="2"/>
  <c r="BO562" i="2" s="1"/>
  <c r="AT562" i="2"/>
  <c r="BP562" i="2" s="1"/>
  <c r="AU562" i="2"/>
  <c r="BQ562" i="2" s="1"/>
  <c r="AA563" i="2"/>
  <c r="AW563" i="2" s="1"/>
  <c r="AC563" i="2"/>
  <c r="AY563" i="2"/>
  <c r="AD563" i="2"/>
  <c r="AZ563" i="2" s="1"/>
  <c r="AE563" i="2"/>
  <c r="BA563" i="2" s="1"/>
  <c r="AF563" i="2"/>
  <c r="BB563" i="2" s="1"/>
  <c r="AG563" i="2"/>
  <c r="BC563" i="2" s="1"/>
  <c r="AH563" i="2"/>
  <c r="BD563" i="2" s="1"/>
  <c r="AI563" i="2"/>
  <c r="BE563" i="2" s="1"/>
  <c r="AJ563" i="2"/>
  <c r="BF563" i="2" s="1"/>
  <c r="AK563" i="2"/>
  <c r="BG563" i="2" s="1"/>
  <c r="AM563" i="2"/>
  <c r="BI563" i="2" s="1"/>
  <c r="AN563" i="2"/>
  <c r="BJ563" i="2" s="1"/>
  <c r="AO563" i="2"/>
  <c r="BK563" i="2" s="1"/>
  <c r="AP563" i="2"/>
  <c r="BL563" i="2" s="1"/>
  <c r="AQ563" i="2"/>
  <c r="BM563" i="2" s="1"/>
  <c r="AS563" i="2"/>
  <c r="BO563" i="2" s="1"/>
  <c r="AT563" i="2"/>
  <c r="BP563" i="2" s="1"/>
  <c r="AU563" i="2"/>
  <c r="BQ563" i="2" s="1"/>
  <c r="AA564" i="2"/>
  <c r="AW564" i="2" s="1"/>
  <c r="AC564" i="2"/>
  <c r="AY564" i="2" s="1"/>
  <c r="AD564" i="2"/>
  <c r="AZ564" i="2" s="1"/>
  <c r="AE564" i="2"/>
  <c r="BA564" i="2" s="1"/>
  <c r="AF564" i="2"/>
  <c r="BB564" i="2" s="1"/>
  <c r="AG564" i="2"/>
  <c r="BC564" i="2" s="1"/>
  <c r="AH564" i="2"/>
  <c r="BD564" i="2" s="1"/>
  <c r="AI564" i="2"/>
  <c r="BE564" i="2" s="1"/>
  <c r="AJ564" i="2"/>
  <c r="BF564" i="2" s="1"/>
  <c r="AK564" i="2"/>
  <c r="BG564" i="2" s="1"/>
  <c r="AM564" i="2"/>
  <c r="BI564" i="2" s="1"/>
  <c r="AN564" i="2"/>
  <c r="BJ564" i="2" s="1"/>
  <c r="AO564" i="2"/>
  <c r="BK564" i="2" s="1"/>
  <c r="AP564" i="2"/>
  <c r="BL564" i="2" s="1"/>
  <c r="AQ564" i="2"/>
  <c r="BM564" i="2" s="1"/>
  <c r="AS564" i="2"/>
  <c r="BO564" i="2" s="1"/>
  <c r="AT564" i="2"/>
  <c r="BP564" i="2" s="1"/>
  <c r="AU564" i="2"/>
  <c r="BQ564" i="2" s="1"/>
  <c r="AA565" i="2"/>
  <c r="AW565" i="2" s="1"/>
  <c r="AC565" i="2"/>
  <c r="AY565" i="2" s="1"/>
  <c r="AD565" i="2"/>
  <c r="AZ565" i="2" s="1"/>
  <c r="AE565" i="2"/>
  <c r="BA565" i="2" s="1"/>
  <c r="AF565" i="2"/>
  <c r="BB565" i="2" s="1"/>
  <c r="AG565" i="2"/>
  <c r="BC565" i="2" s="1"/>
  <c r="AH565" i="2"/>
  <c r="BD565" i="2" s="1"/>
  <c r="AI565" i="2"/>
  <c r="BE565" i="2" s="1"/>
  <c r="AJ565" i="2"/>
  <c r="BF565" i="2" s="1"/>
  <c r="AK565" i="2"/>
  <c r="BG565" i="2" s="1"/>
  <c r="AM565" i="2"/>
  <c r="BI565" i="2" s="1"/>
  <c r="AN565" i="2"/>
  <c r="BJ565" i="2" s="1"/>
  <c r="AO565" i="2"/>
  <c r="BK565" i="2" s="1"/>
  <c r="AP565" i="2"/>
  <c r="BL565" i="2" s="1"/>
  <c r="AQ565" i="2"/>
  <c r="BM565" i="2" s="1"/>
  <c r="AS565" i="2"/>
  <c r="BO565" i="2"/>
  <c r="AT565" i="2"/>
  <c r="BP565" i="2" s="1"/>
  <c r="AU565" i="2"/>
  <c r="BQ565" i="2" s="1"/>
  <c r="AA566" i="2"/>
  <c r="AW566" i="2"/>
  <c r="AC566" i="2"/>
  <c r="AY566" i="2" s="1"/>
  <c r="AD566" i="2"/>
  <c r="AZ566" i="2" s="1"/>
  <c r="AE566" i="2"/>
  <c r="BA566" i="2" s="1"/>
  <c r="AF566" i="2"/>
  <c r="BB566" i="2" s="1"/>
  <c r="AG566" i="2"/>
  <c r="BC566" i="2" s="1"/>
  <c r="AH566" i="2"/>
  <c r="BD566" i="2" s="1"/>
  <c r="AI566" i="2"/>
  <c r="BE566" i="2" s="1"/>
  <c r="AJ566" i="2"/>
  <c r="BF566" i="2" s="1"/>
  <c r="AK566" i="2"/>
  <c r="BG566" i="2" s="1"/>
  <c r="AM566" i="2"/>
  <c r="BI566" i="2"/>
  <c r="AN566" i="2"/>
  <c r="BJ566" i="2" s="1"/>
  <c r="AO566" i="2"/>
  <c r="BK566" i="2" s="1"/>
  <c r="AP566" i="2"/>
  <c r="BL566" i="2" s="1"/>
  <c r="AQ566" i="2"/>
  <c r="BM566" i="2" s="1"/>
  <c r="AS566" i="2"/>
  <c r="BO566" i="2" s="1"/>
  <c r="AT566" i="2"/>
  <c r="BP566" i="2" s="1"/>
  <c r="AU566" i="2"/>
  <c r="BQ566" i="2" s="1"/>
  <c r="AA567" i="2"/>
  <c r="AW567" i="2" s="1"/>
  <c r="AC567" i="2"/>
  <c r="AY567" i="2" s="1"/>
  <c r="AD567" i="2"/>
  <c r="AZ567" i="2" s="1"/>
  <c r="AE567" i="2"/>
  <c r="BA567" i="2" s="1"/>
  <c r="AF567" i="2"/>
  <c r="BB567" i="2" s="1"/>
  <c r="AG567" i="2"/>
  <c r="BC567" i="2" s="1"/>
  <c r="AH567" i="2"/>
  <c r="BD567" i="2" s="1"/>
  <c r="AI567" i="2"/>
  <c r="BE567" i="2" s="1"/>
  <c r="AJ567" i="2"/>
  <c r="BF567" i="2" s="1"/>
  <c r="AK567" i="2"/>
  <c r="BG567" i="2"/>
  <c r="AM567" i="2"/>
  <c r="BI567" i="2" s="1"/>
  <c r="AN567" i="2"/>
  <c r="BJ567" i="2" s="1"/>
  <c r="AO567" i="2"/>
  <c r="BK567" i="2" s="1"/>
  <c r="AP567" i="2"/>
  <c r="BL567" i="2" s="1"/>
  <c r="AQ567" i="2"/>
  <c r="BM567" i="2" s="1"/>
  <c r="AS567" i="2"/>
  <c r="BO567" i="2" s="1"/>
  <c r="AT567" i="2"/>
  <c r="BP567" i="2" s="1"/>
  <c r="AU567" i="2"/>
  <c r="BQ567" i="2" s="1"/>
  <c r="AA568" i="2"/>
  <c r="AW568" i="2" s="1"/>
  <c r="AC568" i="2"/>
  <c r="AY568" i="2" s="1"/>
  <c r="AD568" i="2"/>
  <c r="AZ568" i="2" s="1"/>
  <c r="AE568" i="2"/>
  <c r="BA568" i="2" s="1"/>
  <c r="AF568" i="2"/>
  <c r="BB568" i="2" s="1"/>
  <c r="AG568" i="2"/>
  <c r="BC568" i="2" s="1"/>
  <c r="AH568" i="2"/>
  <c r="BD568" i="2" s="1"/>
  <c r="AI568" i="2"/>
  <c r="BE568" i="2" s="1"/>
  <c r="AJ568" i="2"/>
  <c r="BF568" i="2" s="1"/>
  <c r="AK568" i="2"/>
  <c r="BG568" i="2" s="1"/>
  <c r="AM568" i="2"/>
  <c r="BI568" i="2" s="1"/>
  <c r="AN568" i="2"/>
  <c r="BJ568" i="2" s="1"/>
  <c r="AO568" i="2"/>
  <c r="BK568" i="2" s="1"/>
  <c r="AP568" i="2"/>
  <c r="BL568" i="2" s="1"/>
  <c r="AQ568" i="2"/>
  <c r="BM568" i="2" s="1"/>
  <c r="AS568" i="2"/>
  <c r="BO568" i="2" s="1"/>
  <c r="AT568" i="2"/>
  <c r="BP568" i="2" s="1"/>
  <c r="AU568" i="2"/>
  <c r="BQ568" i="2" s="1"/>
  <c r="AA569" i="2"/>
  <c r="AW569" i="2" s="1"/>
  <c r="AC569" i="2"/>
  <c r="AY569" i="2" s="1"/>
  <c r="AD569" i="2"/>
  <c r="AZ569" i="2" s="1"/>
  <c r="AE569" i="2"/>
  <c r="BA569" i="2" s="1"/>
  <c r="AF569" i="2"/>
  <c r="BB569" i="2" s="1"/>
  <c r="AG569" i="2"/>
  <c r="BC569" i="2" s="1"/>
  <c r="AH569" i="2"/>
  <c r="BD569" i="2" s="1"/>
  <c r="AI569" i="2"/>
  <c r="BE569" i="2" s="1"/>
  <c r="AJ569" i="2"/>
  <c r="BF569" i="2" s="1"/>
  <c r="AK569" i="2"/>
  <c r="BG569" i="2" s="1"/>
  <c r="AM569" i="2"/>
  <c r="BI569" i="2" s="1"/>
  <c r="AN569" i="2"/>
  <c r="BJ569" i="2" s="1"/>
  <c r="AO569" i="2"/>
  <c r="BK569" i="2" s="1"/>
  <c r="AP569" i="2"/>
  <c r="BL569" i="2" s="1"/>
  <c r="AQ569" i="2"/>
  <c r="BM569" i="2" s="1"/>
  <c r="AS569" i="2"/>
  <c r="BO569" i="2" s="1"/>
  <c r="AT569" i="2"/>
  <c r="BP569" i="2" s="1"/>
  <c r="AU569" i="2"/>
  <c r="BQ569" i="2" s="1"/>
  <c r="AA570" i="2"/>
  <c r="AW570" i="2" s="1"/>
  <c r="AC570" i="2"/>
  <c r="AY570" i="2" s="1"/>
  <c r="AD570" i="2"/>
  <c r="AZ570" i="2" s="1"/>
  <c r="AE570" i="2"/>
  <c r="BA570" i="2" s="1"/>
  <c r="AF570" i="2"/>
  <c r="BB570" i="2" s="1"/>
  <c r="AG570" i="2"/>
  <c r="BC570" i="2" s="1"/>
  <c r="AH570" i="2"/>
  <c r="BD570" i="2"/>
  <c r="AI570" i="2"/>
  <c r="BE570" i="2" s="1"/>
  <c r="AJ570" i="2"/>
  <c r="BF570" i="2" s="1"/>
  <c r="AK570" i="2"/>
  <c r="BG570" i="2" s="1"/>
  <c r="AM570" i="2"/>
  <c r="BI570" i="2" s="1"/>
  <c r="AN570" i="2"/>
  <c r="BJ570" i="2" s="1"/>
  <c r="AO570" i="2"/>
  <c r="BK570" i="2" s="1"/>
  <c r="AP570" i="2"/>
  <c r="BL570" i="2" s="1"/>
  <c r="AQ570" i="2"/>
  <c r="BM570" i="2" s="1"/>
  <c r="AS570" i="2"/>
  <c r="BO570" i="2" s="1"/>
  <c r="AT570" i="2"/>
  <c r="BP570" i="2" s="1"/>
  <c r="AU570" i="2"/>
  <c r="BQ570" i="2" s="1"/>
  <c r="AA571" i="2"/>
  <c r="AW571" i="2" s="1"/>
  <c r="AC571" i="2"/>
  <c r="AY571" i="2" s="1"/>
  <c r="AD571" i="2"/>
  <c r="AZ571" i="2" s="1"/>
  <c r="AE571" i="2"/>
  <c r="BA571" i="2" s="1"/>
  <c r="AF571" i="2"/>
  <c r="BB571" i="2" s="1"/>
  <c r="AG571" i="2"/>
  <c r="BC571" i="2" s="1"/>
  <c r="AH571" i="2"/>
  <c r="BD571" i="2" s="1"/>
  <c r="AI571" i="2"/>
  <c r="BE571" i="2" s="1"/>
  <c r="AJ571" i="2"/>
  <c r="BF571" i="2" s="1"/>
  <c r="AK571" i="2"/>
  <c r="BG571" i="2" s="1"/>
  <c r="AM571" i="2"/>
  <c r="BI571" i="2" s="1"/>
  <c r="AN571" i="2"/>
  <c r="BJ571" i="2" s="1"/>
  <c r="AO571" i="2"/>
  <c r="BK571" i="2" s="1"/>
  <c r="AP571" i="2"/>
  <c r="BL571" i="2" s="1"/>
  <c r="AQ571" i="2"/>
  <c r="BM571" i="2" s="1"/>
  <c r="AS571" i="2"/>
  <c r="BO571" i="2" s="1"/>
  <c r="AT571" i="2"/>
  <c r="BP571" i="2" s="1"/>
  <c r="AU571" i="2"/>
  <c r="BQ571" i="2" s="1"/>
  <c r="AA572" i="2"/>
  <c r="AW572" i="2" s="1"/>
  <c r="AC572" i="2"/>
  <c r="AY572" i="2" s="1"/>
  <c r="AD572" i="2"/>
  <c r="AZ572" i="2" s="1"/>
  <c r="AE572" i="2"/>
  <c r="BA572" i="2" s="1"/>
  <c r="AF572" i="2"/>
  <c r="BB572" i="2" s="1"/>
  <c r="AG572" i="2"/>
  <c r="BC572" i="2" s="1"/>
  <c r="AH572" i="2"/>
  <c r="BD572" i="2" s="1"/>
  <c r="AI572" i="2"/>
  <c r="BE572" i="2" s="1"/>
  <c r="AJ572" i="2"/>
  <c r="BF572" i="2" s="1"/>
  <c r="AK572" i="2"/>
  <c r="BG572" i="2" s="1"/>
  <c r="AM572" i="2"/>
  <c r="BI572" i="2" s="1"/>
  <c r="AN572" i="2"/>
  <c r="BJ572" i="2" s="1"/>
  <c r="AO572" i="2"/>
  <c r="BK572" i="2" s="1"/>
  <c r="AP572" i="2"/>
  <c r="BL572" i="2" s="1"/>
  <c r="AQ572" i="2"/>
  <c r="BM572" i="2" s="1"/>
  <c r="AS572" i="2"/>
  <c r="BO572" i="2" s="1"/>
  <c r="AT572" i="2"/>
  <c r="BP572" i="2" s="1"/>
  <c r="AU572" i="2"/>
  <c r="BQ572" i="2" s="1"/>
  <c r="AA573" i="2"/>
  <c r="AW573" i="2" s="1"/>
  <c r="AC573" i="2"/>
  <c r="AY573" i="2" s="1"/>
  <c r="AD573" i="2"/>
  <c r="AZ573" i="2" s="1"/>
  <c r="AE573" i="2"/>
  <c r="BA573" i="2" s="1"/>
  <c r="AF573" i="2"/>
  <c r="BB573" i="2" s="1"/>
  <c r="AG573" i="2"/>
  <c r="BC573" i="2" s="1"/>
  <c r="AH573" i="2"/>
  <c r="BD573" i="2" s="1"/>
  <c r="AI573" i="2"/>
  <c r="BE573" i="2" s="1"/>
  <c r="AJ573" i="2"/>
  <c r="BF573" i="2" s="1"/>
  <c r="AK573" i="2"/>
  <c r="BG573" i="2" s="1"/>
  <c r="AM573" i="2"/>
  <c r="BI573" i="2" s="1"/>
  <c r="AN573" i="2"/>
  <c r="BJ573" i="2" s="1"/>
  <c r="AO573" i="2"/>
  <c r="BK573" i="2" s="1"/>
  <c r="AP573" i="2"/>
  <c r="BL573" i="2" s="1"/>
  <c r="AQ573" i="2"/>
  <c r="BM573" i="2" s="1"/>
  <c r="AS573" i="2"/>
  <c r="BO573" i="2" s="1"/>
  <c r="AT573" i="2"/>
  <c r="BP573" i="2" s="1"/>
  <c r="AU573" i="2"/>
  <c r="BQ573" i="2"/>
  <c r="AA574" i="2"/>
  <c r="AW574" i="2" s="1"/>
  <c r="AC574" i="2"/>
  <c r="AY574" i="2" s="1"/>
  <c r="AD574" i="2"/>
  <c r="AZ574" i="2" s="1"/>
  <c r="AE574" i="2"/>
  <c r="BA574" i="2" s="1"/>
  <c r="AF574" i="2"/>
  <c r="BB574" i="2" s="1"/>
  <c r="AG574" i="2"/>
  <c r="BC574" i="2" s="1"/>
  <c r="AH574" i="2"/>
  <c r="BD574" i="2" s="1"/>
  <c r="AI574" i="2"/>
  <c r="BE574" i="2" s="1"/>
  <c r="AJ574" i="2"/>
  <c r="BF574" i="2" s="1"/>
  <c r="AK574" i="2"/>
  <c r="BG574" i="2" s="1"/>
  <c r="AM574" i="2"/>
  <c r="BI574" i="2"/>
  <c r="AN574" i="2"/>
  <c r="BJ574" i="2" s="1"/>
  <c r="AO574" i="2"/>
  <c r="BK574" i="2" s="1"/>
  <c r="AP574" i="2"/>
  <c r="BL574" i="2" s="1"/>
  <c r="AQ574" i="2"/>
  <c r="BM574" i="2" s="1"/>
  <c r="AS574" i="2"/>
  <c r="BO574" i="2" s="1"/>
  <c r="AT574" i="2"/>
  <c r="BP574" i="2" s="1"/>
  <c r="AU574" i="2"/>
  <c r="BQ574" i="2" s="1"/>
  <c r="AA575" i="2"/>
  <c r="AW575" i="2" s="1"/>
  <c r="AC575" i="2"/>
  <c r="AY575" i="2" s="1"/>
  <c r="AD575" i="2"/>
  <c r="AZ575" i="2"/>
  <c r="AE575" i="2"/>
  <c r="BA575" i="2" s="1"/>
  <c r="AF575" i="2"/>
  <c r="BB575" i="2" s="1"/>
  <c r="AG575" i="2"/>
  <c r="BC575" i="2" s="1"/>
  <c r="AH575" i="2"/>
  <c r="BD575" i="2" s="1"/>
  <c r="AI575" i="2"/>
  <c r="BE575" i="2" s="1"/>
  <c r="AJ575" i="2"/>
  <c r="BF575" i="2" s="1"/>
  <c r="AK575" i="2"/>
  <c r="BG575" i="2" s="1"/>
  <c r="AM575" i="2"/>
  <c r="BI575" i="2" s="1"/>
  <c r="AN575" i="2"/>
  <c r="BJ575" i="2" s="1"/>
  <c r="AO575" i="2"/>
  <c r="BK575" i="2" s="1"/>
  <c r="AP575" i="2"/>
  <c r="BL575" i="2" s="1"/>
  <c r="AQ575" i="2"/>
  <c r="BM575" i="2" s="1"/>
  <c r="AS575" i="2"/>
  <c r="BO575" i="2" s="1"/>
  <c r="AT575" i="2"/>
  <c r="BP575" i="2" s="1"/>
  <c r="AU575" i="2"/>
  <c r="BQ575" i="2" s="1"/>
  <c r="AA576" i="2"/>
  <c r="AW576" i="2" s="1"/>
  <c r="AC576" i="2"/>
  <c r="AY576" i="2" s="1"/>
  <c r="AD576" i="2"/>
  <c r="AZ576" i="2" s="1"/>
  <c r="AE576" i="2"/>
  <c r="BA576" i="2" s="1"/>
  <c r="AF576" i="2"/>
  <c r="BB576" i="2" s="1"/>
  <c r="AG576" i="2"/>
  <c r="BC576" i="2" s="1"/>
  <c r="AH576" i="2"/>
  <c r="BD576" i="2" s="1"/>
  <c r="AI576" i="2"/>
  <c r="BE576" i="2" s="1"/>
  <c r="AJ576" i="2"/>
  <c r="BF576" i="2" s="1"/>
  <c r="AK576" i="2"/>
  <c r="BG576" i="2" s="1"/>
  <c r="AM576" i="2"/>
  <c r="BI576" i="2" s="1"/>
  <c r="AN576" i="2"/>
  <c r="BJ576" i="2" s="1"/>
  <c r="AO576" i="2"/>
  <c r="BK576" i="2" s="1"/>
  <c r="AP576" i="2"/>
  <c r="BL576" i="2" s="1"/>
  <c r="AQ576" i="2"/>
  <c r="BM576" i="2" s="1"/>
  <c r="AS576" i="2"/>
  <c r="BO576" i="2" s="1"/>
  <c r="AT576" i="2"/>
  <c r="BP576" i="2" s="1"/>
  <c r="AU576" i="2"/>
  <c r="BQ576" i="2" s="1"/>
  <c r="AA577" i="2"/>
  <c r="AW577" i="2" s="1"/>
  <c r="AC577" i="2"/>
  <c r="AY577" i="2" s="1"/>
  <c r="AD577" i="2"/>
  <c r="AZ577" i="2" s="1"/>
  <c r="AE577" i="2"/>
  <c r="BA577" i="2" s="1"/>
  <c r="AF577" i="2"/>
  <c r="BB577" i="2" s="1"/>
  <c r="AG577" i="2"/>
  <c r="BC577" i="2" s="1"/>
  <c r="AH577" i="2"/>
  <c r="BD577" i="2" s="1"/>
  <c r="AI577" i="2"/>
  <c r="BE577" i="2" s="1"/>
  <c r="AJ577" i="2"/>
  <c r="BF577" i="2" s="1"/>
  <c r="AK577" i="2"/>
  <c r="BG577" i="2" s="1"/>
  <c r="AM577" i="2"/>
  <c r="BI577" i="2" s="1"/>
  <c r="AN577" i="2"/>
  <c r="BJ577" i="2" s="1"/>
  <c r="AO577" i="2"/>
  <c r="BK577" i="2" s="1"/>
  <c r="AP577" i="2"/>
  <c r="BL577" i="2" s="1"/>
  <c r="AQ577" i="2"/>
  <c r="BM577" i="2" s="1"/>
  <c r="AS577" i="2"/>
  <c r="BO577" i="2" s="1"/>
  <c r="AT577" i="2"/>
  <c r="BP577" i="2"/>
  <c r="AU577" i="2"/>
  <c r="BQ577" i="2" s="1"/>
  <c r="AA578" i="2"/>
  <c r="AW578" i="2" s="1"/>
  <c r="AC578" i="2"/>
  <c r="AY578" i="2" s="1"/>
  <c r="AD578" i="2"/>
  <c r="AZ578" i="2" s="1"/>
  <c r="AE578" i="2"/>
  <c r="BA578" i="2" s="1"/>
  <c r="AF578" i="2"/>
  <c r="BB578" i="2"/>
  <c r="AG578" i="2"/>
  <c r="BC578" i="2" s="1"/>
  <c r="AH578" i="2"/>
  <c r="BD578" i="2" s="1"/>
  <c r="AI578" i="2"/>
  <c r="BE578" i="2" s="1"/>
  <c r="AJ578" i="2"/>
  <c r="BF578" i="2" s="1"/>
  <c r="AK578" i="2"/>
  <c r="BG578" i="2" s="1"/>
  <c r="AM578" i="2"/>
  <c r="BI578" i="2" s="1"/>
  <c r="AN578" i="2"/>
  <c r="BJ578" i="2" s="1"/>
  <c r="AO578" i="2"/>
  <c r="BK578" i="2" s="1"/>
  <c r="AP578" i="2"/>
  <c r="BL578" i="2" s="1"/>
  <c r="AQ578" i="2"/>
  <c r="BM578" i="2" s="1"/>
  <c r="AS578" i="2"/>
  <c r="BO578" i="2" s="1"/>
  <c r="AT578" i="2"/>
  <c r="BP578" i="2" s="1"/>
  <c r="AU578" i="2"/>
  <c r="BQ578" i="2" s="1"/>
  <c r="AA579" i="2"/>
  <c r="AW579" i="2" s="1"/>
  <c r="AC579" i="2"/>
  <c r="AY579" i="2" s="1"/>
  <c r="AD579" i="2"/>
  <c r="AZ579" i="2" s="1"/>
  <c r="AE579" i="2"/>
  <c r="BA579" i="2" s="1"/>
  <c r="AF579" i="2"/>
  <c r="BB579" i="2" s="1"/>
  <c r="AG579" i="2"/>
  <c r="BC579" i="2" s="1"/>
  <c r="AH579" i="2"/>
  <c r="BD579" i="2" s="1"/>
  <c r="AI579" i="2"/>
  <c r="BE579" i="2" s="1"/>
  <c r="AJ579" i="2"/>
  <c r="BF579" i="2" s="1"/>
  <c r="AK579" i="2"/>
  <c r="BG579" i="2" s="1"/>
  <c r="AM579" i="2"/>
  <c r="BI579" i="2" s="1"/>
  <c r="AN579" i="2"/>
  <c r="BJ579" i="2" s="1"/>
  <c r="AO579" i="2"/>
  <c r="BK579" i="2" s="1"/>
  <c r="AP579" i="2"/>
  <c r="BL579" i="2" s="1"/>
  <c r="AQ579" i="2"/>
  <c r="BM579" i="2" s="1"/>
  <c r="AS579" i="2"/>
  <c r="BO579" i="2" s="1"/>
  <c r="AT579" i="2"/>
  <c r="BP579" i="2" s="1"/>
  <c r="AU579" i="2"/>
  <c r="BQ579" i="2" s="1"/>
  <c r="AA580" i="2"/>
  <c r="AW580" i="2" s="1"/>
  <c r="AC580" i="2"/>
  <c r="AY580" i="2" s="1"/>
  <c r="AD580" i="2"/>
  <c r="AZ580" i="2" s="1"/>
  <c r="AE580" i="2"/>
  <c r="BA580" i="2" s="1"/>
  <c r="AF580" i="2"/>
  <c r="BB580" i="2" s="1"/>
  <c r="AG580" i="2"/>
  <c r="BC580" i="2" s="1"/>
  <c r="AH580" i="2"/>
  <c r="BD580" i="2" s="1"/>
  <c r="AI580" i="2"/>
  <c r="BE580" i="2" s="1"/>
  <c r="AJ580" i="2"/>
  <c r="BF580" i="2" s="1"/>
  <c r="AK580" i="2"/>
  <c r="BG580" i="2" s="1"/>
  <c r="AM580" i="2"/>
  <c r="BI580" i="2" s="1"/>
  <c r="AN580" i="2"/>
  <c r="BJ580" i="2" s="1"/>
  <c r="AO580" i="2"/>
  <c r="BK580" i="2" s="1"/>
  <c r="AP580" i="2"/>
  <c r="BL580" i="2" s="1"/>
  <c r="AQ580" i="2"/>
  <c r="BM580" i="2" s="1"/>
  <c r="AS580" i="2"/>
  <c r="BO580" i="2" s="1"/>
  <c r="AT580" i="2"/>
  <c r="BP580" i="2"/>
  <c r="AU580" i="2"/>
  <c r="BQ580" i="2" s="1"/>
  <c r="AA581" i="2"/>
  <c r="AW581" i="2" s="1"/>
  <c r="AC581" i="2"/>
  <c r="AY581" i="2" s="1"/>
  <c r="AD581" i="2"/>
  <c r="AZ581" i="2" s="1"/>
  <c r="AE581" i="2"/>
  <c r="BA581" i="2" s="1"/>
  <c r="AF581" i="2"/>
  <c r="BB581" i="2" s="1"/>
  <c r="AG581" i="2"/>
  <c r="BC581" i="2" s="1"/>
  <c r="AH581" i="2"/>
  <c r="BD581" i="2" s="1"/>
  <c r="AI581" i="2"/>
  <c r="BE581" i="2" s="1"/>
  <c r="AJ581" i="2"/>
  <c r="BF581" i="2" s="1"/>
  <c r="AK581" i="2"/>
  <c r="BG581" i="2" s="1"/>
  <c r="AM581" i="2"/>
  <c r="BI581" i="2" s="1"/>
  <c r="AN581" i="2"/>
  <c r="BJ581" i="2" s="1"/>
  <c r="AO581" i="2"/>
  <c r="BK581" i="2" s="1"/>
  <c r="AP581" i="2"/>
  <c r="BL581" i="2" s="1"/>
  <c r="AQ581" i="2"/>
  <c r="BM581" i="2" s="1"/>
  <c r="AS581" i="2"/>
  <c r="BO581" i="2" s="1"/>
  <c r="AT581" i="2"/>
  <c r="BP581" i="2" s="1"/>
  <c r="AU581" i="2"/>
  <c r="BQ581" i="2" s="1"/>
  <c r="AA582" i="2"/>
  <c r="AW582" i="2" s="1"/>
  <c r="AC582" i="2"/>
  <c r="AY582" i="2" s="1"/>
  <c r="AD582" i="2"/>
  <c r="AZ582" i="2" s="1"/>
  <c r="AE582" i="2"/>
  <c r="BA582" i="2" s="1"/>
  <c r="AF582" i="2"/>
  <c r="BB582" i="2" s="1"/>
  <c r="AG582" i="2"/>
  <c r="BC582" i="2" s="1"/>
  <c r="AH582" i="2"/>
  <c r="BD582" i="2" s="1"/>
  <c r="AI582" i="2"/>
  <c r="BE582" i="2" s="1"/>
  <c r="AJ582" i="2"/>
  <c r="BF582" i="2" s="1"/>
  <c r="AK582" i="2"/>
  <c r="BG582" i="2" s="1"/>
  <c r="AM582" i="2"/>
  <c r="BI582" i="2" s="1"/>
  <c r="AN582" i="2"/>
  <c r="BJ582" i="2" s="1"/>
  <c r="AO582" i="2"/>
  <c r="BK582" i="2" s="1"/>
  <c r="AP582" i="2"/>
  <c r="BL582" i="2" s="1"/>
  <c r="AQ582" i="2"/>
  <c r="BM582" i="2" s="1"/>
  <c r="AS582" i="2"/>
  <c r="BO582" i="2" s="1"/>
  <c r="AT582" i="2"/>
  <c r="BP582" i="2"/>
  <c r="AU582" i="2"/>
  <c r="BQ582" i="2" s="1"/>
  <c r="AA583" i="2"/>
  <c r="AW583" i="2" s="1"/>
  <c r="AC583" i="2"/>
  <c r="AY583" i="2" s="1"/>
  <c r="AD583" i="2"/>
  <c r="AZ583" i="2" s="1"/>
  <c r="AE583" i="2"/>
  <c r="BA583" i="2" s="1"/>
  <c r="AF583" i="2"/>
  <c r="BB583" i="2" s="1"/>
  <c r="AG583" i="2"/>
  <c r="BC583" i="2" s="1"/>
  <c r="AH583" i="2"/>
  <c r="BD583" i="2" s="1"/>
  <c r="AI583" i="2"/>
  <c r="BE583" i="2" s="1"/>
  <c r="AJ583" i="2"/>
  <c r="BF583" i="2" s="1"/>
  <c r="AK583" i="2"/>
  <c r="BG583" i="2" s="1"/>
  <c r="AM583" i="2"/>
  <c r="BI583" i="2" s="1"/>
  <c r="AN583" i="2"/>
  <c r="BJ583" i="2"/>
  <c r="AO583" i="2"/>
  <c r="BK583" i="2" s="1"/>
  <c r="AP583" i="2"/>
  <c r="BL583" i="2" s="1"/>
  <c r="AQ583" i="2"/>
  <c r="BM583" i="2" s="1"/>
  <c r="AS583" i="2"/>
  <c r="BO583" i="2" s="1"/>
  <c r="AT583" i="2"/>
  <c r="BP583" i="2" s="1"/>
  <c r="AU583" i="2"/>
  <c r="BQ583" i="2" s="1"/>
  <c r="AA584" i="2"/>
  <c r="AW584" i="2" s="1"/>
  <c r="AC584" i="2"/>
  <c r="AY584" i="2" s="1"/>
  <c r="AD584" i="2"/>
  <c r="AZ584" i="2" s="1"/>
  <c r="AE584" i="2"/>
  <c r="BA584" i="2" s="1"/>
  <c r="AF584" i="2"/>
  <c r="BB584" i="2"/>
  <c r="AG584" i="2"/>
  <c r="BC584" i="2" s="1"/>
  <c r="AH584" i="2"/>
  <c r="BD584" i="2" s="1"/>
  <c r="AI584" i="2"/>
  <c r="BE584" i="2" s="1"/>
  <c r="AJ584" i="2"/>
  <c r="BF584" i="2" s="1"/>
  <c r="AK584" i="2"/>
  <c r="BG584" i="2" s="1"/>
  <c r="AM584" i="2"/>
  <c r="BI584" i="2" s="1"/>
  <c r="AN584" i="2"/>
  <c r="BJ584" i="2"/>
  <c r="AO584" i="2"/>
  <c r="BK584" i="2" s="1"/>
  <c r="AP584" i="2"/>
  <c r="BL584" i="2" s="1"/>
  <c r="AQ584" i="2"/>
  <c r="BM584" i="2" s="1"/>
  <c r="AS584" i="2"/>
  <c r="BO584" i="2" s="1"/>
  <c r="AT584" i="2"/>
  <c r="BP584" i="2" s="1"/>
  <c r="AU584" i="2"/>
  <c r="BQ584" i="2" s="1"/>
  <c r="AA585" i="2"/>
  <c r="AW585" i="2" s="1"/>
  <c r="AC585" i="2"/>
  <c r="AY585" i="2" s="1"/>
  <c r="AD585" i="2"/>
  <c r="AZ585" i="2" s="1"/>
  <c r="AE585" i="2"/>
  <c r="BA585" i="2" s="1"/>
  <c r="AF585" i="2"/>
  <c r="BB585" i="2" s="1"/>
  <c r="AG585" i="2"/>
  <c r="BC585" i="2" s="1"/>
  <c r="AH585" i="2"/>
  <c r="BD585" i="2" s="1"/>
  <c r="AI585" i="2"/>
  <c r="BE585" i="2" s="1"/>
  <c r="AJ585" i="2"/>
  <c r="BF585" i="2" s="1"/>
  <c r="AK585" i="2"/>
  <c r="BG585" i="2" s="1"/>
  <c r="AM585" i="2"/>
  <c r="BI585" i="2" s="1"/>
  <c r="AN585" i="2"/>
  <c r="BJ585" i="2"/>
  <c r="AO585" i="2"/>
  <c r="BK585" i="2" s="1"/>
  <c r="AP585" i="2"/>
  <c r="BL585" i="2" s="1"/>
  <c r="AQ585" i="2"/>
  <c r="BM585" i="2" s="1"/>
  <c r="AS585" i="2"/>
  <c r="BO585" i="2" s="1"/>
  <c r="AT585" i="2"/>
  <c r="BP585" i="2" s="1"/>
  <c r="AU585" i="2"/>
  <c r="BQ585" i="2" s="1"/>
  <c r="AA586" i="2"/>
  <c r="AW586" i="2" s="1"/>
  <c r="AC586" i="2"/>
  <c r="AY586" i="2" s="1"/>
  <c r="AD586" i="2"/>
  <c r="AZ586" i="2" s="1"/>
  <c r="AE586" i="2"/>
  <c r="BA586" i="2" s="1"/>
  <c r="AF586" i="2"/>
  <c r="BB586" i="2" s="1"/>
  <c r="AG586" i="2"/>
  <c r="BC586" i="2" s="1"/>
  <c r="AH586" i="2"/>
  <c r="BD586" i="2" s="1"/>
  <c r="AI586" i="2"/>
  <c r="BE586" i="2" s="1"/>
  <c r="AJ586" i="2"/>
  <c r="BF586" i="2" s="1"/>
  <c r="AK586" i="2"/>
  <c r="BG586" i="2" s="1"/>
  <c r="AM586" i="2"/>
  <c r="BI586" i="2" s="1"/>
  <c r="AN586" i="2"/>
  <c r="BJ586" i="2" s="1"/>
  <c r="AO586" i="2"/>
  <c r="BK586" i="2" s="1"/>
  <c r="AP586" i="2"/>
  <c r="BL586" i="2" s="1"/>
  <c r="AQ586" i="2"/>
  <c r="BM586" i="2" s="1"/>
  <c r="AS586" i="2"/>
  <c r="BO586" i="2" s="1"/>
  <c r="AT586" i="2"/>
  <c r="BP586" i="2" s="1"/>
  <c r="AU586" i="2"/>
  <c r="BQ586" i="2" s="1"/>
  <c r="AA587" i="2"/>
  <c r="AW587" i="2" s="1"/>
  <c r="AC587" i="2"/>
  <c r="AY587" i="2" s="1"/>
  <c r="AD587" i="2"/>
  <c r="AZ587" i="2" s="1"/>
  <c r="AE587" i="2"/>
  <c r="BA587" i="2" s="1"/>
  <c r="AF587" i="2"/>
  <c r="BB587" i="2" s="1"/>
  <c r="AG587" i="2"/>
  <c r="BC587" i="2" s="1"/>
  <c r="AH587" i="2"/>
  <c r="BD587" i="2" s="1"/>
  <c r="AI587" i="2"/>
  <c r="BE587" i="2" s="1"/>
  <c r="AJ587" i="2"/>
  <c r="BF587" i="2" s="1"/>
  <c r="AK587" i="2"/>
  <c r="BG587" i="2" s="1"/>
  <c r="AM587" i="2"/>
  <c r="BI587" i="2" s="1"/>
  <c r="AN587" i="2"/>
  <c r="BJ587" i="2" s="1"/>
  <c r="AO587" i="2"/>
  <c r="BK587" i="2" s="1"/>
  <c r="AP587" i="2"/>
  <c r="BL587" i="2" s="1"/>
  <c r="AQ587" i="2"/>
  <c r="BM587" i="2" s="1"/>
  <c r="AS587" i="2"/>
  <c r="BO587" i="2" s="1"/>
  <c r="AT587" i="2"/>
  <c r="BP587" i="2" s="1"/>
  <c r="AU587" i="2"/>
  <c r="BQ587" i="2" s="1"/>
  <c r="AA588" i="2"/>
  <c r="AW588" i="2" s="1"/>
  <c r="AC588" i="2"/>
  <c r="AY588" i="2" s="1"/>
  <c r="AD588" i="2"/>
  <c r="AZ588" i="2" s="1"/>
  <c r="AE588" i="2"/>
  <c r="BA588" i="2" s="1"/>
  <c r="AF588" i="2"/>
  <c r="BB588" i="2" s="1"/>
  <c r="AG588" i="2"/>
  <c r="BC588" i="2" s="1"/>
  <c r="AH588" i="2"/>
  <c r="BD588" i="2" s="1"/>
  <c r="AI588" i="2"/>
  <c r="BE588" i="2" s="1"/>
  <c r="AJ588" i="2"/>
  <c r="BF588" i="2" s="1"/>
  <c r="AK588" i="2"/>
  <c r="BG588" i="2" s="1"/>
  <c r="AM588" i="2"/>
  <c r="BI588" i="2" s="1"/>
  <c r="AN588" i="2"/>
  <c r="BJ588" i="2" s="1"/>
  <c r="AO588" i="2"/>
  <c r="BK588" i="2" s="1"/>
  <c r="AP588" i="2"/>
  <c r="BL588" i="2" s="1"/>
  <c r="AQ588" i="2"/>
  <c r="BM588" i="2" s="1"/>
  <c r="AS588" i="2"/>
  <c r="BO588" i="2" s="1"/>
  <c r="AT588" i="2"/>
  <c r="BP588" i="2" s="1"/>
  <c r="AU588" i="2"/>
  <c r="BQ588" i="2" s="1"/>
  <c r="AA589" i="2"/>
  <c r="AW589" i="2" s="1"/>
  <c r="AC589" i="2"/>
  <c r="AY589" i="2" s="1"/>
  <c r="AD589" i="2"/>
  <c r="AZ589" i="2" s="1"/>
  <c r="AE589" i="2"/>
  <c r="BA589" i="2" s="1"/>
  <c r="AF589" i="2"/>
  <c r="BB589" i="2" s="1"/>
  <c r="AG589" i="2"/>
  <c r="BC589" i="2" s="1"/>
  <c r="AH589" i="2"/>
  <c r="BD589" i="2" s="1"/>
  <c r="AI589" i="2"/>
  <c r="BE589" i="2" s="1"/>
  <c r="AJ589" i="2"/>
  <c r="BF589" i="2" s="1"/>
  <c r="AK589" i="2"/>
  <c r="BG589" i="2" s="1"/>
  <c r="AM589" i="2"/>
  <c r="BI589" i="2" s="1"/>
  <c r="AN589" i="2"/>
  <c r="BJ589" i="2" s="1"/>
  <c r="AO589" i="2"/>
  <c r="BK589" i="2" s="1"/>
  <c r="AP589" i="2"/>
  <c r="BL589" i="2" s="1"/>
  <c r="AQ589" i="2"/>
  <c r="BM589" i="2" s="1"/>
  <c r="AS589" i="2"/>
  <c r="BO589" i="2" s="1"/>
  <c r="AT589" i="2"/>
  <c r="BP589" i="2" s="1"/>
  <c r="AU589" i="2"/>
  <c r="BQ589" i="2" s="1"/>
  <c r="AA590" i="2"/>
  <c r="AW590" i="2" s="1"/>
  <c r="AC590" i="2"/>
  <c r="AY590" i="2" s="1"/>
  <c r="AD590" i="2"/>
  <c r="AZ590" i="2" s="1"/>
  <c r="AE590" i="2"/>
  <c r="BA590" i="2" s="1"/>
  <c r="AF590" i="2"/>
  <c r="BB590" i="2" s="1"/>
  <c r="AG590" i="2"/>
  <c r="BC590" i="2" s="1"/>
  <c r="AH590" i="2"/>
  <c r="BD590" i="2" s="1"/>
  <c r="AI590" i="2"/>
  <c r="BE590" i="2" s="1"/>
  <c r="AJ590" i="2"/>
  <c r="BF590" i="2" s="1"/>
  <c r="AK590" i="2"/>
  <c r="BG590" i="2" s="1"/>
  <c r="AM590" i="2"/>
  <c r="BI590" i="2" s="1"/>
  <c r="AN590" i="2"/>
  <c r="BJ590" i="2" s="1"/>
  <c r="AO590" i="2"/>
  <c r="BK590" i="2" s="1"/>
  <c r="AP590" i="2"/>
  <c r="BL590" i="2" s="1"/>
  <c r="AQ590" i="2"/>
  <c r="BM590" i="2" s="1"/>
  <c r="AS590" i="2"/>
  <c r="BO590" i="2" s="1"/>
  <c r="AT590" i="2"/>
  <c r="BP590" i="2" s="1"/>
  <c r="AU590" i="2"/>
  <c r="BQ590" i="2" s="1"/>
  <c r="AA591" i="2"/>
  <c r="AW591" i="2" s="1"/>
  <c r="AC591" i="2"/>
  <c r="AY591" i="2" s="1"/>
  <c r="AD591" i="2"/>
  <c r="AZ591" i="2" s="1"/>
  <c r="AE591" i="2"/>
  <c r="BA591" i="2" s="1"/>
  <c r="AF591" i="2"/>
  <c r="BB591" i="2" s="1"/>
  <c r="AG591" i="2"/>
  <c r="BC591" i="2" s="1"/>
  <c r="AH591" i="2"/>
  <c r="BD591" i="2" s="1"/>
  <c r="AI591" i="2"/>
  <c r="BE591" i="2" s="1"/>
  <c r="AJ591" i="2"/>
  <c r="BF591" i="2" s="1"/>
  <c r="AK591" i="2"/>
  <c r="BG591" i="2" s="1"/>
  <c r="AM591" i="2"/>
  <c r="BI591" i="2" s="1"/>
  <c r="AN591" i="2"/>
  <c r="BJ591" i="2" s="1"/>
  <c r="AO591" i="2"/>
  <c r="BK591" i="2" s="1"/>
  <c r="AP591" i="2"/>
  <c r="BL591" i="2" s="1"/>
  <c r="AQ591" i="2"/>
  <c r="BM591" i="2" s="1"/>
  <c r="AS591" i="2"/>
  <c r="BO591" i="2" s="1"/>
  <c r="AT591" i="2"/>
  <c r="BP591" i="2" s="1"/>
  <c r="AU591" i="2"/>
  <c r="BQ591" i="2" s="1"/>
  <c r="AA592" i="2"/>
  <c r="AW592" i="2" s="1"/>
  <c r="AC592" i="2"/>
  <c r="AY592" i="2" s="1"/>
  <c r="AD592" i="2"/>
  <c r="AZ592" i="2" s="1"/>
  <c r="AE592" i="2"/>
  <c r="BA592" i="2" s="1"/>
  <c r="AF592" i="2"/>
  <c r="BB592" i="2" s="1"/>
  <c r="AG592" i="2"/>
  <c r="BC592" i="2" s="1"/>
  <c r="AH592" i="2"/>
  <c r="BD592" i="2" s="1"/>
  <c r="AI592" i="2"/>
  <c r="BE592" i="2" s="1"/>
  <c r="AJ592" i="2"/>
  <c r="BF592" i="2" s="1"/>
  <c r="AK592" i="2"/>
  <c r="BG592" i="2" s="1"/>
  <c r="AM592" i="2"/>
  <c r="BI592" i="2" s="1"/>
  <c r="AN592" i="2"/>
  <c r="BJ592" i="2" s="1"/>
  <c r="AO592" i="2"/>
  <c r="BK592" i="2" s="1"/>
  <c r="AP592" i="2"/>
  <c r="BL592" i="2" s="1"/>
  <c r="AQ592" i="2"/>
  <c r="BM592" i="2" s="1"/>
  <c r="AS592" i="2"/>
  <c r="BO592" i="2" s="1"/>
  <c r="AT592" i="2"/>
  <c r="BP592" i="2" s="1"/>
  <c r="AU592" i="2"/>
  <c r="BQ592" i="2" s="1"/>
  <c r="AA593" i="2"/>
  <c r="AW593" i="2" s="1"/>
  <c r="AC593" i="2"/>
  <c r="AY593" i="2" s="1"/>
  <c r="AD593" i="2"/>
  <c r="AZ593" i="2" s="1"/>
  <c r="AE593" i="2"/>
  <c r="BA593" i="2" s="1"/>
  <c r="AF593" i="2"/>
  <c r="BB593" i="2" s="1"/>
  <c r="AG593" i="2"/>
  <c r="BC593" i="2" s="1"/>
  <c r="AH593" i="2"/>
  <c r="BD593" i="2" s="1"/>
  <c r="AI593" i="2"/>
  <c r="BE593" i="2" s="1"/>
  <c r="AJ593" i="2"/>
  <c r="BF593" i="2" s="1"/>
  <c r="AK593" i="2"/>
  <c r="BG593" i="2" s="1"/>
  <c r="AM593" i="2"/>
  <c r="BI593" i="2" s="1"/>
  <c r="AN593" i="2"/>
  <c r="BJ593" i="2" s="1"/>
  <c r="AO593" i="2"/>
  <c r="BK593" i="2" s="1"/>
  <c r="AP593" i="2"/>
  <c r="BL593" i="2" s="1"/>
  <c r="AQ593" i="2"/>
  <c r="BM593" i="2" s="1"/>
  <c r="AS593" i="2"/>
  <c r="BO593" i="2" s="1"/>
  <c r="AT593" i="2"/>
  <c r="BP593" i="2" s="1"/>
  <c r="AU593" i="2"/>
  <c r="BQ593" i="2" s="1"/>
  <c r="AA594" i="2"/>
  <c r="AW594" i="2" s="1"/>
  <c r="AC594" i="2"/>
  <c r="AY594" i="2" s="1"/>
  <c r="AD594" i="2"/>
  <c r="AZ594" i="2" s="1"/>
  <c r="AE594" i="2"/>
  <c r="BA594" i="2" s="1"/>
  <c r="AF594" i="2"/>
  <c r="BB594" i="2" s="1"/>
  <c r="AG594" i="2"/>
  <c r="BC594" i="2" s="1"/>
  <c r="AH594" i="2"/>
  <c r="BD594" i="2" s="1"/>
  <c r="AI594" i="2"/>
  <c r="BE594" i="2" s="1"/>
  <c r="AJ594" i="2"/>
  <c r="BF594" i="2" s="1"/>
  <c r="AK594" i="2"/>
  <c r="BG594" i="2" s="1"/>
  <c r="AM594" i="2"/>
  <c r="BI594" i="2" s="1"/>
  <c r="AN594" i="2"/>
  <c r="BJ594" i="2" s="1"/>
  <c r="AO594" i="2"/>
  <c r="BK594" i="2" s="1"/>
  <c r="AP594" i="2"/>
  <c r="BL594" i="2" s="1"/>
  <c r="AQ594" i="2"/>
  <c r="BM594" i="2" s="1"/>
  <c r="AS594" i="2"/>
  <c r="BO594" i="2" s="1"/>
  <c r="AT594" i="2"/>
  <c r="BP594" i="2" s="1"/>
  <c r="AU594" i="2"/>
  <c r="BQ594" i="2" s="1"/>
  <c r="AA595" i="2"/>
  <c r="AW595" i="2" s="1"/>
  <c r="AC595" i="2"/>
  <c r="AY595" i="2" s="1"/>
  <c r="AD595" i="2"/>
  <c r="AZ595" i="2" s="1"/>
  <c r="AE595" i="2"/>
  <c r="BA595" i="2" s="1"/>
  <c r="AF595" i="2"/>
  <c r="BB595" i="2" s="1"/>
  <c r="AG595" i="2"/>
  <c r="BC595" i="2"/>
  <c r="AH595" i="2"/>
  <c r="BD595" i="2" s="1"/>
  <c r="AI595" i="2"/>
  <c r="BE595" i="2" s="1"/>
  <c r="AJ595" i="2"/>
  <c r="BF595" i="2" s="1"/>
  <c r="AK595" i="2"/>
  <c r="BG595" i="2" s="1"/>
  <c r="AM595" i="2"/>
  <c r="BI595" i="2" s="1"/>
  <c r="AN595" i="2"/>
  <c r="BJ595" i="2" s="1"/>
  <c r="AO595" i="2"/>
  <c r="BK595" i="2" s="1"/>
  <c r="AP595" i="2"/>
  <c r="BL595" i="2" s="1"/>
  <c r="AQ595" i="2"/>
  <c r="BM595" i="2" s="1"/>
  <c r="AS595" i="2"/>
  <c r="BO595" i="2" s="1"/>
  <c r="AT595" i="2"/>
  <c r="BP595" i="2" s="1"/>
  <c r="AU595" i="2"/>
  <c r="BQ595" i="2" s="1"/>
  <c r="AA596" i="2"/>
  <c r="AW596" i="2" s="1"/>
  <c r="AC596" i="2"/>
  <c r="AY596" i="2" s="1"/>
  <c r="AD596" i="2"/>
  <c r="AZ596" i="2" s="1"/>
  <c r="AE596" i="2"/>
  <c r="BA596" i="2" s="1"/>
  <c r="AF596" i="2"/>
  <c r="BB596" i="2" s="1"/>
  <c r="AG596" i="2"/>
  <c r="BC596" i="2" s="1"/>
  <c r="AH596" i="2"/>
  <c r="BD596" i="2" s="1"/>
  <c r="AI596" i="2"/>
  <c r="BE596" i="2" s="1"/>
  <c r="AJ596" i="2"/>
  <c r="BF596" i="2" s="1"/>
  <c r="AK596" i="2"/>
  <c r="BG596" i="2" s="1"/>
  <c r="AM596" i="2"/>
  <c r="BI596" i="2" s="1"/>
  <c r="AN596" i="2"/>
  <c r="BJ596" i="2" s="1"/>
  <c r="AO596" i="2"/>
  <c r="BK596" i="2" s="1"/>
  <c r="AP596" i="2"/>
  <c r="BL596" i="2" s="1"/>
  <c r="AQ596" i="2"/>
  <c r="BM596" i="2" s="1"/>
  <c r="AS596" i="2"/>
  <c r="BO596" i="2" s="1"/>
  <c r="AT596" i="2"/>
  <c r="BP596" i="2" s="1"/>
  <c r="AU596" i="2"/>
  <c r="BQ596" i="2" s="1"/>
  <c r="AA597" i="2"/>
  <c r="AW597" i="2" s="1"/>
  <c r="AC597" i="2"/>
  <c r="AY597" i="2" s="1"/>
  <c r="AD597" i="2"/>
  <c r="AZ597" i="2" s="1"/>
  <c r="AE597" i="2"/>
  <c r="BA597" i="2" s="1"/>
  <c r="AF597" i="2"/>
  <c r="BB597" i="2" s="1"/>
  <c r="AG597" i="2"/>
  <c r="BC597" i="2" s="1"/>
  <c r="AH597" i="2"/>
  <c r="BD597" i="2" s="1"/>
  <c r="AI597" i="2"/>
  <c r="BE597" i="2" s="1"/>
  <c r="AJ597" i="2"/>
  <c r="BF597" i="2" s="1"/>
  <c r="AK597" i="2"/>
  <c r="BG597" i="2" s="1"/>
  <c r="AM597" i="2"/>
  <c r="BI597" i="2" s="1"/>
  <c r="AN597" i="2"/>
  <c r="BJ597" i="2" s="1"/>
  <c r="AO597" i="2"/>
  <c r="BK597" i="2" s="1"/>
  <c r="AP597" i="2"/>
  <c r="BL597" i="2" s="1"/>
  <c r="AQ597" i="2"/>
  <c r="BM597" i="2" s="1"/>
  <c r="AS597" i="2"/>
  <c r="BO597" i="2" s="1"/>
  <c r="AT597" i="2"/>
  <c r="BP597" i="2" s="1"/>
  <c r="AU597" i="2"/>
  <c r="BQ597" i="2" s="1"/>
  <c r="AA598" i="2"/>
  <c r="AW598" i="2" s="1"/>
  <c r="AC598" i="2"/>
  <c r="AY598" i="2" s="1"/>
  <c r="AD598" i="2"/>
  <c r="AZ598" i="2" s="1"/>
  <c r="AE598" i="2"/>
  <c r="BA598" i="2" s="1"/>
  <c r="AF598" i="2"/>
  <c r="BB598" i="2" s="1"/>
  <c r="AG598" i="2"/>
  <c r="BC598" i="2" s="1"/>
  <c r="AH598" i="2"/>
  <c r="BD598" i="2" s="1"/>
  <c r="AI598" i="2"/>
  <c r="BE598" i="2" s="1"/>
  <c r="AJ598" i="2"/>
  <c r="BF598" i="2" s="1"/>
  <c r="AK598" i="2"/>
  <c r="BG598" i="2" s="1"/>
  <c r="AM598" i="2"/>
  <c r="BI598" i="2" s="1"/>
  <c r="AN598" i="2"/>
  <c r="BJ598" i="2" s="1"/>
  <c r="AO598" i="2"/>
  <c r="BK598" i="2" s="1"/>
  <c r="AP598" i="2"/>
  <c r="BL598" i="2" s="1"/>
  <c r="AQ598" i="2"/>
  <c r="BM598" i="2" s="1"/>
  <c r="AS598" i="2"/>
  <c r="BO598" i="2" s="1"/>
  <c r="AT598" i="2"/>
  <c r="BP598" i="2" s="1"/>
  <c r="AU598" i="2"/>
  <c r="BQ598" i="2" s="1"/>
  <c r="AA599" i="2"/>
  <c r="AW599" i="2" s="1"/>
  <c r="AC599" i="2"/>
  <c r="AY599" i="2" s="1"/>
  <c r="AD599" i="2"/>
  <c r="AZ599" i="2" s="1"/>
  <c r="AE599" i="2"/>
  <c r="BA599" i="2" s="1"/>
  <c r="AF599" i="2"/>
  <c r="BB599" i="2" s="1"/>
  <c r="AG599" i="2"/>
  <c r="BC599" i="2" s="1"/>
  <c r="AH599" i="2"/>
  <c r="BD599" i="2" s="1"/>
  <c r="AI599" i="2"/>
  <c r="BE599" i="2" s="1"/>
  <c r="AJ599" i="2"/>
  <c r="BF599" i="2" s="1"/>
  <c r="AK599" i="2"/>
  <c r="BG599" i="2" s="1"/>
  <c r="AM599" i="2"/>
  <c r="BI599" i="2" s="1"/>
  <c r="AN599" i="2"/>
  <c r="BJ599" i="2" s="1"/>
  <c r="AO599" i="2"/>
  <c r="BK599" i="2" s="1"/>
  <c r="AP599" i="2"/>
  <c r="BL599" i="2" s="1"/>
  <c r="AQ599" i="2"/>
  <c r="BM599" i="2" s="1"/>
  <c r="AS599" i="2"/>
  <c r="BO599" i="2" s="1"/>
  <c r="AT599" i="2"/>
  <c r="BP599" i="2" s="1"/>
  <c r="AU599" i="2"/>
  <c r="BQ599" i="2" s="1"/>
  <c r="AA600" i="2"/>
  <c r="AW600" i="2" s="1"/>
  <c r="AC600" i="2"/>
  <c r="AY600" i="2" s="1"/>
  <c r="AD600" i="2"/>
  <c r="AZ600" i="2" s="1"/>
  <c r="AE600" i="2"/>
  <c r="BA600" i="2" s="1"/>
  <c r="AF600" i="2"/>
  <c r="BB600" i="2" s="1"/>
  <c r="AG600" i="2"/>
  <c r="BC600" i="2" s="1"/>
  <c r="AH600" i="2"/>
  <c r="BD600" i="2" s="1"/>
  <c r="AI600" i="2"/>
  <c r="BE600" i="2" s="1"/>
  <c r="AJ600" i="2"/>
  <c r="BF600" i="2" s="1"/>
  <c r="AK600" i="2"/>
  <c r="BG600" i="2" s="1"/>
  <c r="AM600" i="2"/>
  <c r="BI600" i="2" s="1"/>
  <c r="AN600" i="2"/>
  <c r="BJ600" i="2" s="1"/>
  <c r="AO600" i="2"/>
  <c r="BK600" i="2" s="1"/>
  <c r="AP600" i="2"/>
  <c r="BL600" i="2" s="1"/>
  <c r="AQ600" i="2"/>
  <c r="BM600" i="2" s="1"/>
  <c r="AS600" i="2"/>
  <c r="BO600" i="2" s="1"/>
  <c r="AT600" i="2"/>
  <c r="BP600" i="2" s="1"/>
  <c r="AU600" i="2"/>
  <c r="BQ600" i="2" s="1"/>
  <c r="AA601" i="2"/>
  <c r="AW601" i="2" s="1"/>
  <c r="AC601" i="2"/>
  <c r="AY601" i="2" s="1"/>
  <c r="AD601" i="2"/>
  <c r="AZ601" i="2" s="1"/>
  <c r="AE601" i="2"/>
  <c r="BA601" i="2" s="1"/>
  <c r="AF601" i="2"/>
  <c r="BB601" i="2" s="1"/>
  <c r="AG601" i="2"/>
  <c r="BC601" i="2" s="1"/>
  <c r="AH601" i="2"/>
  <c r="BD601" i="2" s="1"/>
  <c r="AI601" i="2"/>
  <c r="BE601" i="2" s="1"/>
  <c r="AJ601" i="2"/>
  <c r="BF601" i="2" s="1"/>
  <c r="AK601" i="2"/>
  <c r="BG601" i="2" s="1"/>
  <c r="AM601" i="2"/>
  <c r="BI601" i="2" s="1"/>
  <c r="AN601" i="2"/>
  <c r="BJ601" i="2" s="1"/>
  <c r="AO601" i="2"/>
  <c r="BK601" i="2" s="1"/>
  <c r="AP601" i="2"/>
  <c r="BL601" i="2" s="1"/>
  <c r="AQ601" i="2"/>
  <c r="BM601" i="2" s="1"/>
  <c r="AS601" i="2"/>
  <c r="BO601" i="2" s="1"/>
  <c r="AT601" i="2"/>
  <c r="BP601" i="2" s="1"/>
  <c r="AU601" i="2"/>
  <c r="BQ601" i="2" s="1"/>
  <c r="AA602" i="2"/>
  <c r="AW602" i="2" s="1"/>
  <c r="AC602" i="2"/>
  <c r="AY602" i="2" s="1"/>
  <c r="AD602" i="2"/>
  <c r="AZ602" i="2" s="1"/>
  <c r="AE602" i="2"/>
  <c r="BA602" i="2" s="1"/>
  <c r="AF602" i="2"/>
  <c r="BB602" i="2" s="1"/>
  <c r="AG602" i="2"/>
  <c r="BC602" i="2" s="1"/>
  <c r="AH602" i="2"/>
  <c r="BD602" i="2" s="1"/>
  <c r="AI602" i="2"/>
  <c r="BE602" i="2" s="1"/>
  <c r="AJ602" i="2"/>
  <c r="BF602" i="2" s="1"/>
  <c r="AK602" i="2"/>
  <c r="BG602" i="2" s="1"/>
  <c r="AM602" i="2"/>
  <c r="BI602" i="2" s="1"/>
  <c r="AN602" i="2"/>
  <c r="BJ602" i="2" s="1"/>
  <c r="AO602" i="2"/>
  <c r="BK602" i="2" s="1"/>
  <c r="AP602" i="2"/>
  <c r="BL602" i="2" s="1"/>
  <c r="AQ602" i="2"/>
  <c r="BM602" i="2" s="1"/>
  <c r="AS602" i="2"/>
  <c r="BO602" i="2" s="1"/>
  <c r="AT602" i="2"/>
  <c r="BP602" i="2" s="1"/>
  <c r="AU602" i="2"/>
  <c r="BQ602" i="2" s="1"/>
  <c r="AA603" i="2"/>
  <c r="AW603" i="2" s="1"/>
  <c r="AC603" i="2"/>
  <c r="AY603" i="2" s="1"/>
  <c r="AD603" i="2"/>
  <c r="AZ603" i="2" s="1"/>
  <c r="AE603" i="2"/>
  <c r="BA603" i="2" s="1"/>
  <c r="AF603" i="2"/>
  <c r="BB603" i="2" s="1"/>
  <c r="AG603" i="2"/>
  <c r="BC603" i="2" s="1"/>
  <c r="AH603" i="2"/>
  <c r="BD603" i="2" s="1"/>
  <c r="AI603" i="2"/>
  <c r="BE603" i="2" s="1"/>
  <c r="AJ603" i="2"/>
  <c r="BF603" i="2" s="1"/>
  <c r="AK603" i="2"/>
  <c r="BG603" i="2" s="1"/>
  <c r="AM603" i="2"/>
  <c r="BI603" i="2" s="1"/>
  <c r="AN603" i="2"/>
  <c r="BJ603" i="2" s="1"/>
  <c r="AO603" i="2"/>
  <c r="BK603" i="2" s="1"/>
  <c r="AP603" i="2"/>
  <c r="BL603" i="2" s="1"/>
  <c r="AQ603" i="2"/>
  <c r="BM603" i="2" s="1"/>
  <c r="AS603" i="2"/>
  <c r="BO603" i="2" s="1"/>
  <c r="AT603" i="2"/>
  <c r="BP603" i="2" s="1"/>
  <c r="AU603" i="2"/>
  <c r="BQ603" i="2" s="1"/>
  <c r="AA604" i="2"/>
  <c r="AW604" i="2" s="1"/>
  <c r="AC604" i="2"/>
  <c r="AY604" i="2" s="1"/>
  <c r="AD604" i="2"/>
  <c r="AZ604" i="2" s="1"/>
  <c r="AE604" i="2"/>
  <c r="BA604" i="2" s="1"/>
  <c r="AF604" i="2"/>
  <c r="BB604" i="2" s="1"/>
  <c r="AG604" i="2"/>
  <c r="BC604" i="2" s="1"/>
  <c r="AH604" i="2"/>
  <c r="BD604" i="2" s="1"/>
  <c r="AI604" i="2"/>
  <c r="BE604" i="2" s="1"/>
  <c r="AJ604" i="2"/>
  <c r="BF604" i="2" s="1"/>
  <c r="AK604" i="2"/>
  <c r="BG604" i="2" s="1"/>
  <c r="AM604" i="2"/>
  <c r="BI604" i="2" s="1"/>
  <c r="AN604" i="2"/>
  <c r="BJ604" i="2" s="1"/>
  <c r="AO604" i="2"/>
  <c r="BK604" i="2" s="1"/>
  <c r="AP604" i="2"/>
  <c r="BL604" i="2" s="1"/>
  <c r="AQ604" i="2"/>
  <c r="BM604" i="2" s="1"/>
  <c r="AS604" i="2"/>
  <c r="BO604" i="2" s="1"/>
  <c r="AT604" i="2"/>
  <c r="BP604" i="2" s="1"/>
  <c r="AU604" i="2"/>
  <c r="BQ604" i="2" s="1"/>
  <c r="AA605" i="2"/>
  <c r="AW605" i="2" s="1"/>
  <c r="AC605" i="2"/>
  <c r="AY605" i="2" s="1"/>
  <c r="AD605" i="2"/>
  <c r="AZ605" i="2" s="1"/>
  <c r="AE605" i="2"/>
  <c r="BA605" i="2" s="1"/>
  <c r="AF605" i="2"/>
  <c r="BB605" i="2" s="1"/>
  <c r="AG605" i="2"/>
  <c r="BC605" i="2" s="1"/>
  <c r="AH605" i="2"/>
  <c r="BD605" i="2" s="1"/>
  <c r="AI605" i="2"/>
  <c r="BE605" i="2" s="1"/>
  <c r="AJ605" i="2"/>
  <c r="BF605" i="2" s="1"/>
  <c r="AK605" i="2"/>
  <c r="BG605" i="2" s="1"/>
  <c r="AM605" i="2"/>
  <c r="BI605" i="2" s="1"/>
  <c r="AN605" i="2"/>
  <c r="BJ605" i="2" s="1"/>
  <c r="AO605" i="2"/>
  <c r="BK605" i="2" s="1"/>
  <c r="AP605" i="2"/>
  <c r="BL605" i="2" s="1"/>
  <c r="AQ605" i="2"/>
  <c r="BM605" i="2" s="1"/>
  <c r="AS605" i="2"/>
  <c r="BO605" i="2" s="1"/>
  <c r="AT605" i="2"/>
  <c r="BP605" i="2" s="1"/>
  <c r="AU605" i="2"/>
  <c r="BQ605" i="2" s="1"/>
  <c r="AA606" i="2"/>
  <c r="AW606" i="2" s="1"/>
  <c r="AC606" i="2"/>
  <c r="AY606" i="2" s="1"/>
  <c r="AD606" i="2"/>
  <c r="AZ606" i="2" s="1"/>
  <c r="AE606" i="2"/>
  <c r="BA606" i="2" s="1"/>
  <c r="AF606" i="2"/>
  <c r="BB606" i="2" s="1"/>
  <c r="AG606" i="2"/>
  <c r="BC606" i="2" s="1"/>
  <c r="AH606" i="2"/>
  <c r="BD606" i="2" s="1"/>
  <c r="AI606" i="2"/>
  <c r="BE606" i="2" s="1"/>
  <c r="AJ606" i="2"/>
  <c r="BF606" i="2" s="1"/>
  <c r="AK606" i="2"/>
  <c r="BG606" i="2" s="1"/>
  <c r="AM606" i="2"/>
  <c r="BI606" i="2" s="1"/>
  <c r="AN606" i="2"/>
  <c r="BJ606" i="2" s="1"/>
  <c r="AO606" i="2"/>
  <c r="BK606" i="2" s="1"/>
  <c r="AP606" i="2"/>
  <c r="BL606" i="2" s="1"/>
  <c r="AQ606" i="2"/>
  <c r="BM606" i="2" s="1"/>
  <c r="AS606" i="2"/>
  <c r="BO606" i="2" s="1"/>
  <c r="AT606" i="2"/>
  <c r="BP606" i="2" s="1"/>
  <c r="AU606" i="2"/>
  <c r="BQ606" i="2" s="1"/>
  <c r="AA607" i="2"/>
  <c r="AW607" i="2" s="1"/>
  <c r="AC607" i="2"/>
  <c r="AY607" i="2" s="1"/>
  <c r="AD607" i="2"/>
  <c r="AZ607" i="2" s="1"/>
  <c r="AE607" i="2"/>
  <c r="BA607" i="2" s="1"/>
  <c r="AF607" i="2"/>
  <c r="BB607" i="2" s="1"/>
  <c r="AG607" i="2"/>
  <c r="BC607" i="2" s="1"/>
  <c r="AH607" i="2"/>
  <c r="BD607" i="2" s="1"/>
  <c r="AI607" i="2"/>
  <c r="BE607" i="2" s="1"/>
  <c r="AJ607" i="2"/>
  <c r="BF607" i="2" s="1"/>
  <c r="AK607" i="2"/>
  <c r="BG607" i="2" s="1"/>
  <c r="AM607" i="2"/>
  <c r="BI607" i="2" s="1"/>
  <c r="AN607" i="2"/>
  <c r="BJ607" i="2" s="1"/>
  <c r="AO607" i="2"/>
  <c r="BK607" i="2" s="1"/>
  <c r="AP607" i="2"/>
  <c r="BL607" i="2" s="1"/>
  <c r="AQ607" i="2"/>
  <c r="BM607" i="2" s="1"/>
  <c r="AS607" i="2"/>
  <c r="BO607" i="2" s="1"/>
  <c r="AT607" i="2"/>
  <c r="BP607" i="2" s="1"/>
  <c r="AU607" i="2"/>
  <c r="BQ607" i="2" s="1"/>
  <c r="AA608" i="2"/>
  <c r="AW608" i="2" s="1"/>
  <c r="AC608" i="2"/>
  <c r="AY608" i="2" s="1"/>
  <c r="AD608" i="2"/>
  <c r="AZ608" i="2" s="1"/>
  <c r="AE608" i="2"/>
  <c r="BA608" i="2" s="1"/>
  <c r="AF608" i="2"/>
  <c r="BB608" i="2" s="1"/>
  <c r="AG608" i="2"/>
  <c r="BC608" i="2" s="1"/>
  <c r="AH608" i="2"/>
  <c r="BD608" i="2" s="1"/>
  <c r="AI608" i="2"/>
  <c r="BE608" i="2" s="1"/>
  <c r="AJ608" i="2"/>
  <c r="BF608" i="2" s="1"/>
  <c r="AK608" i="2"/>
  <c r="BG608" i="2" s="1"/>
  <c r="AM608" i="2"/>
  <c r="BI608" i="2" s="1"/>
  <c r="AN608" i="2"/>
  <c r="BJ608" i="2" s="1"/>
  <c r="AO608" i="2"/>
  <c r="BK608" i="2" s="1"/>
  <c r="AP608" i="2"/>
  <c r="BL608" i="2" s="1"/>
  <c r="AQ608" i="2"/>
  <c r="BM608" i="2" s="1"/>
  <c r="AS608" i="2"/>
  <c r="BO608" i="2" s="1"/>
  <c r="AT608" i="2"/>
  <c r="BP608" i="2" s="1"/>
  <c r="AU608" i="2"/>
  <c r="BQ608" i="2" s="1"/>
  <c r="AA609" i="2"/>
  <c r="AW609" i="2" s="1"/>
  <c r="AC609" i="2"/>
  <c r="AY609" i="2" s="1"/>
  <c r="AD609" i="2"/>
  <c r="AZ609" i="2" s="1"/>
  <c r="AE609" i="2"/>
  <c r="BA609" i="2" s="1"/>
  <c r="AF609" i="2"/>
  <c r="BB609" i="2" s="1"/>
  <c r="AG609" i="2"/>
  <c r="BC609" i="2" s="1"/>
  <c r="AH609" i="2"/>
  <c r="BD609" i="2" s="1"/>
  <c r="AI609" i="2"/>
  <c r="BE609" i="2" s="1"/>
  <c r="AJ609" i="2"/>
  <c r="BF609" i="2" s="1"/>
  <c r="AK609" i="2"/>
  <c r="BG609" i="2" s="1"/>
  <c r="AM609" i="2"/>
  <c r="BI609" i="2" s="1"/>
  <c r="AN609" i="2"/>
  <c r="BJ609" i="2" s="1"/>
  <c r="AO609" i="2"/>
  <c r="BK609" i="2" s="1"/>
  <c r="AP609" i="2"/>
  <c r="BL609" i="2" s="1"/>
  <c r="AQ609" i="2"/>
  <c r="BM609" i="2" s="1"/>
  <c r="AS609" i="2"/>
  <c r="BO609" i="2" s="1"/>
  <c r="AT609" i="2"/>
  <c r="BP609" i="2" s="1"/>
  <c r="AU609" i="2"/>
  <c r="BQ609" i="2" s="1"/>
  <c r="AA610" i="2"/>
  <c r="AW610" i="2" s="1"/>
  <c r="AC610" i="2"/>
  <c r="AY610" i="2" s="1"/>
  <c r="AD610" i="2"/>
  <c r="AZ610" i="2" s="1"/>
  <c r="AE610" i="2"/>
  <c r="BA610" i="2" s="1"/>
  <c r="AF610" i="2"/>
  <c r="BB610" i="2" s="1"/>
  <c r="AG610" i="2"/>
  <c r="BC610" i="2" s="1"/>
  <c r="AH610" i="2"/>
  <c r="BD610" i="2" s="1"/>
  <c r="AI610" i="2"/>
  <c r="BE610" i="2" s="1"/>
  <c r="AJ610" i="2"/>
  <c r="BF610" i="2" s="1"/>
  <c r="AK610" i="2"/>
  <c r="BG610" i="2" s="1"/>
  <c r="AM610" i="2"/>
  <c r="BI610" i="2" s="1"/>
  <c r="AN610" i="2"/>
  <c r="BJ610" i="2" s="1"/>
  <c r="AO610" i="2"/>
  <c r="BK610" i="2" s="1"/>
  <c r="AP610" i="2"/>
  <c r="BL610" i="2" s="1"/>
  <c r="AQ610" i="2"/>
  <c r="BM610" i="2" s="1"/>
  <c r="AS610" i="2"/>
  <c r="BO610" i="2" s="1"/>
  <c r="AT610" i="2"/>
  <c r="BP610" i="2" s="1"/>
  <c r="AU610" i="2"/>
  <c r="BQ610" i="2" s="1"/>
  <c r="AA611" i="2"/>
  <c r="AW611" i="2" s="1"/>
  <c r="AC611" i="2"/>
  <c r="AY611" i="2" s="1"/>
  <c r="AD611" i="2"/>
  <c r="AZ611" i="2" s="1"/>
  <c r="AE611" i="2"/>
  <c r="BA611" i="2" s="1"/>
  <c r="AF611" i="2"/>
  <c r="BB611" i="2" s="1"/>
  <c r="AG611" i="2"/>
  <c r="BC611" i="2" s="1"/>
  <c r="AH611" i="2"/>
  <c r="BD611" i="2" s="1"/>
  <c r="AI611" i="2"/>
  <c r="BE611" i="2" s="1"/>
  <c r="AJ611" i="2"/>
  <c r="BF611" i="2" s="1"/>
  <c r="AK611" i="2"/>
  <c r="BG611" i="2" s="1"/>
  <c r="AM611" i="2"/>
  <c r="BI611" i="2" s="1"/>
  <c r="AN611" i="2"/>
  <c r="BJ611" i="2" s="1"/>
  <c r="AO611" i="2"/>
  <c r="BK611" i="2" s="1"/>
  <c r="AP611" i="2"/>
  <c r="BL611" i="2" s="1"/>
  <c r="AQ611" i="2"/>
  <c r="BM611" i="2" s="1"/>
  <c r="AS611" i="2"/>
  <c r="BO611" i="2" s="1"/>
  <c r="AT611" i="2"/>
  <c r="BP611" i="2" s="1"/>
  <c r="AU611" i="2"/>
  <c r="BQ611" i="2" s="1"/>
  <c r="AA612" i="2"/>
  <c r="AW612" i="2" s="1"/>
  <c r="AC612" i="2"/>
  <c r="AY612" i="2" s="1"/>
  <c r="AD612" i="2"/>
  <c r="AZ612" i="2" s="1"/>
  <c r="AE612" i="2"/>
  <c r="BA612" i="2" s="1"/>
  <c r="AF612" i="2"/>
  <c r="BB612" i="2" s="1"/>
  <c r="AG612" i="2"/>
  <c r="BC612" i="2" s="1"/>
  <c r="AH612" i="2"/>
  <c r="BD612" i="2" s="1"/>
  <c r="AI612" i="2"/>
  <c r="BE612" i="2" s="1"/>
  <c r="AJ612" i="2"/>
  <c r="BF612" i="2" s="1"/>
  <c r="AK612" i="2"/>
  <c r="BG612" i="2" s="1"/>
  <c r="AM612" i="2"/>
  <c r="BI612" i="2" s="1"/>
  <c r="AN612" i="2"/>
  <c r="BJ612" i="2" s="1"/>
  <c r="AO612" i="2"/>
  <c r="BK612" i="2" s="1"/>
  <c r="AP612" i="2"/>
  <c r="BL612" i="2" s="1"/>
  <c r="AQ612" i="2"/>
  <c r="BM612" i="2" s="1"/>
  <c r="AS612" i="2"/>
  <c r="BO612" i="2" s="1"/>
  <c r="AT612" i="2"/>
  <c r="BP612" i="2" s="1"/>
  <c r="AU612" i="2"/>
  <c r="BQ612" i="2" s="1"/>
  <c r="AA613" i="2"/>
  <c r="AW613" i="2" s="1"/>
  <c r="AC613" i="2"/>
  <c r="AY613" i="2" s="1"/>
  <c r="AD613" i="2"/>
  <c r="AZ613" i="2" s="1"/>
  <c r="AE613" i="2"/>
  <c r="BA613" i="2" s="1"/>
  <c r="AF613" i="2"/>
  <c r="BB613" i="2" s="1"/>
  <c r="AG613" i="2"/>
  <c r="BC613" i="2" s="1"/>
  <c r="AH613" i="2"/>
  <c r="BD613" i="2" s="1"/>
  <c r="AI613" i="2"/>
  <c r="BE613" i="2" s="1"/>
  <c r="AJ613" i="2"/>
  <c r="BF613" i="2" s="1"/>
  <c r="AK613" i="2"/>
  <c r="BG613" i="2" s="1"/>
  <c r="AM613" i="2"/>
  <c r="BI613" i="2" s="1"/>
  <c r="AN613" i="2"/>
  <c r="BJ613" i="2" s="1"/>
  <c r="AO613" i="2"/>
  <c r="BK613" i="2" s="1"/>
  <c r="AP613" i="2"/>
  <c r="BL613" i="2" s="1"/>
  <c r="AQ613" i="2"/>
  <c r="BM613" i="2" s="1"/>
  <c r="AS613" i="2"/>
  <c r="BO613" i="2" s="1"/>
  <c r="AT613" i="2"/>
  <c r="BP613" i="2" s="1"/>
  <c r="AU613" i="2"/>
  <c r="BQ613" i="2" s="1"/>
  <c r="AA614" i="2"/>
  <c r="AW614" i="2" s="1"/>
  <c r="AB614" i="2"/>
  <c r="AX614" i="2" s="1"/>
  <c r="AC614" i="2"/>
  <c r="AY614" i="2" s="1"/>
  <c r="AD614" i="2"/>
  <c r="AZ614" i="2" s="1"/>
  <c r="AE614" i="2"/>
  <c r="BA614" i="2" s="1"/>
  <c r="AF614" i="2"/>
  <c r="BB614" i="2" s="1"/>
  <c r="AG614" i="2"/>
  <c r="BC614" i="2" s="1"/>
  <c r="AH614" i="2"/>
  <c r="BD614" i="2" s="1"/>
  <c r="AI614" i="2"/>
  <c r="BE614" i="2" s="1"/>
  <c r="AJ614" i="2"/>
  <c r="BF614" i="2" s="1"/>
  <c r="AK614" i="2"/>
  <c r="BG614" i="2" s="1"/>
  <c r="AL614" i="2"/>
  <c r="AM614" i="2"/>
  <c r="BI614" i="2" s="1"/>
  <c r="AN614" i="2"/>
  <c r="BJ614" i="2" s="1"/>
  <c r="AO614" i="2"/>
  <c r="BK614" i="2" s="1"/>
  <c r="AP614" i="2"/>
  <c r="BL614" i="2" s="1"/>
  <c r="AQ614" i="2"/>
  <c r="BM614" i="2" s="1"/>
  <c r="AR614" i="2"/>
  <c r="BN614" i="2" s="1"/>
  <c r="AS614" i="2"/>
  <c r="BO614" i="2" s="1"/>
  <c r="AT614" i="2"/>
  <c r="BP614" i="2" s="1"/>
  <c r="AU614" i="2"/>
  <c r="BQ614" i="2" s="1"/>
  <c r="AA615" i="2"/>
  <c r="AW615" i="2" s="1"/>
  <c r="AB615" i="2"/>
  <c r="AX615" i="2" s="1"/>
  <c r="AC615" i="2"/>
  <c r="AY615" i="2" s="1"/>
  <c r="AD615" i="2"/>
  <c r="AZ615" i="2" s="1"/>
  <c r="AE615" i="2"/>
  <c r="BA615" i="2"/>
  <c r="AF615" i="2"/>
  <c r="BB615" i="2" s="1"/>
  <c r="AG615" i="2"/>
  <c r="BC615" i="2" s="1"/>
  <c r="AH615" i="2"/>
  <c r="BD615" i="2" s="1"/>
  <c r="AI615" i="2"/>
  <c r="BE615" i="2" s="1"/>
  <c r="AJ615" i="2"/>
  <c r="BF615" i="2" s="1"/>
  <c r="AK615" i="2"/>
  <c r="BG615" i="2" s="1"/>
  <c r="AL615" i="2"/>
  <c r="AM615" i="2"/>
  <c r="BI615" i="2" s="1"/>
  <c r="AN615" i="2"/>
  <c r="BJ615" i="2" s="1"/>
  <c r="AO615" i="2"/>
  <c r="BK615" i="2" s="1"/>
  <c r="AP615" i="2"/>
  <c r="BL615" i="2" s="1"/>
  <c r="AQ615" i="2"/>
  <c r="BM615" i="2" s="1"/>
  <c r="AR615" i="2"/>
  <c r="BN615" i="2" s="1"/>
  <c r="AS615" i="2"/>
  <c r="BO615" i="2" s="1"/>
  <c r="AT615" i="2"/>
  <c r="BP615" i="2" s="1"/>
  <c r="AU615" i="2"/>
  <c r="BQ615" i="2" s="1"/>
  <c r="AA616" i="2"/>
  <c r="AW616" i="2" s="1"/>
  <c r="AB616" i="2"/>
  <c r="AX616" i="2" s="1"/>
  <c r="AC616" i="2"/>
  <c r="AY616" i="2" s="1"/>
  <c r="AD616" i="2"/>
  <c r="AZ616" i="2" s="1"/>
  <c r="AE616" i="2"/>
  <c r="BA616" i="2" s="1"/>
  <c r="AF616" i="2"/>
  <c r="BB616" i="2" s="1"/>
  <c r="AG616" i="2"/>
  <c r="BC616" i="2" s="1"/>
  <c r="AH616" i="2"/>
  <c r="BD616" i="2" s="1"/>
  <c r="AI616" i="2"/>
  <c r="BE616" i="2" s="1"/>
  <c r="AJ616" i="2"/>
  <c r="BF616" i="2" s="1"/>
  <c r="AK616" i="2"/>
  <c r="BG616" i="2" s="1"/>
  <c r="AL616" i="2"/>
  <c r="AM616" i="2"/>
  <c r="BI616" i="2" s="1"/>
  <c r="AN616" i="2"/>
  <c r="BJ616" i="2" s="1"/>
  <c r="AO616" i="2"/>
  <c r="BK616" i="2" s="1"/>
  <c r="AP616" i="2"/>
  <c r="BL616" i="2"/>
  <c r="AQ616" i="2"/>
  <c r="BM616" i="2" s="1"/>
  <c r="AR616" i="2"/>
  <c r="BN616" i="2" s="1"/>
  <c r="AS616" i="2"/>
  <c r="BO616" i="2" s="1"/>
  <c r="AT616" i="2"/>
  <c r="BP616" i="2" s="1"/>
  <c r="AU616" i="2"/>
  <c r="BQ616" i="2" s="1"/>
  <c r="AA617" i="2"/>
  <c r="AW617" i="2" s="1"/>
  <c r="AB617" i="2"/>
  <c r="AX617" i="2" s="1"/>
  <c r="AC617" i="2"/>
  <c r="AY617" i="2" s="1"/>
  <c r="AD617" i="2"/>
  <c r="AZ617" i="2" s="1"/>
  <c r="AE617" i="2"/>
  <c r="BA617" i="2" s="1"/>
  <c r="AF617" i="2"/>
  <c r="BB617" i="2" s="1"/>
  <c r="AG617" i="2"/>
  <c r="BC617" i="2" s="1"/>
  <c r="AH617" i="2"/>
  <c r="BD617" i="2" s="1"/>
  <c r="AI617" i="2"/>
  <c r="BE617" i="2" s="1"/>
  <c r="AJ617" i="2"/>
  <c r="BF617" i="2" s="1"/>
  <c r="AK617" i="2"/>
  <c r="BG617" i="2" s="1"/>
  <c r="AL617" i="2"/>
  <c r="AM617" i="2"/>
  <c r="BI617" i="2" s="1"/>
  <c r="AN617" i="2"/>
  <c r="BJ617" i="2" s="1"/>
  <c r="AO617" i="2"/>
  <c r="BK617" i="2" s="1"/>
  <c r="AP617" i="2"/>
  <c r="BL617" i="2" s="1"/>
  <c r="AQ617" i="2"/>
  <c r="BM617" i="2" s="1"/>
  <c r="AR617" i="2"/>
  <c r="BN617" i="2" s="1"/>
  <c r="AS617" i="2"/>
  <c r="BO617" i="2" s="1"/>
  <c r="AT617" i="2"/>
  <c r="BP617" i="2" s="1"/>
  <c r="AU617" i="2"/>
  <c r="BQ617" i="2" s="1"/>
  <c r="AA618" i="2"/>
  <c r="AW618" i="2" s="1"/>
  <c r="AB618" i="2"/>
  <c r="AX618" i="2" s="1"/>
  <c r="AC618" i="2"/>
  <c r="AY618" i="2" s="1"/>
  <c r="AD618" i="2"/>
  <c r="AZ618" i="2" s="1"/>
  <c r="AE618" i="2"/>
  <c r="BA618" i="2" s="1"/>
  <c r="AF618" i="2"/>
  <c r="BB618" i="2" s="1"/>
  <c r="AG618" i="2"/>
  <c r="BC618" i="2" s="1"/>
  <c r="AH618" i="2"/>
  <c r="BD618" i="2" s="1"/>
  <c r="AI618" i="2"/>
  <c r="BE618" i="2" s="1"/>
  <c r="AJ618" i="2"/>
  <c r="BF618" i="2" s="1"/>
  <c r="AK618" i="2"/>
  <c r="BG618" i="2" s="1"/>
  <c r="AL618" i="2"/>
  <c r="AM618" i="2"/>
  <c r="BI618" i="2" s="1"/>
  <c r="AN618" i="2"/>
  <c r="BJ618" i="2" s="1"/>
  <c r="AO618" i="2"/>
  <c r="BK618" i="2" s="1"/>
  <c r="AP618" i="2"/>
  <c r="BL618" i="2" s="1"/>
  <c r="AQ618" i="2"/>
  <c r="BM618" i="2" s="1"/>
  <c r="AR618" i="2"/>
  <c r="BN618" i="2"/>
  <c r="AS618" i="2"/>
  <c r="BO618" i="2" s="1"/>
  <c r="AT618" i="2"/>
  <c r="BP618" i="2" s="1"/>
  <c r="AU618" i="2"/>
  <c r="BQ618" i="2" s="1"/>
  <c r="AA619" i="2"/>
  <c r="AW619" i="2" s="1"/>
  <c r="AB619" i="2"/>
  <c r="AX619" i="2" s="1"/>
  <c r="AC619" i="2"/>
  <c r="AY619" i="2" s="1"/>
  <c r="AD619" i="2"/>
  <c r="AZ619" i="2" s="1"/>
  <c r="AE619" i="2"/>
  <c r="BA619" i="2" s="1"/>
  <c r="AF619" i="2"/>
  <c r="BB619" i="2" s="1"/>
  <c r="AG619" i="2"/>
  <c r="BC619" i="2" s="1"/>
  <c r="AH619" i="2"/>
  <c r="BD619" i="2" s="1"/>
  <c r="AI619" i="2"/>
  <c r="BE619" i="2" s="1"/>
  <c r="AJ619" i="2"/>
  <c r="BF619" i="2" s="1"/>
  <c r="AK619" i="2"/>
  <c r="BG619" i="2" s="1"/>
  <c r="AL619" i="2"/>
  <c r="AM619" i="2"/>
  <c r="BI619" i="2" s="1"/>
  <c r="AN619" i="2"/>
  <c r="BJ619" i="2" s="1"/>
  <c r="AO619" i="2"/>
  <c r="BK619" i="2" s="1"/>
  <c r="AP619" i="2"/>
  <c r="BL619" i="2" s="1"/>
  <c r="AQ619" i="2"/>
  <c r="BM619" i="2" s="1"/>
  <c r="AR619" i="2"/>
  <c r="BN619" i="2" s="1"/>
  <c r="AS619" i="2"/>
  <c r="BO619" i="2" s="1"/>
  <c r="AT619" i="2"/>
  <c r="BP619" i="2" s="1"/>
  <c r="AU619" i="2"/>
  <c r="BQ619" i="2" s="1"/>
  <c r="AA620" i="2"/>
  <c r="AW620" i="2" s="1"/>
  <c r="AB620" i="2"/>
  <c r="AX620" i="2" s="1"/>
  <c r="AC620" i="2"/>
  <c r="AY620" i="2" s="1"/>
  <c r="AD620" i="2"/>
  <c r="AZ620" i="2" s="1"/>
  <c r="AE620" i="2"/>
  <c r="BA620" i="2" s="1"/>
  <c r="AF620" i="2"/>
  <c r="BB620" i="2" s="1"/>
  <c r="AG620" i="2"/>
  <c r="BC620" i="2" s="1"/>
  <c r="AH620" i="2"/>
  <c r="BD620" i="2" s="1"/>
  <c r="AI620" i="2"/>
  <c r="BE620" i="2" s="1"/>
  <c r="AJ620" i="2"/>
  <c r="BF620" i="2" s="1"/>
  <c r="AK620" i="2"/>
  <c r="BG620" i="2" s="1"/>
  <c r="AL620" i="2"/>
  <c r="AM620" i="2"/>
  <c r="BI620" i="2" s="1"/>
  <c r="AN620" i="2"/>
  <c r="BJ620" i="2" s="1"/>
  <c r="AO620" i="2"/>
  <c r="BK620" i="2" s="1"/>
  <c r="AP620" i="2"/>
  <c r="BL620" i="2" s="1"/>
  <c r="AQ620" i="2"/>
  <c r="BM620" i="2" s="1"/>
  <c r="AR620" i="2"/>
  <c r="BN620" i="2" s="1"/>
  <c r="AS620" i="2"/>
  <c r="BO620" i="2" s="1"/>
  <c r="AT620" i="2"/>
  <c r="BP620" i="2" s="1"/>
  <c r="AU620" i="2"/>
  <c r="BQ620" i="2" s="1"/>
  <c r="AA621" i="2"/>
  <c r="AW621" i="2" s="1"/>
  <c r="AB621" i="2"/>
  <c r="AX621" i="2" s="1"/>
  <c r="AC621" i="2"/>
  <c r="AY621" i="2" s="1"/>
  <c r="AD621" i="2"/>
  <c r="AZ621" i="2" s="1"/>
  <c r="AE621" i="2"/>
  <c r="BA621" i="2" s="1"/>
  <c r="AF621" i="2"/>
  <c r="BB621" i="2" s="1"/>
  <c r="AG621" i="2"/>
  <c r="BC621" i="2" s="1"/>
  <c r="AH621" i="2"/>
  <c r="BD621" i="2" s="1"/>
  <c r="AI621" i="2"/>
  <c r="BE621" i="2" s="1"/>
  <c r="AJ621" i="2"/>
  <c r="BF621" i="2" s="1"/>
  <c r="AK621" i="2"/>
  <c r="BG621" i="2" s="1"/>
  <c r="AL621" i="2"/>
  <c r="AM621" i="2"/>
  <c r="BI621" i="2" s="1"/>
  <c r="AN621" i="2"/>
  <c r="BJ621" i="2" s="1"/>
  <c r="AO621" i="2"/>
  <c r="BK621" i="2" s="1"/>
  <c r="AP621" i="2"/>
  <c r="BL621" i="2" s="1"/>
  <c r="AQ621" i="2"/>
  <c r="BM621" i="2" s="1"/>
  <c r="AR621" i="2"/>
  <c r="BN621" i="2" s="1"/>
  <c r="AS621" i="2"/>
  <c r="BO621" i="2" s="1"/>
  <c r="AT621" i="2"/>
  <c r="BP621" i="2" s="1"/>
  <c r="AU621" i="2"/>
  <c r="BQ621" i="2" s="1"/>
  <c r="AA622" i="2"/>
  <c r="AW622" i="2" s="1"/>
  <c r="AB622" i="2"/>
  <c r="AX622" i="2" s="1"/>
  <c r="AC622" i="2"/>
  <c r="AY622" i="2" s="1"/>
  <c r="AD622" i="2"/>
  <c r="AZ622" i="2" s="1"/>
  <c r="AE622" i="2"/>
  <c r="BA622" i="2" s="1"/>
  <c r="AF622" i="2"/>
  <c r="BB622" i="2" s="1"/>
  <c r="AG622" i="2"/>
  <c r="BC622" i="2" s="1"/>
  <c r="AH622" i="2"/>
  <c r="BD622" i="2" s="1"/>
  <c r="AI622" i="2"/>
  <c r="BE622" i="2" s="1"/>
  <c r="AJ622" i="2"/>
  <c r="BF622" i="2" s="1"/>
  <c r="AK622" i="2"/>
  <c r="BG622" i="2" s="1"/>
  <c r="AL622" i="2"/>
  <c r="AM622" i="2"/>
  <c r="BI622" i="2" s="1"/>
  <c r="AN622" i="2"/>
  <c r="BJ622" i="2" s="1"/>
  <c r="AO622" i="2"/>
  <c r="BK622" i="2" s="1"/>
  <c r="AP622" i="2"/>
  <c r="BL622" i="2" s="1"/>
  <c r="AQ622" i="2"/>
  <c r="BM622" i="2" s="1"/>
  <c r="AR622" i="2"/>
  <c r="BN622" i="2" s="1"/>
  <c r="AS622" i="2"/>
  <c r="BO622" i="2" s="1"/>
  <c r="AT622" i="2"/>
  <c r="BP622" i="2" s="1"/>
  <c r="AU622" i="2"/>
  <c r="BQ622" i="2"/>
  <c r="AA623" i="2"/>
  <c r="AW623" i="2" s="1"/>
  <c r="AB623" i="2"/>
  <c r="AX623" i="2" s="1"/>
  <c r="AC623" i="2"/>
  <c r="AY623" i="2" s="1"/>
  <c r="AD623" i="2"/>
  <c r="AZ623" i="2" s="1"/>
  <c r="AE623" i="2"/>
  <c r="BA623" i="2" s="1"/>
  <c r="AF623" i="2"/>
  <c r="BB623" i="2" s="1"/>
  <c r="AG623" i="2"/>
  <c r="BC623" i="2" s="1"/>
  <c r="AH623" i="2"/>
  <c r="BD623" i="2" s="1"/>
  <c r="AI623" i="2"/>
  <c r="BE623" i="2" s="1"/>
  <c r="AJ623" i="2"/>
  <c r="BF623" i="2" s="1"/>
  <c r="AK623" i="2"/>
  <c r="BG623" i="2" s="1"/>
  <c r="AL623" i="2"/>
  <c r="AM623" i="2"/>
  <c r="BI623" i="2" s="1"/>
  <c r="AN623" i="2"/>
  <c r="BJ623" i="2" s="1"/>
  <c r="AO623" i="2"/>
  <c r="BK623" i="2" s="1"/>
  <c r="AP623" i="2"/>
  <c r="BL623" i="2" s="1"/>
  <c r="AQ623" i="2"/>
  <c r="BM623" i="2" s="1"/>
  <c r="AR623" i="2"/>
  <c r="BN623" i="2" s="1"/>
  <c r="AS623" i="2"/>
  <c r="BO623" i="2" s="1"/>
  <c r="AT623" i="2"/>
  <c r="BP623" i="2" s="1"/>
  <c r="AU623" i="2"/>
  <c r="BQ623" i="2" s="1"/>
  <c r="AA624" i="2"/>
  <c r="AW624" i="2" s="1"/>
  <c r="AB624" i="2"/>
  <c r="AX624" i="2" s="1"/>
  <c r="AC624" i="2"/>
  <c r="AY624" i="2" s="1"/>
  <c r="AD624" i="2"/>
  <c r="AZ624" i="2" s="1"/>
  <c r="AE624" i="2"/>
  <c r="BA624" i="2" s="1"/>
  <c r="AF624" i="2"/>
  <c r="BB624" i="2" s="1"/>
  <c r="AG624" i="2"/>
  <c r="BC624" i="2" s="1"/>
  <c r="AH624" i="2"/>
  <c r="BD624" i="2" s="1"/>
  <c r="AI624" i="2"/>
  <c r="BE624" i="2" s="1"/>
  <c r="AJ624" i="2"/>
  <c r="BF624" i="2" s="1"/>
  <c r="AK624" i="2"/>
  <c r="BG624" i="2" s="1"/>
  <c r="AL624" i="2"/>
  <c r="BH624" i="2" s="1"/>
  <c r="AM624" i="2"/>
  <c r="BI624" i="2" s="1"/>
  <c r="AN624" i="2"/>
  <c r="BJ624" i="2" s="1"/>
  <c r="AO624" i="2"/>
  <c r="BK624" i="2" s="1"/>
  <c r="AP624" i="2"/>
  <c r="BL624" i="2" s="1"/>
  <c r="AQ624" i="2"/>
  <c r="BM624" i="2" s="1"/>
  <c r="AR624" i="2"/>
  <c r="BN624" i="2" s="1"/>
  <c r="AS624" i="2"/>
  <c r="BO624" i="2" s="1"/>
  <c r="AT624" i="2"/>
  <c r="BP624" i="2" s="1"/>
  <c r="AU624" i="2"/>
  <c r="BQ624" i="2" s="1"/>
  <c r="AA625" i="2"/>
  <c r="AW625" i="2" s="1"/>
  <c r="AB625" i="2"/>
  <c r="AX625" i="2" s="1"/>
  <c r="AC625" i="2"/>
  <c r="AY625" i="2" s="1"/>
  <c r="AD625" i="2"/>
  <c r="AZ625" i="2" s="1"/>
  <c r="AE625" i="2"/>
  <c r="BA625" i="2" s="1"/>
  <c r="AF625" i="2"/>
  <c r="BB625" i="2" s="1"/>
  <c r="AG625" i="2"/>
  <c r="BC625" i="2" s="1"/>
  <c r="AH625" i="2"/>
  <c r="BD625" i="2"/>
  <c r="AI625" i="2"/>
  <c r="BE625" i="2" s="1"/>
  <c r="AJ625" i="2"/>
  <c r="BF625" i="2" s="1"/>
  <c r="AK625" i="2"/>
  <c r="BG625" i="2" s="1"/>
  <c r="AL625" i="2"/>
  <c r="AM625" i="2"/>
  <c r="BI625" i="2" s="1"/>
  <c r="AN625" i="2"/>
  <c r="BJ625" i="2" s="1"/>
  <c r="AO625" i="2"/>
  <c r="BK625" i="2" s="1"/>
  <c r="AP625" i="2"/>
  <c r="BL625" i="2" s="1"/>
  <c r="AQ625" i="2"/>
  <c r="BM625" i="2" s="1"/>
  <c r="AR625" i="2"/>
  <c r="BN625" i="2" s="1"/>
  <c r="AS625" i="2"/>
  <c r="BO625" i="2" s="1"/>
  <c r="AT625" i="2"/>
  <c r="BP625" i="2" s="1"/>
  <c r="AU625" i="2"/>
  <c r="BQ625" i="2" s="1"/>
  <c r="AA626" i="2"/>
  <c r="AW626" i="2" s="1"/>
  <c r="AB626" i="2"/>
  <c r="AX626" i="2" s="1"/>
  <c r="AC626" i="2"/>
  <c r="AY626" i="2" s="1"/>
  <c r="AD626" i="2"/>
  <c r="AZ626" i="2" s="1"/>
  <c r="AE626" i="2"/>
  <c r="BA626" i="2" s="1"/>
  <c r="AF626" i="2"/>
  <c r="BB626" i="2" s="1"/>
  <c r="AG626" i="2"/>
  <c r="BC626" i="2" s="1"/>
  <c r="AH626" i="2"/>
  <c r="BD626" i="2" s="1"/>
  <c r="AI626" i="2"/>
  <c r="BE626" i="2" s="1"/>
  <c r="AJ626" i="2"/>
  <c r="BF626" i="2" s="1"/>
  <c r="AK626" i="2"/>
  <c r="BG626" i="2" s="1"/>
  <c r="AL626" i="2"/>
  <c r="BH626" i="2" s="1"/>
  <c r="AM626" i="2"/>
  <c r="BI626" i="2" s="1"/>
  <c r="AN626" i="2"/>
  <c r="BJ626" i="2" s="1"/>
  <c r="AO626" i="2"/>
  <c r="BK626" i="2" s="1"/>
  <c r="AP626" i="2"/>
  <c r="BL626" i="2" s="1"/>
  <c r="AQ626" i="2"/>
  <c r="BM626" i="2" s="1"/>
  <c r="AR626" i="2"/>
  <c r="BN626" i="2" s="1"/>
  <c r="AS626" i="2"/>
  <c r="BO626" i="2" s="1"/>
  <c r="AT626" i="2"/>
  <c r="BP626" i="2" s="1"/>
  <c r="AU626" i="2"/>
  <c r="BQ626" i="2" s="1"/>
  <c r="AA627" i="2"/>
  <c r="AW627" i="2" s="1"/>
  <c r="AB627" i="2"/>
  <c r="AX627" i="2" s="1"/>
  <c r="AC627" i="2"/>
  <c r="AY627" i="2" s="1"/>
  <c r="AD627" i="2"/>
  <c r="AZ627" i="2" s="1"/>
  <c r="AE627" i="2"/>
  <c r="BA627" i="2" s="1"/>
  <c r="AF627" i="2"/>
  <c r="BB627" i="2" s="1"/>
  <c r="AG627" i="2"/>
  <c r="BC627" i="2" s="1"/>
  <c r="AH627" i="2"/>
  <c r="BD627" i="2" s="1"/>
  <c r="AI627" i="2"/>
  <c r="BE627" i="2" s="1"/>
  <c r="AJ627" i="2"/>
  <c r="BF627" i="2" s="1"/>
  <c r="AK627" i="2"/>
  <c r="BG627" i="2" s="1"/>
  <c r="AL627" i="2"/>
  <c r="AM627" i="2"/>
  <c r="BI627" i="2" s="1"/>
  <c r="AN627" i="2"/>
  <c r="BJ627" i="2" s="1"/>
  <c r="AO627" i="2"/>
  <c r="BK627" i="2" s="1"/>
  <c r="AP627" i="2"/>
  <c r="BL627" i="2" s="1"/>
  <c r="AQ627" i="2"/>
  <c r="BM627" i="2" s="1"/>
  <c r="AR627" i="2"/>
  <c r="BN627" i="2" s="1"/>
  <c r="AS627" i="2"/>
  <c r="BO627" i="2" s="1"/>
  <c r="AT627" i="2"/>
  <c r="BP627" i="2" s="1"/>
  <c r="AU627" i="2"/>
  <c r="BQ627" i="2" s="1"/>
  <c r="AA628" i="2"/>
  <c r="AW628" i="2" s="1"/>
  <c r="AB628" i="2"/>
  <c r="AX628" i="2" s="1"/>
  <c r="AC628" i="2"/>
  <c r="AY628" i="2" s="1"/>
  <c r="AD628" i="2"/>
  <c r="AZ628" i="2" s="1"/>
  <c r="AE628" i="2"/>
  <c r="BA628" i="2" s="1"/>
  <c r="AF628" i="2"/>
  <c r="BB628" i="2" s="1"/>
  <c r="AG628" i="2"/>
  <c r="BC628" i="2" s="1"/>
  <c r="AH628" i="2"/>
  <c r="BD628" i="2" s="1"/>
  <c r="AI628" i="2"/>
  <c r="BE628" i="2" s="1"/>
  <c r="AJ628" i="2"/>
  <c r="BF628" i="2" s="1"/>
  <c r="AK628" i="2"/>
  <c r="BG628" i="2" s="1"/>
  <c r="AL628" i="2"/>
  <c r="AM628" i="2"/>
  <c r="BI628" i="2" s="1"/>
  <c r="AN628" i="2"/>
  <c r="BJ628" i="2" s="1"/>
  <c r="AO628" i="2"/>
  <c r="BK628" i="2" s="1"/>
  <c r="AP628" i="2"/>
  <c r="BL628" i="2" s="1"/>
  <c r="AQ628" i="2"/>
  <c r="BM628" i="2" s="1"/>
  <c r="AR628" i="2"/>
  <c r="BN628" i="2" s="1"/>
  <c r="AS628" i="2"/>
  <c r="BO628" i="2" s="1"/>
  <c r="AT628" i="2"/>
  <c r="BP628" i="2" s="1"/>
  <c r="AU628" i="2"/>
  <c r="BQ628" i="2" s="1"/>
  <c r="AA629" i="2"/>
  <c r="AW629" i="2" s="1"/>
  <c r="AB629" i="2"/>
  <c r="AX629" i="2" s="1"/>
  <c r="AC629" i="2"/>
  <c r="AY629" i="2" s="1"/>
  <c r="AD629" i="2"/>
  <c r="AZ629" i="2" s="1"/>
  <c r="AE629" i="2"/>
  <c r="BA629" i="2" s="1"/>
  <c r="AF629" i="2"/>
  <c r="BB629" i="2" s="1"/>
  <c r="AG629" i="2"/>
  <c r="BC629" i="2" s="1"/>
  <c r="AH629" i="2"/>
  <c r="BD629" i="2" s="1"/>
  <c r="AI629" i="2"/>
  <c r="BE629" i="2" s="1"/>
  <c r="AJ629" i="2"/>
  <c r="BF629" i="2" s="1"/>
  <c r="AK629" i="2"/>
  <c r="BG629" i="2" s="1"/>
  <c r="AL629" i="2"/>
  <c r="AM629" i="2"/>
  <c r="BI629" i="2" s="1"/>
  <c r="AN629" i="2"/>
  <c r="BJ629" i="2" s="1"/>
  <c r="AO629" i="2"/>
  <c r="BK629" i="2" s="1"/>
  <c r="AP629" i="2"/>
  <c r="BL629" i="2" s="1"/>
  <c r="AQ629" i="2"/>
  <c r="BM629" i="2" s="1"/>
  <c r="AR629" i="2"/>
  <c r="BN629" i="2" s="1"/>
  <c r="AS629" i="2"/>
  <c r="BO629" i="2" s="1"/>
  <c r="AT629" i="2"/>
  <c r="BP629" i="2" s="1"/>
  <c r="AU629" i="2"/>
  <c r="BQ629" i="2" s="1"/>
  <c r="AA630" i="2"/>
  <c r="AW630" i="2" s="1"/>
  <c r="AB630" i="2"/>
  <c r="AX630" i="2" s="1"/>
  <c r="AC630" i="2"/>
  <c r="AY630" i="2" s="1"/>
  <c r="AD630" i="2"/>
  <c r="AZ630" i="2" s="1"/>
  <c r="AE630" i="2"/>
  <c r="BA630" i="2" s="1"/>
  <c r="AF630" i="2"/>
  <c r="BB630" i="2" s="1"/>
  <c r="AG630" i="2"/>
  <c r="BC630" i="2" s="1"/>
  <c r="AH630" i="2"/>
  <c r="BD630" i="2" s="1"/>
  <c r="AI630" i="2"/>
  <c r="BE630" i="2" s="1"/>
  <c r="AJ630" i="2"/>
  <c r="BF630" i="2" s="1"/>
  <c r="AK630" i="2"/>
  <c r="BG630" i="2" s="1"/>
  <c r="AL630" i="2"/>
  <c r="BH630" i="2" s="1"/>
  <c r="AM630" i="2"/>
  <c r="BI630" i="2" s="1"/>
  <c r="AN630" i="2"/>
  <c r="BJ630" i="2" s="1"/>
  <c r="AO630" i="2"/>
  <c r="BK630" i="2" s="1"/>
  <c r="AP630" i="2"/>
  <c r="BL630" i="2" s="1"/>
  <c r="AQ630" i="2"/>
  <c r="BM630" i="2" s="1"/>
  <c r="AR630" i="2"/>
  <c r="BN630" i="2" s="1"/>
  <c r="AS630" i="2"/>
  <c r="BO630" i="2" s="1"/>
  <c r="AT630" i="2"/>
  <c r="BP630" i="2" s="1"/>
  <c r="AU630" i="2"/>
  <c r="BQ630" i="2"/>
  <c r="AA631" i="2"/>
  <c r="AW631" i="2" s="1"/>
  <c r="AB631" i="2"/>
  <c r="AX631" i="2" s="1"/>
  <c r="AC631" i="2"/>
  <c r="AY631" i="2" s="1"/>
  <c r="AD631" i="2"/>
  <c r="AZ631" i="2" s="1"/>
  <c r="AE631" i="2"/>
  <c r="BA631" i="2" s="1"/>
  <c r="AF631" i="2"/>
  <c r="BB631" i="2" s="1"/>
  <c r="AG631" i="2"/>
  <c r="BC631" i="2" s="1"/>
  <c r="AH631" i="2"/>
  <c r="BD631" i="2" s="1"/>
  <c r="AI631" i="2"/>
  <c r="BE631" i="2" s="1"/>
  <c r="AJ631" i="2"/>
  <c r="BF631" i="2" s="1"/>
  <c r="AK631" i="2"/>
  <c r="BG631" i="2" s="1"/>
  <c r="AL631" i="2"/>
  <c r="BH631" i="2" s="1"/>
  <c r="AM631" i="2"/>
  <c r="BI631" i="2" s="1"/>
  <c r="AN631" i="2"/>
  <c r="BJ631" i="2" s="1"/>
  <c r="AO631" i="2"/>
  <c r="BK631" i="2" s="1"/>
  <c r="AP631" i="2"/>
  <c r="BL631" i="2" s="1"/>
  <c r="AQ631" i="2"/>
  <c r="BM631" i="2" s="1"/>
  <c r="AR631" i="2"/>
  <c r="BN631" i="2" s="1"/>
  <c r="AS631" i="2"/>
  <c r="BO631" i="2" s="1"/>
  <c r="AT631" i="2"/>
  <c r="BP631" i="2" s="1"/>
  <c r="AU631" i="2"/>
  <c r="BQ631" i="2" s="1"/>
  <c r="AA632" i="2"/>
  <c r="AW632" i="2" s="1"/>
  <c r="AB632" i="2"/>
  <c r="AX632" i="2" s="1"/>
  <c r="AC632" i="2"/>
  <c r="AY632" i="2" s="1"/>
  <c r="AD632" i="2"/>
  <c r="AZ632" i="2" s="1"/>
  <c r="AE632" i="2"/>
  <c r="BA632" i="2" s="1"/>
  <c r="AF632" i="2"/>
  <c r="BB632" i="2" s="1"/>
  <c r="AG632" i="2"/>
  <c r="BC632" i="2" s="1"/>
  <c r="AH632" i="2"/>
  <c r="BD632" i="2" s="1"/>
  <c r="AI632" i="2"/>
  <c r="BE632" i="2" s="1"/>
  <c r="AJ632" i="2"/>
  <c r="BF632" i="2" s="1"/>
  <c r="AK632" i="2"/>
  <c r="BG632" i="2" s="1"/>
  <c r="AL632" i="2"/>
  <c r="BH632" i="2" s="1"/>
  <c r="AM632" i="2"/>
  <c r="BI632" i="2" s="1"/>
  <c r="AN632" i="2"/>
  <c r="BJ632" i="2"/>
  <c r="AO632" i="2"/>
  <c r="BK632" i="2" s="1"/>
  <c r="AP632" i="2"/>
  <c r="BL632" i="2" s="1"/>
  <c r="AQ632" i="2"/>
  <c r="BM632" i="2" s="1"/>
  <c r="AR632" i="2"/>
  <c r="BN632" i="2"/>
  <c r="AS632" i="2"/>
  <c r="BO632" i="2" s="1"/>
  <c r="AT632" i="2"/>
  <c r="BP632" i="2" s="1"/>
  <c r="AU632" i="2"/>
  <c r="BQ632" i="2" s="1"/>
  <c r="AA633" i="2"/>
  <c r="AW633" i="2"/>
  <c r="AB633" i="2"/>
  <c r="AX633" i="2" s="1"/>
  <c r="AC633" i="2"/>
  <c r="AY633" i="2" s="1"/>
  <c r="AD633" i="2"/>
  <c r="AZ633" i="2" s="1"/>
  <c r="AE633" i="2"/>
  <c r="BA633" i="2" s="1"/>
  <c r="AF633" i="2"/>
  <c r="BB633" i="2" s="1"/>
  <c r="AG633" i="2"/>
  <c r="BC633" i="2" s="1"/>
  <c r="AH633" i="2"/>
  <c r="BD633" i="2" s="1"/>
  <c r="AI633" i="2"/>
  <c r="BE633" i="2" s="1"/>
  <c r="AJ633" i="2"/>
  <c r="BF633" i="2" s="1"/>
  <c r="AK633" i="2"/>
  <c r="BG633" i="2" s="1"/>
  <c r="AL633" i="2"/>
  <c r="AM633" i="2"/>
  <c r="BI633" i="2" s="1"/>
  <c r="AN633" i="2"/>
  <c r="BJ633" i="2" s="1"/>
  <c r="AO633" i="2"/>
  <c r="BK633" i="2" s="1"/>
  <c r="AP633" i="2"/>
  <c r="BL633" i="2" s="1"/>
  <c r="AQ633" i="2"/>
  <c r="BM633" i="2" s="1"/>
  <c r="AR633" i="2"/>
  <c r="BN633" i="2" s="1"/>
  <c r="AS633" i="2"/>
  <c r="BO633" i="2" s="1"/>
  <c r="AT633" i="2"/>
  <c r="BP633" i="2" s="1"/>
  <c r="AU633" i="2"/>
  <c r="BQ633" i="2" s="1"/>
  <c r="AA634" i="2"/>
  <c r="AW634" i="2" s="1"/>
  <c r="AB634" i="2"/>
  <c r="AX634" i="2" s="1"/>
  <c r="AC634" i="2"/>
  <c r="AY634" i="2" s="1"/>
  <c r="AD634" i="2"/>
  <c r="AZ634" i="2" s="1"/>
  <c r="AE634" i="2"/>
  <c r="BA634" i="2" s="1"/>
  <c r="AF634" i="2"/>
  <c r="BB634" i="2" s="1"/>
  <c r="AG634" i="2"/>
  <c r="BC634" i="2" s="1"/>
  <c r="AH634" i="2"/>
  <c r="BD634" i="2" s="1"/>
  <c r="AI634" i="2"/>
  <c r="BE634" i="2" s="1"/>
  <c r="AJ634" i="2"/>
  <c r="BF634" i="2" s="1"/>
  <c r="AK634" i="2"/>
  <c r="BG634" i="2" s="1"/>
  <c r="AL634" i="2"/>
  <c r="BH634" i="2" s="1"/>
  <c r="AM634" i="2"/>
  <c r="BI634" i="2" s="1"/>
  <c r="AN634" i="2"/>
  <c r="BJ634" i="2" s="1"/>
  <c r="AO634" i="2"/>
  <c r="BK634" i="2" s="1"/>
  <c r="AP634" i="2"/>
  <c r="BL634" i="2" s="1"/>
  <c r="AQ634" i="2"/>
  <c r="BM634" i="2" s="1"/>
  <c r="AR634" i="2"/>
  <c r="BN634" i="2" s="1"/>
  <c r="AS634" i="2"/>
  <c r="BO634" i="2" s="1"/>
  <c r="AT634" i="2"/>
  <c r="BP634" i="2" s="1"/>
  <c r="AU634" i="2"/>
  <c r="BQ634" i="2" s="1"/>
  <c r="AA635" i="2"/>
  <c r="AW635" i="2" s="1"/>
  <c r="AB635" i="2"/>
  <c r="AX635" i="2" s="1"/>
  <c r="AC635" i="2"/>
  <c r="AY635" i="2" s="1"/>
  <c r="AD635" i="2"/>
  <c r="AZ635" i="2" s="1"/>
  <c r="AE635" i="2"/>
  <c r="BA635" i="2" s="1"/>
  <c r="AF635" i="2"/>
  <c r="BB635" i="2" s="1"/>
  <c r="AG635" i="2"/>
  <c r="BC635" i="2" s="1"/>
  <c r="AH635" i="2"/>
  <c r="BD635" i="2" s="1"/>
  <c r="AI635" i="2"/>
  <c r="BE635" i="2" s="1"/>
  <c r="AJ635" i="2"/>
  <c r="BF635" i="2" s="1"/>
  <c r="AK635" i="2"/>
  <c r="BG635" i="2"/>
  <c r="AL635" i="2"/>
  <c r="AM635" i="2"/>
  <c r="BI635" i="2" s="1"/>
  <c r="AN635" i="2"/>
  <c r="BJ635" i="2" s="1"/>
  <c r="AO635" i="2"/>
  <c r="BK635" i="2" s="1"/>
  <c r="AP635" i="2"/>
  <c r="BL635" i="2" s="1"/>
  <c r="AQ635" i="2"/>
  <c r="BM635" i="2" s="1"/>
  <c r="AR635" i="2"/>
  <c r="BN635" i="2" s="1"/>
  <c r="AS635" i="2"/>
  <c r="BO635" i="2" s="1"/>
  <c r="AT635" i="2"/>
  <c r="BP635" i="2" s="1"/>
  <c r="AU635" i="2"/>
  <c r="BQ635" i="2" s="1"/>
  <c r="AA636" i="2"/>
  <c r="AW636" i="2" s="1"/>
  <c r="AB636" i="2"/>
  <c r="AX636" i="2" s="1"/>
  <c r="AC636" i="2"/>
  <c r="AY636" i="2" s="1"/>
  <c r="AD636" i="2"/>
  <c r="AZ636" i="2" s="1"/>
  <c r="AE636" i="2"/>
  <c r="BA636" i="2" s="1"/>
  <c r="AF636" i="2"/>
  <c r="BB636" i="2" s="1"/>
  <c r="AG636" i="2"/>
  <c r="BC636" i="2" s="1"/>
  <c r="AH636" i="2"/>
  <c r="BD636" i="2" s="1"/>
  <c r="AI636" i="2"/>
  <c r="BE636" i="2" s="1"/>
  <c r="AJ636" i="2"/>
  <c r="BF636" i="2" s="1"/>
  <c r="AK636" i="2"/>
  <c r="BG636" i="2" s="1"/>
  <c r="AL636" i="2"/>
  <c r="BH636" i="2" s="1"/>
  <c r="AM636" i="2"/>
  <c r="BI636" i="2" s="1"/>
  <c r="AN636" i="2"/>
  <c r="BJ636" i="2" s="1"/>
  <c r="AO636" i="2"/>
  <c r="BK636" i="2" s="1"/>
  <c r="AP636" i="2"/>
  <c r="BL636" i="2" s="1"/>
  <c r="AQ636" i="2"/>
  <c r="BM636" i="2" s="1"/>
  <c r="AR636" i="2"/>
  <c r="BN636" i="2" s="1"/>
  <c r="AS636" i="2"/>
  <c r="BO636" i="2" s="1"/>
  <c r="AT636" i="2"/>
  <c r="BP636" i="2" s="1"/>
  <c r="AU636" i="2"/>
  <c r="BQ636" i="2" s="1"/>
  <c r="AA637" i="2"/>
  <c r="AW637" i="2" s="1"/>
  <c r="AB637" i="2"/>
  <c r="AX637" i="2"/>
  <c r="AC637" i="2"/>
  <c r="AY637" i="2" s="1"/>
  <c r="AD637" i="2"/>
  <c r="AZ637" i="2" s="1"/>
  <c r="AE637" i="2"/>
  <c r="BA637" i="2" s="1"/>
  <c r="AF637" i="2"/>
  <c r="BB637" i="2" s="1"/>
  <c r="AG637" i="2"/>
  <c r="BC637" i="2" s="1"/>
  <c r="AH637" i="2"/>
  <c r="BD637" i="2" s="1"/>
  <c r="AI637" i="2"/>
  <c r="BE637" i="2" s="1"/>
  <c r="AJ637" i="2"/>
  <c r="BF637" i="2" s="1"/>
  <c r="AK637" i="2"/>
  <c r="BG637" i="2" s="1"/>
  <c r="AL637" i="2"/>
  <c r="AM637" i="2"/>
  <c r="BI637" i="2" s="1"/>
  <c r="AN637" i="2"/>
  <c r="BJ637" i="2" s="1"/>
  <c r="AO637" i="2"/>
  <c r="BK637" i="2" s="1"/>
  <c r="AP637" i="2"/>
  <c r="BL637" i="2" s="1"/>
  <c r="AQ637" i="2"/>
  <c r="BM637" i="2" s="1"/>
  <c r="AR637" i="2"/>
  <c r="BN637" i="2" s="1"/>
  <c r="AS637" i="2"/>
  <c r="BO637" i="2" s="1"/>
  <c r="AT637" i="2"/>
  <c r="BP637" i="2" s="1"/>
  <c r="AU637" i="2"/>
  <c r="BQ637" i="2" s="1"/>
  <c r="AA638" i="2"/>
  <c r="AW638" i="2" s="1"/>
  <c r="AB638" i="2"/>
  <c r="AX638" i="2" s="1"/>
  <c r="AC638" i="2"/>
  <c r="AY638" i="2" s="1"/>
  <c r="AD638" i="2"/>
  <c r="AZ638" i="2" s="1"/>
  <c r="AE638" i="2"/>
  <c r="BA638" i="2" s="1"/>
  <c r="AF638" i="2"/>
  <c r="BB638" i="2" s="1"/>
  <c r="AG638" i="2"/>
  <c r="BC638" i="2" s="1"/>
  <c r="AH638" i="2"/>
  <c r="BD638" i="2" s="1"/>
  <c r="AI638" i="2"/>
  <c r="BE638" i="2" s="1"/>
  <c r="AJ638" i="2"/>
  <c r="BF638" i="2" s="1"/>
  <c r="AK638" i="2"/>
  <c r="BG638" i="2" s="1"/>
  <c r="AL638" i="2"/>
  <c r="AM638" i="2"/>
  <c r="BI638" i="2" s="1"/>
  <c r="AN638" i="2"/>
  <c r="BJ638" i="2" s="1"/>
  <c r="AO638" i="2"/>
  <c r="BK638" i="2" s="1"/>
  <c r="AP638" i="2"/>
  <c r="BL638" i="2" s="1"/>
  <c r="AQ638" i="2"/>
  <c r="BM638" i="2" s="1"/>
  <c r="AR638" i="2"/>
  <c r="BN638" i="2" s="1"/>
  <c r="AS638" i="2"/>
  <c r="BO638" i="2" s="1"/>
  <c r="AT638" i="2"/>
  <c r="BP638" i="2" s="1"/>
  <c r="AU638" i="2"/>
  <c r="BQ638" i="2" s="1"/>
  <c r="AA639" i="2"/>
  <c r="AW639" i="2" s="1"/>
  <c r="AB639" i="2"/>
  <c r="AX639" i="2" s="1"/>
  <c r="AC639" i="2"/>
  <c r="AY639" i="2" s="1"/>
  <c r="AD639" i="2"/>
  <c r="AZ639" i="2" s="1"/>
  <c r="AE639" i="2"/>
  <c r="BA639" i="2" s="1"/>
  <c r="AF639" i="2"/>
  <c r="BB639" i="2" s="1"/>
  <c r="AG639" i="2"/>
  <c r="BC639" i="2"/>
  <c r="AH639" i="2"/>
  <c r="BD639" i="2"/>
  <c r="AI639" i="2"/>
  <c r="BE639" i="2" s="1"/>
  <c r="AJ639" i="2"/>
  <c r="BF639" i="2" s="1"/>
  <c r="AK639" i="2"/>
  <c r="BG639" i="2" s="1"/>
  <c r="AL639" i="2"/>
  <c r="AM639" i="2"/>
  <c r="BI639" i="2" s="1"/>
  <c r="AN639" i="2"/>
  <c r="BJ639" i="2" s="1"/>
  <c r="AO639" i="2"/>
  <c r="BK639" i="2" s="1"/>
  <c r="AP639" i="2"/>
  <c r="BL639" i="2" s="1"/>
  <c r="AQ639" i="2"/>
  <c r="BM639" i="2" s="1"/>
  <c r="AR639" i="2"/>
  <c r="BN639" i="2" s="1"/>
  <c r="AS639" i="2"/>
  <c r="BO639" i="2" s="1"/>
  <c r="AT639" i="2"/>
  <c r="BP639" i="2" s="1"/>
  <c r="AU639" i="2"/>
  <c r="BQ639" i="2" s="1"/>
  <c r="AA640" i="2"/>
  <c r="AW640" i="2" s="1"/>
  <c r="AB640" i="2"/>
  <c r="AX640" i="2" s="1"/>
  <c r="AC640" i="2"/>
  <c r="AY640" i="2" s="1"/>
  <c r="AD640" i="2"/>
  <c r="AZ640" i="2" s="1"/>
  <c r="AE640" i="2"/>
  <c r="BA640" i="2" s="1"/>
  <c r="AF640" i="2"/>
  <c r="BB640" i="2" s="1"/>
  <c r="AG640" i="2"/>
  <c r="BC640" i="2" s="1"/>
  <c r="AH640" i="2"/>
  <c r="BD640" i="2" s="1"/>
  <c r="AI640" i="2"/>
  <c r="BE640" i="2" s="1"/>
  <c r="AJ640" i="2"/>
  <c r="BF640" i="2" s="1"/>
  <c r="AK640" i="2"/>
  <c r="BG640" i="2" s="1"/>
  <c r="AL640" i="2"/>
  <c r="AM640" i="2"/>
  <c r="BI640" i="2" s="1"/>
  <c r="AN640" i="2"/>
  <c r="BJ640" i="2" s="1"/>
  <c r="AO640" i="2"/>
  <c r="BK640" i="2" s="1"/>
  <c r="AP640" i="2"/>
  <c r="BL640" i="2" s="1"/>
  <c r="AQ640" i="2"/>
  <c r="BM640" i="2" s="1"/>
  <c r="AR640" i="2"/>
  <c r="BN640" i="2" s="1"/>
  <c r="AS640" i="2"/>
  <c r="BO640" i="2" s="1"/>
  <c r="AT640" i="2"/>
  <c r="BP640" i="2" s="1"/>
  <c r="AU640" i="2"/>
  <c r="BQ640" i="2" s="1"/>
  <c r="AA641" i="2"/>
  <c r="AW641" i="2" s="1"/>
  <c r="AB641" i="2"/>
  <c r="AX641" i="2" s="1"/>
  <c r="AC641" i="2"/>
  <c r="AY641" i="2"/>
  <c r="AD641" i="2"/>
  <c r="AZ641" i="2" s="1"/>
  <c r="AE641" i="2"/>
  <c r="BA641" i="2" s="1"/>
  <c r="AF641" i="2"/>
  <c r="BB641" i="2" s="1"/>
  <c r="AG641" i="2"/>
  <c r="BC641" i="2" s="1"/>
  <c r="AH641" i="2"/>
  <c r="BD641" i="2" s="1"/>
  <c r="AI641" i="2"/>
  <c r="BE641" i="2" s="1"/>
  <c r="AJ641" i="2"/>
  <c r="BF641" i="2" s="1"/>
  <c r="AK641" i="2"/>
  <c r="BG641" i="2" s="1"/>
  <c r="AL641" i="2"/>
  <c r="AM641" i="2"/>
  <c r="BI641" i="2" s="1"/>
  <c r="AN641" i="2"/>
  <c r="BJ641" i="2" s="1"/>
  <c r="AO641" i="2"/>
  <c r="BK641" i="2" s="1"/>
  <c r="AP641" i="2"/>
  <c r="BL641" i="2" s="1"/>
  <c r="AQ641" i="2"/>
  <c r="BM641" i="2" s="1"/>
  <c r="AR641" i="2"/>
  <c r="BN641" i="2" s="1"/>
  <c r="AS641" i="2"/>
  <c r="BO641" i="2" s="1"/>
  <c r="AT641" i="2"/>
  <c r="BP641" i="2" s="1"/>
  <c r="AU641" i="2"/>
  <c r="BQ641" i="2" s="1"/>
  <c r="AA642" i="2"/>
  <c r="AW642" i="2" s="1"/>
  <c r="AB642" i="2"/>
  <c r="AX642" i="2" s="1"/>
  <c r="AC642" i="2"/>
  <c r="AY642" i="2" s="1"/>
  <c r="AD642" i="2"/>
  <c r="AZ642" i="2" s="1"/>
  <c r="AE642" i="2"/>
  <c r="BA642" i="2" s="1"/>
  <c r="AF642" i="2"/>
  <c r="BB642" i="2" s="1"/>
  <c r="AG642" i="2"/>
  <c r="BC642" i="2" s="1"/>
  <c r="AH642" i="2"/>
  <c r="BD642" i="2" s="1"/>
  <c r="AI642" i="2"/>
  <c r="BE642" i="2" s="1"/>
  <c r="AJ642" i="2"/>
  <c r="BF642" i="2" s="1"/>
  <c r="AK642" i="2"/>
  <c r="BG642" i="2" s="1"/>
  <c r="AL642" i="2"/>
  <c r="AM642" i="2"/>
  <c r="BI642" i="2" s="1"/>
  <c r="AN642" i="2"/>
  <c r="BJ642" i="2" s="1"/>
  <c r="AO642" i="2"/>
  <c r="BK642" i="2" s="1"/>
  <c r="AP642" i="2"/>
  <c r="BL642" i="2" s="1"/>
  <c r="AQ642" i="2"/>
  <c r="BM642" i="2" s="1"/>
  <c r="AR642" i="2"/>
  <c r="BN642" i="2" s="1"/>
  <c r="AS642" i="2"/>
  <c r="BO642" i="2" s="1"/>
  <c r="AT642" i="2"/>
  <c r="BP642" i="2" s="1"/>
  <c r="AU642" i="2"/>
  <c r="BQ642" i="2" s="1"/>
  <c r="AA643" i="2"/>
  <c r="AW643" i="2"/>
  <c r="AB643" i="2"/>
  <c r="AX643" i="2" s="1"/>
  <c r="AC643" i="2"/>
  <c r="AY643" i="2" s="1"/>
  <c r="AD643" i="2"/>
  <c r="AZ643" i="2" s="1"/>
  <c r="AE643" i="2"/>
  <c r="BA643" i="2" s="1"/>
  <c r="AF643" i="2"/>
  <c r="BB643" i="2" s="1"/>
  <c r="AG643" i="2"/>
  <c r="BC643" i="2" s="1"/>
  <c r="AH643" i="2"/>
  <c r="BD643" i="2" s="1"/>
  <c r="AI643" i="2"/>
  <c r="BE643" i="2" s="1"/>
  <c r="AJ643" i="2"/>
  <c r="BF643" i="2" s="1"/>
  <c r="AK643" i="2"/>
  <c r="BG643" i="2" s="1"/>
  <c r="AL643" i="2"/>
  <c r="AM643" i="2"/>
  <c r="BI643" i="2" s="1"/>
  <c r="AN643" i="2"/>
  <c r="BJ643" i="2" s="1"/>
  <c r="AO643" i="2"/>
  <c r="BK643" i="2" s="1"/>
  <c r="AP643" i="2"/>
  <c r="BL643" i="2" s="1"/>
  <c r="AQ643" i="2"/>
  <c r="BM643" i="2" s="1"/>
  <c r="AR643" i="2"/>
  <c r="BN643" i="2" s="1"/>
  <c r="AS643" i="2"/>
  <c r="BO643" i="2" s="1"/>
  <c r="AT643" i="2"/>
  <c r="BP643" i="2" s="1"/>
  <c r="AU643" i="2"/>
  <c r="BQ643" i="2" s="1"/>
  <c r="AA644" i="2"/>
  <c r="AW644" i="2" s="1"/>
  <c r="AB644" i="2"/>
  <c r="AX644" i="2" s="1"/>
  <c r="AC644" i="2"/>
  <c r="AY644" i="2"/>
  <c r="AD644" i="2"/>
  <c r="AZ644" i="2" s="1"/>
  <c r="AE644" i="2"/>
  <c r="BA644" i="2" s="1"/>
  <c r="AF644" i="2"/>
  <c r="BB644" i="2" s="1"/>
  <c r="AG644" i="2"/>
  <c r="BC644" i="2" s="1"/>
  <c r="AH644" i="2"/>
  <c r="BD644" i="2" s="1"/>
  <c r="AI644" i="2"/>
  <c r="BE644" i="2" s="1"/>
  <c r="AJ644" i="2"/>
  <c r="BF644" i="2" s="1"/>
  <c r="AK644" i="2"/>
  <c r="BG644" i="2" s="1"/>
  <c r="AL644" i="2"/>
  <c r="AM644" i="2"/>
  <c r="BI644" i="2" s="1"/>
  <c r="AN644" i="2"/>
  <c r="BJ644" i="2" s="1"/>
  <c r="AO644" i="2"/>
  <c r="BK644" i="2" s="1"/>
  <c r="AP644" i="2"/>
  <c r="BL644" i="2" s="1"/>
  <c r="AQ644" i="2"/>
  <c r="BM644" i="2" s="1"/>
  <c r="AR644" i="2"/>
  <c r="BN644" i="2" s="1"/>
  <c r="AS644" i="2"/>
  <c r="BO644" i="2" s="1"/>
  <c r="AT644" i="2"/>
  <c r="BP644" i="2" s="1"/>
  <c r="AU644" i="2"/>
  <c r="BQ644" i="2"/>
  <c r="AA645" i="2"/>
  <c r="AW645" i="2" s="1"/>
  <c r="AB645" i="2"/>
  <c r="AX645" i="2" s="1"/>
  <c r="AC645" i="2"/>
  <c r="AY645" i="2" s="1"/>
  <c r="AD645" i="2"/>
  <c r="AZ645" i="2" s="1"/>
  <c r="AE645" i="2"/>
  <c r="BA645" i="2" s="1"/>
  <c r="AF645" i="2"/>
  <c r="BB645" i="2" s="1"/>
  <c r="AG645" i="2"/>
  <c r="BC645" i="2" s="1"/>
  <c r="AH645" i="2"/>
  <c r="BD645" i="2" s="1"/>
  <c r="AI645" i="2"/>
  <c r="BE645" i="2" s="1"/>
  <c r="AJ645" i="2"/>
  <c r="BF645" i="2" s="1"/>
  <c r="AK645" i="2"/>
  <c r="BG645" i="2" s="1"/>
  <c r="AL645" i="2"/>
  <c r="AM645" i="2"/>
  <c r="BI645" i="2" s="1"/>
  <c r="AN645" i="2"/>
  <c r="BJ645" i="2" s="1"/>
  <c r="AO645" i="2"/>
  <c r="BK645" i="2" s="1"/>
  <c r="AP645" i="2"/>
  <c r="BL645" i="2" s="1"/>
  <c r="AQ645" i="2"/>
  <c r="BM645" i="2" s="1"/>
  <c r="AR645" i="2"/>
  <c r="BN645" i="2" s="1"/>
  <c r="AS645" i="2"/>
  <c r="BO645" i="2" s="1"/>
  <c r="AT645" i="2"/>
  <c r="BP645" i="2" s="1"/>
  <c r="AU645" i="2"/>
  <c r="BQ645" i="2" s="1"/>
  <c r="AA646" i="2"/>
  <c r="AW646" i="2" s="1"/>
  <c r="AB646" i="2"/>
  <c r="AX646" i="2" s="1"/>
  <c r="AC646" i="2"/>
  <c r="AY646" i="2" s="1"/>
  <c r="AD646" i="2"/>
  <c r="AZ646" i="2" s="1"/>
  <c r="AE646" i="2"/>
  <c r="BA646" i="2" s="1"/>
  <c r="AF646" i="2"/>
  <c r="BB646" i="2" s="1"/>
  <c r="AG646" i="2"/>
  <c r="BC646" i="2" s="1"/>
  <c r="AH646" i="2"/>
  <c r="BD646" i="2" s="1"/>
  <c r="AI646" i="2"/>
  <c r="BE646" i="2" s="1"/>
  <c r="AJ646" i="2"/>
  <c r="BF646" i="2" s="1"/>
  <c r="AK646" i="2"/>
  <c r="BG646" i="2" s="1"/>
  <c r="AL646" i="2"/>
  <c r="AM646" i="2"/>
  <c r="BI646" i="2" s="1"/>
  <c r="AN646" i="2"/>
  <c r="BJ646" i="2" s="1"/>
  <c r="AO646" i="2"/>
  <c r="BK646" i="2" s="1"/>
  <c r="AP646" i="2"/>
  <c r="BL646" i="2" s="1"/>
  <c r="AQ646" i="2"/>
  <c r="BM646" i="2" s="1"/>
  <c r="AR646" i="2"/>
  <c r="BN646" i="2" s="1"/>
  <c r="AS646" i="2"/>
  <c r="BO646" i="2" s="1"/>
  <c r="AT646" i="2"/>
  <c r="BP646" i="2" s="1"/>
  <c r="AU646" i="2"/>
  <c r="BQ646" i="2" s="1"/>
  <c r="AA647" i="2"/>
  <c r="AW647" i="2" s="1"/>
  <c r="AB647" i="2"/>
  <c r="AX647" i="2" s="1"/>
  <c r="AC647" i="2"/>
  <c r="AY647" i="2" s="1"/>
  <c r="AD647" i="2"/>
  <c r="AZ647" i="2" s="1"/>
  <c r="AE647" i="2"/>
  <c r="BA647" i="2" s="1"/>
  <c r="AF647" i="2"/>
  <c r="BB647" i="2" s="1"/>
  <c r="AG647" i="2"/>
  <c r="BC647" i="2" s="1"/>
  <c r="AH647" i="2"/>
  <c r="BD647" i="2" s="1"/>
  <c r="AI647" i="2"/>
  <c r="BE647" i="2" s="1"/>
  <c r="AJ647" i="2"/>
  <c r="BF647" i="2" s="1"/>
  <c r="AK647" i="2"/>
  <c r="BG647" i="2" s="1"/>
  <c r="AL647" i="2"/>
  <c r="AM647" i="2"/>
  <c r="BI647" i="2" s="1"/>
  <c r="AN647" i="2"/>
  <c r="BJ647" i="2" s="1"/>
  <c r="AO647" i="2"/>
  <c r="BK647" i="2" s="1"/>
  <c r="AP647" i="2"/>
  <c r="BL647" i="2" s="1"/>
  <c r="AQ647" i="2"/>
  <c r="BM647" i="2" s="1"/>
  <c r="AR647" i="2"/>
  <c r="BN647" i="2" s="1"/>
  <c r="AS647" i="2"/>
  <c r="BO647" i="2" s="1"/>
  <c r="AT647" i="2"/>
  <c r="BP647" i="2" s="1"/>
  <c r="AU647" i="2"/>
  <c r="BQ647" i="2" s="1"/>
  <c r="AA648" i="2"/>
  <c r="AW648" i="2" s="1"/>
  <c r="AB648" i="2"/>
  <c r="AX648" i="2" s="1"/>
  <c r="AC648" i="2"/>
  <c r="AY648" i="2" s="1"/>
  <c r="AD648" i="2"/>
  <c r="AZ648" i="2" s="1"/>
  <c r="AE648" i="2"/>
  <c r="BA648" i="2" s="1"/>
  <c r="AF648" i="2"/>
  <c r="BB648" i="2" s="1"/>
  <c r="AG648" i="2"/>
  <c r="BC648" i="2" s="1"/>
  <c r="AH648" i="2"/>
  <c r="BD648" i="2" s="1"/>
  <c r="AI648" i="2"/>
  <c r="BE648" i="2" s="1"/>
  <c r="AJ648" i="2"/>
  <c r="BF648" i="2" s="1"/>
  <c r="AK648" i="2"/>
  <c r="BG648" i="2" s="1"/>
  <c r="AL648" i="2"/>
  <c r="AM648" i="2"/>
  <c r="BI648" i="2" s="1"/>
  <c r="AN648" i="2"/>
  <c r="BJ648" i="2" s="1"/>
  <c r="AO648" i="2"/>
  <c r="BK648" i="2" s="1"/>
  <c r="AP648" i="2"/>
  <c r="BL648" i="2" s="1"/>
  <c r="AQ648" i="2"/>
  <c r="BM648" i="2" s="1"/>
  <c r="AR648" i="2"/>
  <c r="BN648" i="2" s="1"/>
  <c r="AS648" i="2"/>
  <c r="BO648" i="2" s="1"/>
  <c r="AT648" i="2"/>
  <c r="BP648" i="2" s="1"/>
  <c r="AU648" i="2"/>
  <c r="BQ648" i="2" s="1"/>
  <c r="AA649" i="2"/>
  <c r="AW649" i="2" s="1"/>
  <c r="AB649" i="2"/>
  <c r="AX649" i="2" s="1"/>
  <c r="AC649" i="2"/>
  <c r="AY649" i="2" s="1"/>
  <c r="AD649" i="2"/>
  <c r="AZ649" i="2" s="1"/>
  <c r="AE649" i="2"/>
  <c r="BA649" i="2"/>
  <c r="AF649" i="2"/>
  <c r="BB649" i="2" s="1"/>
  <c r="AG649" i="2"/>
  <c r="BC649" i="2" s="1"/>
  <c r="AH649" i="2"/>
  <c r="BD649" i="2" s="1"/>
  <c r="AI649" i="2"/>
  <c r="BE649" i="2" s="1"/>
  <c r="AJ649" i="2"/>
  <c r="BF649" i="2" s="1"/>
  <c r="AK649" i="2"/>
  <c r="BG649" i="2" s="1"/>
  <c r="AL649" i="2"/>
  <c r="AM649" i="2"/>
  <c r="BI649" i="2" s="1"/>
  <c r="AN649" i="2"/>
  <c r="BJ649" i="2" s="1"/>
  <c r="AO649" i="2"/>
  <c r="BK649" i="2" s="1"/>
  <c r="AP649" i="2"/>
  <c r="BL649" i="2" s="1"/>
  <c r="AQ649" i="2"/>
  <c r="BM649" i="2" s="1"/>
  <c r="AR649" i="2"/>
  <c r="BN649" i="2" s="1"/>
  <c r="AS649" i="2"/>
  <c r="BO649" i="2" s="1"/>
  <c r="AT649" i="2"/>
  <c r="BP649" i="2" s="1"/>
  <c r="AU649" i="2"/>
  <c r="BQ649" i="2" s="1"/>
  <c r="AA650" i="2"/>
  <c r="AW650" i="2" s="1"/>
  <c r="AB650" i="2"/>
  <c r="AX650" i="2" s="1"/>
  <c r="AC650" i="2"/>
  <c r="AY650" i="2" s="1"/>
  <c r="AD650" i="2"/>
  <c r="AZ650" i="2" s="1"/>
  <c r="AE650" i="2"/>
  <c r="BA650" i="2" s="1"/>
  <c r="AF650" i="2"/>
  <c r="BB650" i="2" s="1"/>
  <c r="AG650" i="2"/>
  <c r="BC650" i="2" s="1"/>
  <c r="AH650" i="2"/>
  <c r="BD650" i="2" s="1"/>
  <c r="AI650" i="2"/>
  <c r="BE650" i="2" s="1"/>
  <c r="AJ650" i="2"/>
  <c r="BF650" i="2" s="1"/>
  <c r="AK650" i="2"/>
  <c r="BG650" i="2" s="1"/>
  <c r="AL650" i="2"/>
  <c r="BH650" i="2" s="1"/>
  <c r="AM650" i="2"/>
  <c r="BI650" i="2" s="1"/>
  <c r="AN650" i="2"/>
  <c r="BJ650" i="2" s="1"/>
  <c r="AO650" i="2"/>
  <c r="BK650" i="2" s="1"/>
  <c r="AP650" i="2"/>
  <c r="BL650" i="2" s="1"/>
  <c r="AQ650" i="2"/>
  <c r="BM650" i="2" s="1"/>
  <c r="AR650" i="2"/>
  <c r="BN650" i="2" s="1"/>
  <c r="AS650" i="2"/>
  <c r="BO650" i="2" s="1"/>
  <c r="AT650" i="2"/>
  <c r="BP650" i="2" s="1"/>
  <c r="AU650" i="2"/>
  <c r="BQ650" i="2" s="1"/>
  <c r="AA651" i="2"/>
  <c r="AW651" i="2" s="1"/>
  <c r="AB651" i="2"/>
  <c r="AX651" i="2" s="1"/>
  <c r="AC651" i="2"/>
  <c r="AY651" i="2" s="1"/>
  <c r="AD651" i="2"/>
  <c r="AZ651" i="2" s="1"/>
  <c r="AE651" i="2"/>
  <c r="BA651" i="2" s="1"/>
  <c r="AF651" i="2"/>
  <c r="BB651" i="2" s="1"/>
  <c r="AG651" i="2"/>
  <c r="BC651" i="2" s="1"/>
  <c r="AH651" i="2"/>
  <c r="BD651" i="2" s="1"/>
  <c r="AI651" i="2"/>
  <c r="BE651" i="2" s="1"/>
  <c r="AJ651" i="2"/>
  <c r="BF651" i="2" s="1"/>
  <c r="AK651" i="2"/>
  <c r="BG651" i="2" s="1"/>
  <c r="AL651" i="2"/>
  <c r="AM651" i="2"/>
  <c r="BI651" i="2" s="1"/>
  <c r="AN651" i="2"/>
  <c r="BJ651" i="2" s="1"/>
  <c r="AO651" i="2"/>
  <c r="BK651" i="2" s="1"/>
  <c r="AP651" i="2"/>
  <c r="BL651" i="2" s="1"/>
  <c r="AQ651" i="2"/>
  <c r="BM651" i="2" s="1"/>
  <c r="AR651" i="2"/>
  <c r="BN651" i="2" s="1"/>
  <c r="AS651" i="2"/>
  <c r="BO651" i="2" s="1"/>
  <c r="AT651" i="2"/>
  <c r="BP651" i="2" s="1"/>
  <c r="AU651" i="2"/>
  <c r="BQ651" i="2" s="1"/>
  <c r="AA652" i="2"/>
  <c r="AW652" i="2" s="1"/>
  <c r="AB652" i="2"/>
  <c r="AX652" i="2" s="1"/>
  <c r="AC652" i="2"/>
  <c r="AY652" i="2" s="1"/>
  <c r="AD652" i="2"/>
  <c r="AZ652" i="2" s="1"/>
  <c r="AE652" i="2"/>
  <c r="BA652" i="2" s="1"/>
  <c r="AF652" i="2"/>
  <c r="BB652" i="2" s="1"/>
  <c r="AG652" i="2"/>
  <c r="BC652" i="2" s="1"/>
  <c r="AH652" i="2"/>
  <c r="BD652" i="2" s="1"/>
  <c r="AI652" i="2"/>
  <c r="BE652" i="2" s="1"/>
  <c r="AJ652" i="2"/>
  <c r="BF652" i="2" s="1"/>
  <c r="AK652" i="2"/>
  <c r="BG652" i="2" s="1"/>
  <c r="AL652" i="2"/>
  <c r="BH652" i="2" s="1"/>
  <c r="AM652" i="2"/>
  <c r="BI652" i="2" s="1"/>
  <c r="AN652" i="2"/>
  <c r="BJ652" i="2" s="1"/>
  <c r="AO652" i="2"/>
  <c r="BK652" i="2" s="1"/>
  <c r="AP652" i="2"/>
  <c r="BL652" i="2" s="1"/>
  <c r="AQ652" i="2"/>
  <c r="BM652" i="2" s="1"/>
  <c r="AR652" i="2"/>
  <c r="BN652" i="2" s="1"/>
  <c r="AS652" i="2"/>
  <c r="BO652" i="2" s="1"/>
  <c r="AT652" i="2"/>
  <c r="BP652" i="2" s="1"/>
  <c r="AU652" i="2"/>
  <c r="BQ652" i="2" s="1"/>
  <c r="AA653" i="2"/>
  <c r="AW653" i="2" s="1"/>
  <c r="AB653" i="2"/>
  <c r="AX653" i="2" s="1"/>
  <c r="AC653" i="2"/>
  <c r="AY653" i="2" s="1"/>
  <c r="AD653" i="2"/>
  <c r="AZ653" i="2" s="1"/>
  <c r="AE653" i="2"/>
  <c r="BA653" i="2" s="1"/>
  <c r="AF653" i="2"/>
  <c r="BB653" i="2" s="1"/>
  <c r="AG653" i="2"/>
  <c r="BC653" i="2"/>
  <c r="AH653" i="2"/>
  <c r="BD653" i="2" s="1"/>
  <c r="AI653" i="2"/>
  <c r="BE653" i="2" s="1"/>
  <c r="AJ653" i="2"/>
  <c r="BF653" i="2" s="1"/>
  <c r="AK653" i="2"/>
  <c r="BG653" i="2" s="1"/>
  <c r="AL653" i="2"/>
  <c r="AM653" i="2"/>
  <c r="BI653" i="2" s="1"/>
  <c r="AN653" i="2"/>
  <c r="BJ653" i="2" s="1"/>
  <c r="AO653" i="2"/>
  <c r="BK653" i="2" s="1"/>
  <c r="AP653" i="2"/>
  <c r="BL653" i="2" s="1"/>
  <c r="AQ653" i="2"/>
  <c r="BM653" i="2" s="1"/>
  <c r="AR653" i="2"/>
  <c r="BN653" i="2" s="1"/>
  <c r="AS653" i="2"/>
  <c r="BO653" i="2" s="1"/>
  <c r="AT653" i="2"/>
  <c r="BP653" i="2" s="1"/>
  <c r="AU653" i="2"/>
  <c r="BQ653" i="2" s="1"/>
  <c r="AA654" i="2"/>
  <c r="AW654" i="2" s="1"/>
  <c r="AB654" i="2"/>
  <c r="AX654" i="2" s="1"/>
  <c r="AC654" i="2"/>
  <c r="AY654" i="2" s="1"/>
  <c r="AD654" i="2"/>
  <c r="AZ654" i="2" s="1"/>
  <c r="AE654" i="2"/>
  <c r="BA654" i="2" s="1"/>
  <c r="AF654" i="2"/>
  <c r="BB654" i="2" s="1"/>
  <c r="AG654" i="2"/>
  <c r="BC654" i="2"/>
  <c r="AH654" i="2"/>
  <c r="BD654" i="2" s="1"/>
  <c r="AI654" i="2"/>
  <c r="BE654" i="2" s="1"/>
  <c r="AJ654" i="2"/>
  <c r="BF654" i="2" s="1"/>
  <c r="AK654" i="2"/>
  <c r="BG654" i="2" s="1"/>
  <c r="AL654" i="2"/>
  <c r="AM654" i="2"/>
  <c r="BI654" i="2" s="1"/>
  <c r="AN654" i="2"/>
  <c r="BJ654" i="2" s="1"/>
  <c r="AO654" i="2"/>
  <c r="BK654" i="2" s="1"/>
  <c r="AP654" i="2"/>
  <c r="BL654" i="2" s="1"/>
  <c r="AQ654" i="2"/>
  <c r="BM654" i="2" s="1"/>
  <c r="AR654" i="2"/>
  <c r="BN654" i="2" s="1"/>
  <c r="AS654" i="2"/>
  <c r="BO654" i="2" s="1"/>
  <c r="AT654" i="2"/>
  <c r="BP654" i="2" s="1"/>
  <c r="AU654" i="2"/>
  <c r="BQ654" i="2" s="1"/>
  <c r="AA655" i="2"/>
  <c r="AW655" i="2" s="1"/>
  <c r="AB655" i="2"/>
  <c r="AX655" i="2" s="1"/>
  <c r="AC655" i="2"/>
  <c r="AY655" i="2" s="1"/>
  <c r="AD655" i="2"/>
  <c r="AZ655" i="2" s="1"/>
  <c r="AE655" i="2"/>
  <c r="BA655" i="2" s="1"/>
  <c r="AF655" i="2"/>
  <c r="BB655" i="2" s="1"/>
  <c r="AG655" i="2"/>
  <c r="BC655" i="2" s="1"/>
  <c r="AH655" i="2"/>
  <c r="BD655" i="2" s="1"/>
  <c r="AI655" i="2"/>
  <c r="BE655" i="2" s="1"/>
  <c r="AJ655" i="2"/>
  <c r="BF655" i="2" s="1"/>
  <c r="AK655" i="2"/>
  <c r="BG655" i="2" s="1"/>
  <c r="AL655" i="2"/>
  <c r="AM655" i="2"/>
  <c r="BI655" i="2" s="1"/>
  <c r="AN655" i="2"/>
  <c r="BJ655" i="2" s="1"/>
  <c r="AO655" i="2"/>
  <c r="BK655" i="2" s="1"/>
  <c r="AP655" i="2"/>
  <c r="BL655" i="2" s="1"/>
  <c r="AQ655" i="2"/>
  <c r="BM655" i="2" s="1"/>
  <c r="AR655" i="2"/>
  <c r="BN655" i="2" s="1"/>
  <c r="AS655" i="2"/>
  <c r="BO655" i="2" s="1"/>
  <c r="AT655" i="2"/>
  <c r="BP655" i="2" s="1"/>
  <c r="AU655" i="2"/>
  <c r="BQ655" i="2" s="1"/>
  <c r="AA656" i="2"/>
  <c r="AW656" i="2" s="1"/>
  <c r="AB656" i="2"/>
  <c r="AX656" i="2" s="1"/>
  <c r="AC656" i="2"/>
  <c r="AY656" i="2" s="1"/>
  <c r="AD656" i="2"/>
  <c r="AZ656" i="2" s="1"/>
  <c r="AE656" i="2"/>
  <c r="BA656" i="2" s="1"/>
  <c r="AF656" i="2"/>
  <c r="BB656" i="2" s="1"/>
  <c r="AG656" i="2"/>
  <c r="BC656" i="2" s="1"/>
  <c r="AH656" i="2"/>
  <c r="BD656" i="2" s="1"/>
  <c r="AI656" i="2"/>
  <c r="BE656" i="2" s="1"/>
  <c r="AJ656" i="2"/>
  <c r="BF656" i="2" s="1"/>
  <c r="AK656" i="2"/>
  <c r="BG656" i="2" s="1"/>
  <c r="AL656" i="2"/>
  <c r="AM656" i="2"/>
  <c r="BI656" i="2" s="1"/>
  <c r="AN656" i="2"/>
  <c r="BJ656" i="2" s="1"/>
  <c r="AO656" i="2"/>
  <c r="BK656" i="2" s="1"/>
  <c r="AP656" i="2"/>
  <c r="BL656" i="2" s="1"/>
  <c r="AQ656" i="2"/>
  <c r="BM656" i="2" s="1"/>
  <c r="AR656" i="2"/>
  <c r="BN656" i="2" s="1"/>
  <c r="AS656" i="2"/>
  <c r="BO656" i="2" s="1"/>
  <c r="AT656" i="2"/>
  <c r="BP656" i="2" s="1"/>
  <c r="AU656" i="2"/>
  <c r="BQ656" i="2" s="1"/>
  <c r="AA657" i="2"/>
  <c r="AW657" i="2" s="1"/>
  <c r="AB657" i="2"/>
  <c r="AX657" i="2" s="1"/>
  <c r="AC657" i="2"/>
  <c r="AY657" i="2" s="1"/>
  <c r="AD657" i="2"/>
  <c r="AZ657" i="2" s="1"/>
  <c r="AE657" i="2"/>
  <c r="BA657" i="2" s="1"/>
  <c r="AF657" i="2"/>
  <c r="BB657" i="2" s="1"/>
  <c r="AG657" i="2"/>
  <c r="BC657" i="2" s="1"/>
  <c r="AH657" i="2"/>
  <c r="BD657" i="2" s="1"/>
  <c r="AI657" i="2"/>
  <c r="BE657" i="2" s="1"/>
  <c r="AJ657" i="2"/>
  <c r="BF657" i="2" s="1"/>
  <c r="AK657" i="2"/>
  <c r="BG657" i="2" s="1"/>
  <c r="AL657" i="2"/>
  <c r="AM657" i="2"/>
  <c r="BI657" i="2" s="1"/>
  <c r="AN657" i="2"/>
  <c r="BJ657" i="2" s="1"/>
  <c r="AO657" i="2"/>
  <c r="BK657" i="2" s="1"/>
  <c r="AP657" i="2"/>
  <c r="BL657" i="2" s="1"/>
  <c r="AQ657" i="2"/>
  <c r="BM657" i="2" s="1"/>
  <c r="AR657" i="2"/>
  <c r="BN657" i="2" s="1"/>
  <c r="AS657" i="2"/>
  <c r="BO657" i="2" s="1"/>
  <c r="AT657" i="2"/>
  <c r="BP657" i="2" s="1"/>
  <c r="AU657" i="2"/>
  <c r="BQ657" i="2" s="1"/>
  <c r="AA658" i="2"/>
  <c r="AW658" i="2" s="1"/>
  <c r="AB658" i="2"/>
  <c r="AX658" i="2" s="1"/>
  <c r="AC658" i="2"/>
  <c r="AY658" i="2" s="1"/>
  <c r="AD658" i="2"/>
  <c r="AZ658" i="2" s="1"/>
  <c r="AE658" i="2"/>
  <c r="BA658" i="2" s="1"/>
  <c r="AF658" i="2"/>
  <c r="BB658" i="2" s="1"/>
  <c r="AG658" i="2"/>
  <c r="BC658" i="2" s="1"/>
  <c r="AH658" i="2"/>
  <c r="BD658" i="2" s="1"/>
  <c r="AI658" i="2"/>
  <c r="BE658" i="2" s="1"/>
  <c r="AJ658" i="2"/>
  <c r="BF658" i="2" s="1"/>
  <c r="AK658" i="2"/>
  <c r="BG658" i="2" s="1"/>
  <c r="AL658" i="2"/>
  <c r="AM658" i="2"/>
  <c r="BI658" i="2" s="1"/>
  <c r="AN658" i="2"/>
  <c r="BJ658" i="2" s="1"/>
  <c r="AO658" i="2"/>
  <c r="BK658" i="2" s="1"/>
  <c r="AP658" i="2"/>
  <c r="BL658" i="2" s="1"/>
  <c r="AQ658" i="2"/>
  <c r="BM658" i="2" s="1"/>
  <c r="AR658" i="2"/>
  <c r="BN658" i="2"/>
  <c r="AS658" i="2"/>
  <c r="BO658" i="2" s="1"/>
  <c r="AT658" i="2"/>
  <c r="BP658" i="2" s="1"/>
  <c r="AU658" i="2"/>
  <c r="BQ658" i="2" s="1"/>
  <c r="AA659" i="2"/>
  <c r="AW659" i="2" s="1"/>
  <c r="AB659" i="2"/>
  <c r="AX659" i="2" s="1"/>
  <c r="AC659" i="2"/>
  <c r="AY659" i="2" s="1"/>
  <c r="AD659" i="2"/>
  <c r="AZ659" i="2" s="1"/>
  <c r="AE659" i="2"/>
  <c r="BA659" i="2" s="1"/>
  <c r="AF659" i="2"/>
  <c r="BB659" i="2" s="1"/>
  <c r="AG659" i="2"/>
  <c r="BC659" i="2" s="1"/>
  <c r="AH659" i="2"/>
  <c r="BD659" i="2" s="1"/>
  <c r="AI659" i="2"/>
  <c r="BE659" i="2" s="1"/>
  <c r="AJ659" i="2"/>
  <c r="BF659" i="2" s="1"/>
  <c r="AK659" i="2"/>
  <c r="BG659" i="2" s="1"/>
  <c r="AL659" i="2"/>
  <c r="AM659" i="2"/>
  <c r="BI659" i="2" s="1"/>
  <c r="AN659" i="2"/>
  <c r="BJ659" i="2" s="1"/>
  <c r="AO659" i="2"/>
  <c r="BK659" i="2" s="1"/>
  <c r="AP659" i="2"/>
  <c r="BL659" i="2" s="1"/>
  <c r="AQ659" i="2"/>
  <c r="BM659" i="2" s="1"/>
  <c r="AR659" i="2"/>
  <c r="BN659" i="2"/>
  <c r="AS659" i="2"/>
  <c r="BO659" i="2"/>
  <c r="AT659" i="2"/>
  <c r="BP659" i="2" s="1"/>
  <c r="AU659" i="2"/>
  <c r="BQ659" i="2" s="1"/>
  <c r="AA660" i="2"/>
  <c r="AW660" i="2" s="1"/>
  <c r="AB660" i="2"/>
  <c r="AX660" i="2" s="1"/>
  <c r="AC660" i="2"/>
  <c r="AY660" i="2" s="1"/>
  <c r="AD660" i="2"/>
  <c r="AZ660" i="2" s="1"/>
  <c r="AE660" i="2"/>
  <c r="BA660" i="2" s="1"/>
  <c r="AF660" i="2"/>
  <c r="BB660" i="2" s="1"/>
  <c r="AG660" i="2"/>
  <c r="BC660" i="2" s="1"/>
  <c r="AH660" i="2"/>
  <c r="BD660" i="2" s="1"/>
  <c r="AI660" i="2"/>
  <c r="BE660" i="2" s="1"/>
  <c r="AJ660" i="2"/>
  <c r="BF660" i="2" s="1"/>
  <c r="AK660" i="2"/>
  <c r="BG660" i="2" s="1"/>
  <c r="AL660" i="2"/>
  <c r="BH660" i="2" s="1"/>
  <c r="AM660" i="2"/>
  <c r="BI660" i="2" s="1"/>
  <c r="AN660" i="2"/>
  <c r="BJ660" i="2" s="1"/>
  <c r="AO660" i="2"/>
  <c r="BK660" i="2" s="1"/>
  <c r="AP660" i="2"/>
  <c r="BL660" i="2" s="1"/>
  <c r="AQ660" i="2"/>
  <c r="BM660" i="2" s="1"/>
  <c r="AR660" i="2"/>
  <c r="BN660" i="2" s="1"/>
  <c r="AS660" i="2"/>
  <c r="BO660" i="2" s="1"/>
  <c r="AT660" i="2"/>
  <c r="BP660" i="2" s="1"/>
  <c r="AU660" i="2"/>
  <c r="BQ660" i="2" s="1"/>
  <c r="AA661" i="2"/>
  <c r="AW661" i="2" s="1"/>
  <c r="AB661" i="2"/>
  <c r="AX661" i="2" s="1"/>
  <c r="AC661" i="2"/>
  <c r="AY661" i="2" s="1"/>
  <c r="AD661" i="2"/>
  <c r="AZ661" i="2" s="1"/>
  <c r="AE661" i="2"/>
  <c r="BA661" i="2" s="1"/>
  <c r="AF661" i="2"/>
  <c r="BB661" i="2" s="1"/>
  <c r="AG661" i="2"/>
  <c r="BC661" i="2" s="1"/>
  <c r="AH661" i="2"/>
  <c r="BD661" i="2" s="1"/>
  <c r="AI661" i="2"/>
  <c r="BE661" i="2" s="1"/>
  <c r="AJ661" i="2"/>
  <c r="BF661" i="2" s="1"/>
  <c r="AK661" i="2"/>
  <c r="BG661" i="2" s="1"/>
  <c r="AL661" i="2"/>
  <c r="AM661" i="2"/>
  <c r="BI661" i="2" s="1"/>
  <c r="AN661" i="2"/>
  <c r="BJ661" i="2" s="1"/>
  <c r="AO661" i="2"/>
  <c r="BK661" i="2" s="1"/>
  <c r="AP661" i="2"/>
  <c r="BL661" i="2" s="1"/>
  <c r="AQ661" i="2"/>
  <c r="BM661" i="2" s="1"/>
  <c r="AR661" i="2"/>
  <c r="BN661" i="2" s="1"/>
  <c r="AS661" i="2"/>
  <c r="BO661" i="2" s="1"/>
  <c r="AT661" i="2"/>
  <c r="BP661" i="2" s="1"/>
  <c r="AU661" i="2"/>
  <c r="BQ661" i="2" s="1"/>
  <c r="AA662" i="2"/>
  <c r="AW662" i="2" s="1"/>
  <c r="AB662" i="2"/>
  <c r="AX662" i="2" s="1"/>
  <c r="AC662" i="2"/>
  <c r="AY662" i="2" s="1"/>
  <c r="AD662" i="2"/>
  <c r="AZ662" i="2" s="1"/>
  <c r="AE662" i="2"/>
  <c r="BA662" i="2" s="1"/>
  <c r="AF662" i="2"/>
  <c r="BB662" i="2"/>
  <c r="AG662" i="2"/>
  <c r="BC662" i="2" s="1"/>
  <c r="AH662" i="2"/>
  <c r="BD662" i="2" s="1"/>
  <c r="AI662" i="2"/>
  <c r="BE662" i="2" s="1"/>
  <c r="AJ662" i="2"/>
  <c r="BF662" i="2" s="1"/>
  <c r="AK662" i="2"/>
  <c r="BG662" i="2" s="1"/>
  <c r="AL662" i="2"/>
  <c r="BH662" i="2" s="1"/>
  <c r="AM662" i="2"/>
  <c r="BI662" i="2" s="1"/>
  <c r="AN662" i="2"/>
  <c r="BJ662" i="2" s="1"/>
  <c r="AO662" i="2"/>
  <c r="BK662" i="2" s="1"/>
  <c r="AP662" i="2"/>
  <c r="BL662" i="2" s="1"/>
  <c r="AQ662" i="2"/>
  <c r="BM662" i="2" s="1"/>
  <c r="AR662" i="2"/>
  <c r="BN662" i="2" s="1"/>
  <c r="AS662" i="2"/>
  <c r="BO662" i="2" s="1"/>
  <c r="AT662" i="2"/>
  <c r="BP662" i="2" s="1"/>
  <c r="AU662" i="2"/>
  <c r="BQ662" i="2" s="1"/>
  <c r="AA663" i="2"/>
  <c r="AW663" i="2"/>
  <c r="AB663" i="2"/>
  <c r="AX663" i="2" s="1"/>
  <c r="AC663" i="2"/>
  <c r="AY663" i="2" s="1"/>
  <c r="AD663" i="2"/>
  <c r="AZ663" i="2" s="1"/>
  <c r="AE663" i="2"/>
  <c r="BA663" i="2" s="1"/>
  <c r="AF663" i="2"/>
  <c r="BB663" i="2" s="1"/>
  <c r="AG663" i="2"/>
  <c r="BC663" i="2" s="1"/>
  <c r="AH663" i="2"/>
  <c r="BD663" i="2" s="1"/>
  <c r="AI663" i="2"/>
  <c r="BE663" i="2" s="1"/>
  <c r="AJ663" i="2"/>
  <c r="BF663" i="2" s="1"/>
  <c r="AK663" i="2"/>
  <c r="BG663" i="2" s="1"/>
  <c r="AL663" i="2"/>
  <c r="AM663" i="2"/>
  <c r="BI663" i="2" s="1"/>
  <c r="AN663" i="2"/>
  <c r="BJ663" i="2" s="1"/>
  <c r="AO663" i="2"/>
  <c r="BK663" i="2" s="1"/>
  <c r="AP663" i="2"/>
  <c r="BL663" i="2" s="1"/>
  <c r="AQ663" i="2"/>
  <c r="BM663" i="2" s="1"/>
  <c r="AR663" i="2"/>
  <c r="BN663" i="2" s="1"/>
  <c r="AS663" i="2"/>
  <c r="BO663" i="2" s="1"/>
  <c r="AT663" i="2"/>
  <c r="BP663" i="2" s="1"/>
  <c r="AU663" i="2"/>
  <c r="BQ663" i="2" s="1"/>
  <c r="AA664" i="2"/>
  <c r="AW664" i="2" s="1"/>
  <c r="AB664" i="2"/>
  <c r="AX664" i="2"/>
  <c r="AC664" i="2"/>
  <c r="AY664" i="2" s="1"/>
  <c r="AD664" i="2"/>
  <c r="AZ664" i="2" s="1"/>
  <c r="AE664" i="2"/>
  <c r="BA664" i="2" s="1"/>
  <c r="AF664" i="2"/>
  <c r="BB664" i="2" s="1"/>
  <c r="AG664" i="2"/>
  <c r="BC664" i="2" s="1"/>
  <c r="AH664" i="2"/>
  <c r="BD664" i="2" s="1"/>
  <c r="AI664" i="2"/>
  <c r="BE664" i="2" s="1"/>
  <c r="AJ664" i="2"/>
  <c r="BF664" i="2" s="1"/>
  <c r="AK664" i="2"/>
  <c r="BG664" i="2" s="1"/>
  <c r="AL664" i="2"/>
  <c r="AM664" i="2"/>
  <c r="BI664" i="2" s="1"/>
  <c r="AN664" i="2"/>
  <c r="BJ664" i="2" s="1"/>
  <c r="AO664" i="2"/>
  <c r="BK664" i="2" s="1"/>
  <c r="AP664" i="2"/>
  <c r="BL664" i="2" s="1"/>
  <c r="AQ664" i="2"/>
  <c r="BM664" i="2" s="1"/>
  <c r="AR664" i="2"/>
  <c r="BN664" i="2" s="1"/>
  <c r="AS664" i="2"/>
  <c r="BO664" i="2" s="1"/>
  <c r="AT664" i="2"/>
  <c r="BP664" i="2" s="1"/>
  <c r="AU664" i="2"/>
  <c r="BQ664" i="2" s="1"/>
  <c r="AA665" i="2"/>
  <c r="AW665" i="2" s="1"/>
  <c r="AB665" i="2"/>
  <c r="AX665" i="2" s="1"/>
  <c r="AC665" i="2"/>
  <c r="AY665" i="2" s="1"/>
  <c r="AD665" i="2"/>
  <c r="AZ665" i="2" s="1"/>
  <c r="AE665" i="2"/>
  <c r="BA665" i="2" s="1"/>
  <c r="AF665" i="2"/>
  <c r="BB665" i="2" s="1"/>
  <c r="AG665" i="2"/>
  <c r="BC665" i="2" s="1"/>
  <c r="AH665" i="2"/>
  <c r="BD665" i="2"/>
  <c r="AI665" i="2"/>
  <c r="BE665" i="2" s="1"/>
  <c r="AJ665" i="2"/>
  <c r="BF665" i="2" s="1"/>
  <c r="AK665" i="2"/>
  <c r="BG665" i="2" s="1"/>
  <c r="AL665" i="2"/>
  <c r="AM665" i="2"/>
  <c r="BI665" i="2" s="1"/>
  <c r="AN665" i="2"/>
  <c r="BJ665" i="2" s="1"/>
  <c r="AO665" i="2"/>
  <c r="BK665" i="2" s="1"/>
  <c r="AP665" i="2"/>
  <c r="BL665" i="2" s="1"/>
  <c r="AQ665" i="2"/>
  <c r="BM665" i="2" s="1"/>
  <c r="AR665" i="2"/>
  <c r="BN665" i="2" s="1"/>
  <c r="AS665" i="2"/>
  <c r="BO665" i="2" s="1"/>
  <c r="AT665" i="2"/>
  <c r="BP665" i="2" s="1"/>
  <c r="AU665" i="2"/>
  <c r="BQ665" i="2" s="1"/>
  <c r="AA666" i="2"/>
  <c r="AW666" i="2" s="1"/>
  <c r="AB666" i="2"/>
  <c r="AX666" i="2" s="1"/>
  <c r="AC666" i="2"/>
  <c r="AY666" i="2" s="1"/>
  <c r="AD666" i="2"/>
  <c r="AZ666" i="2" s="1"/>
  <c r="AE666" i="2"/>
  <c r="BA666" i="2" s="1"/>
  <c r="AF666" i="2"/>
  <c r="BB666" i="2" s="1"/>
  <c r="AG666" i="2"/>
  <c r="BC666" i="2" s="1"/>
  <c r="AH666" i="2"/>
  <c r="BD666" i="2" s="1"/>
  <c r="AI666" i="2"/>
  <c r="BE666" i="2" s="1"/>
  <c r="AJ666" i="2"/>
  <c r="BF666" i="2" s="1"/>
  <c r="AK666" i="2"/>
  <c r="BG666" i="2" s="1"/>
  <c r="AL666" i="2"/>
  <c r="AM666" i="2"/>
  <c r="BI666" i="2" s="1"/>
  <c r="AN666" i="2"/>
  <c r="BJ666" i="2" s="1"/>
  <c r="AO666" i="2"/>
  <c r="BK666" i="2" s="1"/>
  <c r="AP666" i="2"/>
  <c r="BL666" i="2" s="1"/>
  <c r="AQ666" i="2"/>
  <c r="BM666" i="2" s="1"/>
  <c r="AR666" i="2"/>
  <c r="BN666" i="2" s="1"/>
  <c r="AS666" i="2"/>
  <c r="BO666" i="2" s="1"/>
  <c r="AT666" i="2"/>
  <c r="BP666" i="2" s="1"/>
  <c r="AU666" i="2"/>
  <c r="BQ666" i="2" s="1"/>
  <c r="AA667" i="2"/>
  <c r="AW667" i="2" s="1"/>
  <c r="AB667" i="2"/>
  <c r="AX667" i="2" s="1"/>
  <c r="AC667" i="2"/>
  <c r="AY667" i="2" s="1"/>
  <c r="AD667" i="2"/>
  <c r="AZ667" i="2" s="1"/>
  <c r="AE667" i="2"/>
  <c r="BA667" i="2" s="1"/>
  <c r="AF667" i="2"/>
  <c r="BB667" i="2" s="1"/>
  <c r="AG667" i="2"/>
  <c r="BC667" i="2" s="1"/>
  <c r="AH667" i="2"/>
  <c r="BD667" i="2" s="1"/>
  <c r="AI667" i="2"/>
  <c r="BE667" i="2" s="1"/>
  <c r="AJ667" i="2"/>
  <c r="BF667" i="2" s="1"/>
  <c r="AK667" i="2"/>
  <c r="BG667" i="2" s="1"/>
  <c r="AL667" i="2"/>
  <c r="AM667" i="2"/>
  <c r="BI667" i="2" s="1"/>
  <c r="AN667" i="2"/>
  <c r="BJ667" i="2" s="1"/>
  <c r="AO667" i="2"/>
  <c r="BK667" i="2" s="1"/>
  <c r="AP667" i="2"/>
  <c r="BL667" i="2" s="1"/>
  <c r="AQ667" i="2"/>
  <c r="BM667" i="2" s="1"/>
  <c r="AR667" i="2"/>
  <c r="BN667" i="2" s="1"/>
  <c r="AS667" i="2"/>
  <c r="BO667" i="2" s="1"/>
  <c r="AT667" i="2"/>
  <c r="BP667" i="2" s="1"/>
  <c r="AU667" i="2"/>
  <c r="BQ667" i="2" s="1"/>
  <c r="AA668" i="2"/>
  <c r="AW668" i="2" s="1"/>
  <c r="AB668" i="2"/>
  <c r="AX668" i="2" s="1"/>
  <c r="AC668" i="2"/>
  <c r="AY668" i="2" s="1"/>
  <c r="AD668" i="2"/>
  <c r="AZ668" i="2" s="1"/>
  <c r="AE668" i="2"/>
  <c r="BA668" i="2" s="1"/>
  <c r="AF668" i="2"/>
  <c r="BB668" i="2" s="1"/>
  <c r="AG668" i="2"/>
  <c r="BC668" i="2" s="1"/>
  <c r="AH668" i="2"/>
  <c r="BD668" i="2" s="1"/>
  <c r="AI668" i="2"/>
  <c r="BE668" i="2" s="1"/>
  <c r="AJ668" i="2"/>
  <c r="BF668" i="2" s="1"/>
  <c r="AK668" i="2"/>
  <c r="BG668" i="2" s="1"/>
  <c r="AL668" i="2"/>
  <c r="BH668" i="2" s="1"/>
  <c r="AM668" i="2"/>
  <c r="BI668" i="2" s="1"/>
  <c r="AN668" i="2"/>
  <c r="BJ668" i="2" s="1"/>
  <c r="AO668" i="2"/>
  <c r="BK668" i="2" s="1"/>
  <c r="AP668" i="2"/>
  <c r="BL668" i="2" s="1"/>
  <c r="AQ668" i="2"/>
  <c r="BM668" i="2" s="1"/>
  <c r="AR668" i="2"/>
  <c r="BN668" i="2" s="1"/>
  <c r="AS668" i="2"/>
  <c r="BO668" i="2" s="1"/>
  <c r="AT668" i="2"/>
  <c r="BP668" i="2" s="1"/>
  <c r="AU668" i="2"/>
  <c r="BQ668" i="2" s="1"/>
  <c r="AA669" i="2"/>
  <c r="AW669" i="2" s="1"/>
  <c r="AB669" i="2"/>
  <c r="AX669" i="2" s="1"/>
  <c r="AC669" i="2"/>
  <c r="AY669" i="2" s="1"/>
  <c r="AD669" i="2"/>
  <c r="AZ669" i="2" s="1"/>
  <c r="AE669" i="2"/>
  <c r="BA669" i="2" s="1"/>
  <c r="AF669" i="2"/>
  <c r="BB669" i="2" s="1"/>
  <c r="AG669" i="2"/>
  <c r="BC669" i="2" s="1"/>
  <c r="AH669" i="2"/>
  <c r="BD669" i="2" s="1"/>
  <c r="AI669" i="2"/>
  <c r="BE669" i="2" s="1"/>
  <c r="AJ669" i="2"/>
  <c r="BF669" i="2" s="1"/>
  <c r="AK669" i="2"/>
  <c r="BG669" i="2" s="1"/>
  <c r="AL669" i="2"/>
  <c r="AM669" i="2"/>
  <c r="BI669" i="2" s="1"/>
  <c r="AN669" i="2"/>
  <c r="BJ669" i="2" s="1"/>
  <c r="AO669" i="2"/>
  <c r="BK669" i="2" s="1"/>
  <c r="AP669" i="2"/>
  <c r="BL669" i="2" s="1"/>
  <c r="AQ669" i="2"/>
  <c r="BM669" i="2" s="1"/>
  <c r="AR669" i="2"/>
  <c r="BN669" i="2" s="1"/>
  <c r="AS669" i="2"/>
  <c r="BO669" i="2" s="1"/>
  <c r="AT669" i="2"/>
  <c r="BP669" i="2" s="1"/>
  <c r="AU669" i="2"/>
  <c r="BQ669" i="2" s="1"/>
  <c r="AA670" i="2"/>
  <c r="AW670" i="2" s="1"/>
  <c r="AB670" i="2"/>
  <c r="AX670" i="2" s="1"/>
  <c r="AC670" i="2"/>
  <c r="AY670" i="2" s="1"/>
  <c r="AD670" i="2"/>
  <c r="AZ670" i="2" s="1"/>
  <c r="AE670" i="2"/>
  <c r="BA670" i="2" s="1"/>
  <c r="AF670" i="2"/>
  <c r="BB670" i="2" s="1"/>
  <c r="AG670" i="2"/>
  <c r="BC670" i="2" s="1"/>
  <c r="AH670" i="2"/>
  <c r="BD670" i="2" s="1"/>
  <c r="AI670" i="2"/>
  <c r="BE670" i="2" s="1"/>
  <c r="AJ670" i="2"/>
  <c r="BF670" i="2" s="1"/>
  <c r="AK670" i="2"/>
  <c r="BG670" i="2" s="1"/>
  <c r="AL670" i="2"/>
  <c r="AM670" i="2"/>
  <c r="BI670" i="2" s="1"/>
  <c r="AN670" i="2"/>
  <c r="BJ670" i="2" s="1"/>
  <c r="AO670" i="2"/>
  <c r="BK670" i="2" s="1"/>
  <c r="AP670" i="2"/>
  <c r="BL670" i="2" s="1"/>
  <c r="AQ670" i="2"/>
  <c r="BM670" i="2" s="1"/>
  <c r="AR670" i="2"/>
  <c r="BN670" i="2" s="1"/>
  <c r="AS670" i="2"/>
  <c r="BO670" i="2" s="1"/>
  <c r="AT670" i="2"/>
  <c r="BP670" i="2" s="1"/>
  <c r="AU670" i="2"/>
  <c r="BQ670" i="2" s="1"/>
  <c r="AA671" i="2"/>
  <c r="AW671" i="2"/>
  <c r="AB671" i="2"/>
  <c r="AX671" i="2" s="1"/>
  <c r="AC671" i="2"/>
  <c r="AY671" i="2" s="1"/>
  <c r="AD671" i="2"/>
  <c r="AZ671" i="2" s="1"/>
  <c r="AE671" i="2"/>
  <c r="BA671" i="2" s="1"/>
  <c r="AF671" i="2"/>
  <c r="BB671" i="2" s="1"/>
  <c r="AG671" i="2"/>
  <c r="BC671" i="2" s="1"/>
  <c r="AH671" i="2"/>
  <c r="BD671" i="2" s="1"/>
  <c r="AI671" i="2"/>
  <c r="BE671" i="2" s="1"/>
  <c r="AJ671" i="2"/>
  <c r="BF671" i="2" s="1"/>
  <c r="AK671" i="2"/>
  <c r="BG671" i="2" s="1"/>
  <c r="AL671" i="2"/>
  <c r="AM671" i="2"/>
  <c r="BI671" i="2" s="1"/>
  <c r="AN671" i="2"/>
  <c r="BJ671" i="2" s="1"/>
  <c r="AO671" i="2"/>
  <c r="BK671" i="2" s="1"/>
  <c r="AP671" i="2"/>
  <c r="BL671" i="2" s="1"/>
  <c r="AQ671" i="2"/>
  <c r="BM671" i="2" s="1"/>
  <c r="AR671" i="2"/>
  <c r="BN671" i="2" s="1"/>
  <c r="AS671" i="2"/>
  <c r="BO671" i="2" s="1"/>
  <c r="AT671" i="2"/>
  <c r="BP671" i="2" s="1"/>
  <c r="AU671" i="2"/>
  <c r="BQ671" i="2" s="1"/>
  <c r="AA672" i="2"/>
  <c r="AW672" i="2" s="1"/>
  <c r="AB672" i="2"/>
  <c r="AX672" i="2" s="1"/>
  <c r="AC672" i="2"/>
  <c r="AY672" i="2" s="1"/>
  <c r="AD672" i="2"/>
  <c r="AZ672" i="2" s="1"/>
  <c r="AE672" i="2"/>
  <c r="BA672" i="2" s="1"/>
  <c r="AF672" i="2"/>
  <c r="BB672" i="2" s="1"/>
  <c r="AG672" i="2"/>
  <c r="BC672" i="2" s="1"/>
  <c r="AH672" i="2"/>
  <c r="BD672" i="2" s="1"/>
  <c r="AI672" i="2"/>
  <c r="BE672" i="2" s="1"/>
  <c r="AJ672" i="2"/>
  <c r="BF672" i="2" s="1"/>
  <c r="AK672" i="2"/>
  <c r="BG672" i="2" s="1"/>
  <c r="AL672" i="2"/>
  <c r="AM672" i="2"/>
  <c r="BI672" i="2" s="1"/>
  <c r="AN672" i="2"/>
  <c r="BJ672" i="2" s="1"/>
  <c r="AO672" i="2"/>
  <c r="BK672" i="2" s="1"/>
  <c r="AP672" i="2"/>
  <c r="BL672" i="2" s="1"/>
  <c r="AQ672" i="2"/>
  <c r="BM672" i="2" s="1"/>
  <c r="AR672" i="2"/>
  <c r="BN672" i="2" s="1"/>
  <c r="AS672" i="2"/>
  <c r="BO672" i="2" s="1"/>
  <c r="AT672" i="2"/>
  <c r="BP672" i="2" s="1"/>
  <c r="AU672" i="2"/>
  <c r="BQ672" i="2" s="1"/>
  <c r="AA673" i="2"/>
  <c r="AW673" i="2" s="1"/>
  <c r="AB673" i="2"/>
  <c r="AX673" i="2" s="1"/>
  <c r="AC673" i="2"/>
  <c r="AY673" i="2" s="1"/>
  <c r="AD673" i="2"/>
  <c r="AZ673" i="2" s="1"/>
  <c r="AE673" i="2"/>
  <c r="BA673" i="2" s="1"/>
  <c r="AF673" i="2"/>
  <c r="BB673" i="2" s="1"/>
  <c r="AG673" i="2"/>
  <c r="BC673" i="2" s="1"/>
  <c r="AH673" i="2"/>
  <c r="BD673" i="2" s="1"/>
  <c r="AI673" i="2"/>
  <c r="BE673" i="2" s="1"/>
  <c r="AJ673" i="2"/>
  <c r="BF673" i="2" s="1"/>
  <c r="AK673" i="2"/>
  <c r="BG673" i="2" s="1"/>
  <c r="AL673" i="2"/>
  <c r="AM673" i="2"/>
  <c r="BI673" i="2" s="1"/>
  <c r="AN673" i="2"/>
  <c r="BJ673" i="2" s="1"/>
  <c r="AO673" i="2"/>
  <c r="BK673" i="2" s="1"/>
  <c r="AP673" i="2"/>
  <c r="BL673" i="2" s="1"/>
  <c r="AQ673" i="2"/>
  <c r="BM673" i="2" s="1"/>
  <c r="AR673" i="2"/>
  <c r="BN673" i="2" s="1"/>
  <c r="AS673" i="2"/>
  <c r="BO673" i="2" s="1"/>
  <c r="AT673" i="2"/>
  <c r="BP673" i="2" s="1"/>
  <c r="AU673" i="2"/>
  <c r="BQ673" i="2" s="1"/>
  <c r="AA674" i="2"/>
  <c r="AW674" i="2" s="1"/>
  <c r="AB674" i="2"/>
  <c r="AX674" i="2" s="1"/>
  <c r="AC674" i="2"/>
  <c r="AY674" i="2" s="1"/>
  <c r="AD674" i="2"/>
  <c r="AZ674" i="2" s="1"/>
  <c r="AE674" i="2"/>
  <c r="BA674" i="2" s="1"/>
  <c r="AF674" i="2"/>
  <c r="BB674" i="2" s="1"/>
  <c r="AG674" i="2"/>
  <c r="BC674" i="2" s="1"/>
  <c r="AH674" i="2"/>
  <c r="BD674" i="2" s="1"/>
  <c r="AI674" i="2"/>
  <c r="BE674" i="2" s="1"/>
  <c r="AJ674" i="2"/>
  <c r="BF674" i="2" s="1"/>
  <c r="AK674" i="2"/>
  <c r="BG674" i="2" s="1"/>
  <c r="AL674" i="2"/>
  <c r="AM674" i="2"/>
  <c r="BI674" i="2" s="1"/>
  <c r="AN674" i="2"/>
  <c r="BJ674" i="2" s="1"/>
  <c r="AO674" i="2"/>
  <c r="BK674" i="2" s="1"/>
  <c r="AP674" i="2"/>
  <c r="BL674" i="2" s="1"/>
  <c r="AQ674" i="2"/>
  <c r="BM674" i="2" s="1"/>
  <c r="AR674" i="2"/>
  <c r="BN674" i="2"/>
  <c r="AS674" i="2"/>
  <c r="BO674" i="2" s="1"/>
  <c r="AT674" i="2"/>
  <c r="BP674" i="2" s="1"/>
  <c r="AU674" i="2"/>
  <c r="BQ674" i="2" s="1"/>
  <c r="AA675" i="2"/>
  <c r="AW675" i="2" s="1"/>
  <c r="AB675" i="2"/>
  <c r="AX675" i="2" s="1"/>
  <c r="AC675" i="2"/>
  <c r="AY675" i="2" s="1"/>
  <c r="AD675" i="2"/>
  <c r="AZ675" i="2" s="1"/>
  <c r="AE675" i="2"/>
  <c r="BA675" i="2" s="1"/>
  <c r="AF675" i="2"/>
  <c r="BB675" i="2" s="1"/>
  <c r="AG675" i="2"/>
  <c r="BC675" i="2" s="1"/>
  <c r="AH675" i="2"/>
  <c r="BD675" i="2" s="1"/>
  <c r="AI675" i="2"/>
  <c r="BE675" i="2" s="1"/>
  <c r="AJ675" i="2"/>
  <c r="BF675" i="2" s="1"/>
  <c r="AK675" i="2"/>
  <c r="BG675" i="2" s="1"/>
  <c r="AL675" i="2"/>
  <c r="AM675" i="2"/>
  <c r="BI675" i="2" s="1"/>
  <c r="AN675" i="2"/>
  <c r="BJ675" i="2" s="1"/>
  <c r="AO675" i="2"/>
  <c r="BK675" i="2" s="1"/>
  <c r="AP675" i="2"/>
  <c r="BL675" i="2" s="1"/>
  <c r="AQ675" i="2"/>
  <c r="BM675" i="2" s="1"/>
  <c r="AR675" i="2"/>
  <c r="BN675" i="2" s="1"/>
  <c r="AS675" i="2"/>
  <c r="BO675" i="2" s="1"/>
  <c r="AT675" i="2"/>
  <c r="BP675" i="2" s="1"/>
  <c r="AU675" i="2"/>
  <c r="BQ675" i="2" s="1"/>
  <c r="AA676" i="2"/>
  <c r="AW676" i="2" s="1"/>
  <c r="AB676" i="2"/>
  <c r="AX676" i="2" s="1"/>
  <c r="AC676" i="2"/>
  <c r="AY676" i="2" s="1"/>
  <c r="AD676" i="2"/>
  <c r="AZ676" i="2" s="1"/>
  <c r="AE676" i="2"/>
  <c r="BA676" i="2" s="1"/>
  <c r="AF676" i="2"/>
  <c r="BB676" i="2" s="1"/>
  <c r="AG676" i="2"/>
  <c r="BC676" i="2" s="1"/>
  <c r="AH676" i="2"/>
  <c r="BD676" i="2" s="1"/>
  <c r="AI676" i="2"/>
  <c r="BE676" i="2" s="1"/>
  <c r="AJ676" i="2"/>
  <c r="BF676" i="2" s="1"/>
  <c r="AK676" i="2"/>
  <c r="BG676" i="2"/>
  <c r="AL676" i="2"/>
  <c r="BH676" i="2" s="1"/>
  <c r="AM676" i="2"/>
  <c r="BI676" i="2" s="1"/>
  <c r="AN676" i="2"/>
  <c r="BJ676" i="2" s="1"/>
  <c r="AO676" i="2"/>
  <c r="BK676" i="2" s="1"/>
  <c r="AP676" i="2"/>
  <c r="BL676" i="2" s="1"/>
  <c r="AQ676" i="2"/>
  <c r="BM676" i="2" s="1"/>
  <c r="AR676" i="2"/>
  <c r="BN676" i="2" s="1"/>
  <c r="AS676" i="2"/>
  <c r="BO676" i="2" s="1"/>
  <c r="AT676" i="2"/>
  <c r="BP676" i="2" s="1"/>
  <c r="AU676" i="2"/>
  <c r="BQ676" i="2" s="1"/>
  <c r="AA677" i="2"/>
  <c r="AW677" i="2" s="1"/>
  <c r="AB677" i="2"/>
  <c r="AX677" i="2" s="1"/>
  <c r="AC677" i="2"/>
  <c r="AY677" i="2" s="1"/>
  <c r="AD677" i="2"/>
  <c r="AZ677" i="2" s="1"/>
  <c r="AE677" i="2"/>
  <c r="BA677" i="2" s="1"/>
  <c r="AF677" i="2"/>
  <c r="BB677" i="2" s="1"/>
  <c r="AG677" i="2"/>
  <c r="BC677" i="2" s="1"/>
  <c r="AH677" i="2"/>
  <c r="BD677" i="2" s="1"/>
  <c r="AI677" i="2"/>
  <c r="BE677" i="2" s="1"/>
  <c r="AJ677" i="2"/>
  <c r="BF677" i="2" s="1"/>
  <c r="AK677" i="2"/>
  <c r="BG677" i="2" s="1"/>
  <c r="AL677" i="2"/>
  <c r="AM677" i="2"/>
  <c r="BI677" i="2" s="1"/>
  <c r="AN677" i="2"/>
  <c r="BJ677" i="2" s="1"/>
  <c r="AO677" i="2"/>
  <c r="BK677" i="2" s="1"/>
  <c r="AP677" i="2"/>
  <c r="BL677" i="2" s="1"/>
  <c r="AQ677" i="2"/>
  <c r="BM677" i="2" s="1"/>
  <c r="AR677" i="2"/>
  <c r="BN677" i="2" s="1"/>
  <c r="AS677" i="2"/>
  <c r="BO677" i="2" s="1"/>
  <c r="AT677" i="2"/>
  <c r="BP677" i="2" s="1"/>
  <c r="AU677" i="2"/>
  <c r="BQ677" i="2" s="1"/>
  <c r="AA678" i="2"/>
  <c r="AW678" i="2" s="1"/>
  <c r="AB678" i="2"/>
  <c r="AX678" i="2" s="1"/>
  <c r="AC678" i="2"/>
  <c r="AY678" i="2" s="1"/>
  <c r="AD678" i="2"/>
  <c r="AZ678" i="2" s="1"/>
  <c r="AE678" i="2"/>
  <c r="BA678" i="2" s="1"/>
  <c r="AF678" i="2"/>
  <c r="BB678" i="2" s="1"/>
  <c r="AG678" i="2"/>
  <c r="BC678" i="2" s="1"/>
  <c r="AH678" i="2"/>
  <c r="BD678" i="2" s="1"/>
  <c r="AI678" i="2"/>
  <c r="BE678" i="2" s="1"/>
  <c r="AJ678" i="2"/>
  <c r="BF678" i="2" s="1"/>
  <c r="AK678" i="2"/>
  <c r="BG678" i="2" s="1"/>
  <c r="AL678" i="2"/>
  <c r="AM678" i="2"/>
  <c r="BI678" i="2" s="1"/>
  <c r="AN678" i="2"/>
  <c r="BJ678" i="2" s="1"/>
  <c r="AO678" i="2"/>
  <c r="BK678" i="2" s="1"/>
  <c r="AP678" i="2"/>
  <c r="BL678" i="2" s="1"/>
  <c r="AQ678" i="2"/>
  <c r="BM678" i="2" s="1"/>
  <c r="AR678" i="2"/>
  <c r="BN678" i="2" s="1"/>
  <c r="AS678" i="2"/>
  <c r="BO678" i="2" s="1"/>
  <c r="AT678" i="2"/>
  <c r="BP678" i="2" s="1"/>
  <c r="AU678" i="2"/>
  <c r="BQ678" i="2" s="1"/>
  <c r="AA679" i="2"/>
  <c r="AW679" i="2" s="1"/>
  <c r="AB679" i="2"/>
  <c r="AX679" i="2" s="1"/>
  <c r="AC679" i="2"/>
  <c r="AY679" i="2" s="1"/>
  <c r="AD679" i="2"/>
  <c r="AZ679" i="2" s="1"/>
  <c r="AE679" i="2"/>
  <c r="BA679" i="2" s="1"/>
  <c r="AF679" i="2"/>
  <c r="BB679" i="2" s="1"/>
  <c r="AG679" i="2"/>
  <c r="BC679" i="2" s="1"/>
  <c r="AH679" i="2"/>
  <c r="BD679" i="2" s="1"/>
  <c r="AI679" i="2"/>
  <c r="BE679" i="2" s="1"/>
  <c r="AJ679" i="2"/>
  <c r="BF679" i="2" s="1"/>
  <c r="AK679" i="2"/>
  <c r="BG679" i="2" s="1"/>
  <c r="AL679" i="2"/>
  <c r="BH679" i="2" s="1"/>
  <c r="AM679" i="2"/>
  <c r="BI679" i="2" s="1"/>
  <c r="AN679" i="2"/>
  <c r="BJ679" i="2" s="1"/>
  <c r="AO679" i="2"/>
  <c r="BK679" i="2" s="1"/>
  <c r="AP679" i="2"/>
  <c r="BL679" i="2" s="1"/>
  <c r="AQ679" i="2"/>
  <c r="BM679" i="2" s="1"/>
  <c r="AR679" i="2"/>
  <c r="BN679" i="2" s="1"/>
  <c r="AS679" i="2"/>
  <c r="BO679" i="2" s="1"/>
  <c r="AT679" i="2"/>
  <c r="BP679" i="2" s="1"/>
  <c r="AU679" i="2"/>
  <c r="BQ679" i="2" s="1"/>
  <c r="AA680" i="2"/>
  <c r="AW680" i="2" s="1"/>
  <c r="AB680" i="2"/>
  <c r="AX680" i="2" s="1"/>
  <c r="AC680" i="2"/>
  <c r="AY680" i="2" s="1"/>
  <c r="AD680" i="2"/>
  <c r="AZ680" i="2" s="1"/>
  <c r="AE680" i="2"/>
  <c r="BA680" i="2" s="1"/>
  <c r="AF680" i="2"/>
  <c r="BB680" i="2" s="1"/>
  <c r="AG680" i="2"/>
  <c r="BC680" i="2" s="1"/>
  <c r="AH680" i="2"/>
  <c r="BD680" i="2" s="1"/>
  <c r="AI680" i="2"/>
  <c r="BE680" i="2" s="1"/>
  <c r="AJ680" i="2"/>
  <c r="BF680" i="2" s="1"/>
  <c r="AK680" i="2"/>
  <c r="BG680" i="2" s="1"/>
  <c r="AL680" i="2"/>
  <c r="AM680" i="2"/>
  <c r="BI680" i="2" s="1"/>
  <c r="AN680" i="2"/>
  <c r="BJ680" i="2" s="1"/>
  <c r="AO680" i="2"/>
  <c r="BK680" i="2" s="1"/>
  <c r="AP680" i="2"/>
  <c r="BL680" i="2" s="1"/>
  <c r="AQ680" i="2"/>
  <c r="BM680" i="2" s="1"/>
  <c r="AR680" i="2"/>
  <c r="BN680" i="2" s="1"/>
  <c r="AS680" i="2"/>
  <c r="BO680" i="2" s="1"/>
  <c r="AT680" i="2"/>
  <c r="BP680" i="2" s="1"/>
  <c r="AU680" i="2"/>
  <c r="BQ680" i="2" s="1"/>
  <c r="AA681" i="2"/>
  <c r="AW681" i="2" s="1"/>
  <c r="AB681" i="2"/>
  <c r="AX681" i="2" s="1"/>
  <c r="AC681" i="2"/>
  <c r="AY681" i="2" s="1"/>
  <c r="AD681" i="2"/>
  <c r="AZ681" i="2" s="1"/>
  <c r="AE681" i="2"/>
  <c r="BA681" i="2" s="1"/>
  <c r="AF681" i="2"/>
  <c r="BB681" i="2" s="1"/>
  <c r="AG681" i="2"/>
  <c r="BC681" i="2" s="1"/>
  <c r="AH681" i="2"/>
  <c r="BD681" i="2" s="1"/>
  <c r="AI681" i="2"/>
  <c r="BE681" i="2" s="1"/>
  <c r="AJ681" i="2"/>
  <c r="BF681" i="2" s="1"/>
  <c r="AK681" i="2"/>
  <c r="BG681" i="2" s="1"/>
  <c r="AL681" i="2"/>
  <c r="AM681" i="2"/>
  <c r="BI681" i="2" s="1"/>
  <c r="AN681" i="2"/>
  <c r="BJ681" i="2" s="1"/>
  <c r="AO681" i="2"/>
  <c r="BK681" i="2" s="1"/>
  <c r="AP681" i="2"/>
  <c r="BL681" i="2" s="1"/>
  <c r="AQ681" i="2"/>
  <c r="BM681" i="2" s="1"/>
  <c r="AR681" i="2"/>
  <c r="BN681" i="2" s="1"/>
  <c r="AS681" i="2"/>
  <c r="BO681" i="2" s="1"/>
  <c r="AT681" i="2"/>
  <c r="BP681" i="2" s="1"/>
  <c r="AU681" i="2"/>
  <c r="BQ681" i="2" s="1"/>
  <c r="AA682" i="2"/>
  <c r="AW682" i="2" s="1"/>
  <c r="AB682" i="2"/>
  <c r="AX682" i="2" s="1"/>
  <c r="AC682" i="2"/>
  <c r="AY682" i="2" s="1"/>
  <c r="AD682" i="2"/>
  <c r="AZ682" i="2" s="1"/>
  <c r="AE682" i="2"/>
  <c r="BA682" i="2" s="1"/>
  <c r="AF682" i="2"/>
  <c r="BB682" i="2" s="1"/>
  <c r="AG682" i="2"/>
  <c r="BC682" i="2" s="1"/>
  <c r="AH682" i="2"/>
  <c r="BD682" i="2" s="1"/>
  <c r="AI682" i="2"/>
  <c r="BE682" i="2" s="1"/>
  <c r="AJ682" i="2"/>
  <c r="BF682" i="2" s="1"/>
  <c r="AK682" i="2"/>
  <c r="BG682" i="2" s="1"/>
  <c r="AL682" i="2"/>
  <c r="AM682" i="2"/>
  <c r="BI682" i="2" s="1"/>
  <c r="AN682" i="2"/>
  <c r="BJ682" i="2" s="1"/>
  <c r="AO682" i="2"/>
  <c r="BK682" i="2" s="1"/>
  <c r="AP682" i="2"/>
  <c r="BL682" i="2" s="1"/>
  <c r="AQ682" i="2"/>
  <c r="BM682" i="2" s="1"/>
  <c r="AR682" i="2"/>
  <c r="BN682" i="2" s="1"/>
  <c r="AS682" i="2"/>
  <c r="BO682" i="2" s="1"/>
  <c r="AT682" i="2"/>
  <c r="BP682" i="2" s="1"/>
  <c r="AU682" i="2"/>
  <c r="BQ682" i="2" s="1"/>
  <c r="AA683" i="2"/>
  <c r="AW683" i="2" s="1"/>
  <c r="AB683" i="2"/>
  <c r="AX683" i="2" s="1"/>
  <c r="AC683" i="2"/>
  <c r="AY683" i="2" s="1"/>
  <c r="AD683" i="2"/>
  <c r="AZ683" i="2" s="1"/>
  <c r="AE683" i="2"/>
  <c r="BA683" i="2" s="1"/>
  <c r="AF683" i="2"/>
  <c r="BB683" i="2" s="1"/>
  <c r="AG683" i="2"/>
  <c r="BC683" i="2" s="1"/>
  <c r="AH683" i="2"/>
  <c r="BD683" i="2" s="1"/>
  <c r="AI683" i="2"/>
  <c r="BE683" i="2" s="1"/>
  <c r="AJ683" i="2"/>
  <c r="BF683" i="2" s="1"/>
  <c r="AK683" i="2"/>
  <c r="BG683" i="2" s="1"/>
  <c r="AL683" i="2"/>
  <c r="AM683" i="2"/>
  <c r="BI683" i="2" s="1"/>
  <c r="AN683" i="2"/>
  <c r="BJ683" i="2" s="1"/>
  <c r="AO683" i="2"/>
  <c r="BK683" i="2" s="1"/>
  <c r="AP683" i="2"/>
  <c r="BL683" i="2" s="1"/>
  <c r="AQ683" i="2"/>
  <c r="BM683" i="2" s="1"/>
  <c r="AR683" i="2"/>
  <c r="BN683" i="2" s="1"/>
  <c r="AS683" i="2"/>
  <c r="BO683" i="2" s="1"/>
  <c r="AT683" i="2"/>
  <c r="BP683" i="2" s="1"/>
  <c r="AU683" i="2"/>
  <c r="BQ683" i="2" s="1"/>
  <c r="AA684" i="2"/>
  <c r="AW684" i="2" s="1"/>
  <c r="AB684" i="2"/>
  <c r="AX684" i="2" s="1"/>
  <c r="AC684" i="2"/>
  <c r="AY684" i="2" s="1"/>
  <c r="AD684" i="2"/>
  <c r="AZ684" i="2" s="1"/>
  <c r="AE684" i="2"/>
  <c r="BA684" i="2" s="1"/>
  <c r="AF684" i="2"/>
  <c r="BB684" i="2" s="1"/>
  <c r="AG684" i="2"/>
  <c r="BC684" i="2" s="1"/>
  <c r="AH684" i="2"/>
  <c r="BD684" i="2" s="1"/>
  <c r="AI684" i="2"/>
  <c r="BE684" i="2" s="1"/>
  <c r="AJ684" i="2"/>
  <c r="BF684" i="2" s="1"/>
  <c r="AK684" i="2"/>
  <c r="BG684" i="2" s="1"/>
  <c r="AL684" i="2"/>
  <c r="BH684" i="2" s="1"/>
  <c r="AM684" i="2"/>
  <c r="BI684" i="2" s="1"/>
  <c r="AN684" i="2"/>
  <c r="BJ684" i="2" s="1"/>
  <c r="AO684" i="2"/>
  <c r="BK684" i="2" s="1"/>
  <c r="AP684" i="2"/>
  <c r="BL684" i="2" s="1"/>
  <c r="AQ684" i="2"/>
  <c r="BM684" i="2" s="1"/>
  <c r="AR684" i="2"/>
  <c r="BN684" i="2" s="1"/>
  <c r="AS684" i="2"/>
  <c r="BO684" i="2" s="1"/>
  <c r="AT684" i="2"/>
  <c r="BP684" i="2" s="1"/>
  <c r="AU684" i="2"/>
  <c r="BQ684" i="2" s="1"/>
  <c r="AA685" i="2"/>
  <c r="AW685" i="2" s="1"/>
  <c r="AB685" i="2"/>
  <c r="AX685" i="2" s="1"/>
  <c r="AC685" i="2"/>
  <c r="AY685" i="2" s="1"/>
  <c r="AD685" i="2"/>
  <c r="AZ685" i="2" s="1"/>
  <c r="AE685" i="2"/>
  <c r="BA685" i="2" s="1"/>
  <c r="AF685" i="2"/>
  <c r="BB685" i="2" s="1"/>
  <c r="AG685" i="2"/>
  <c r="BC685" i="2" s="1"/>
  <c r="AH685" i="2"/>
  <c r="BD685" i="2" s="1"/>
  <c r="AI685" i="2"/>
  <c r="BE685" i="2" s="1"/>
  <c r="AJ685" i="2"/>
  <c r="BF685" i="2" s="1"/>
  <c r="AK685" i="2"/>
  <c r="BG685" i="2" s="1"/>
  <c r="AL685" i="2"/>
  <c r="AM685" i="2"/>
  <c r="BI685" i="2" s="1"/>
  <c r="AN685" i="2"/>
  <c r="BJ685" i="2" s="1"/>
  <c r="AO685" i="2"/>
  <c r="BK685" i="2" s="1"/>
  <c r="AP685" i="2"/>
  <c r="BL685" i="2" s="1"/>
  <c r="AQ685" i="2"/>
  <c r="BM685" i="2" s="1"/>
  <c r="AR685" i="2"/>
  <c r="BN685" i="2" s="1"/>
  <c r="AS685" i="2"/>
  <c r="BO685" i="2" s="1"/>
  <c r="AT685" i="2"/>
  <c r="BP685" i="2" s="1"/>
  <c r="AU685" i="2"/>
  <c r="BQ685" i="2" s="1"/>
  <c r="AA686" i="2"/>
  <c r="AW686" i="2" s="1"/>
  <c r="AB686" i="2"/>
  <c r="AX686" i="2" s="1"/>
  <c r="AC686" i="2"/>
  <c r="AY686" i="2"/>
  <c r="AD686" i="2"/>
  <c r="AZ686" i="2" s="1"/>
  <c r="AE686" i="2"/>
  <c r="BA686" i="2" s="1"/>
  <c r="AF686" i="2"/>
  <c r="BB686" i="2" s="1"/>
  <c r="AG686" i="2"/>
  <c r="BC686" i="2" s="1"/>
  <c r="AH686" i="2"/>
  <c r="BD686" i="2" s="1"/>
  <c r="AI686" i="2"/>
  <c r="BE686" i="2" s="1"/>
  <c r="AJ686" i="2"/>
  <c r="BF686" i="2" s="1"/>
  <c r="AK686" i="2"/>
  <c r="BG686" i="2" s="1"/>
  <c r="AL686" i="2"/>
  <c r="AM686" i="2"/>
  <c r="BI686" i="2" s="1"/>
  <c r="AN686" i="2"/>
  <c r="BJ686" i="2" s="1"/>
  <c r="AO686" i="2"/>
  <c r="BK686" i="2" s="1"/>
  <c r="AP686" i="2"/>
  <c r="BL686" i="2" s="1"/>
  <c r="AQ686" i="2"/>
  <c r="BM686" i="2" s="1"/>
  <c r="AR686" i="2"/>
  <c r="BN686" i="2" s="1"/>
  <c r="AS686" i="2"/>
  <c r="BO686" i="2" s="1"/>
  <c r="AT686" i="2"/>
  <c r="BP686" i="2" s="1"/>
  <c r="AU686" i="2"/>
  <c r="BQ686" i="2" s="1"/>
  <c r="AA687" i="2"/>
  <c r="AW687" i="2" s="1"/>
  <c r="AB687" i="2"/>
  <c r="AX687" i="2" s="1"/>
  <c r="AC687" i="2"/>
  <c r="AY687" i="2" s="1"/>
  <c r="AD687" i="2"/>
  <c r="AZ687" i="2" s="1"/>
  <c r="AE687" i="2"/>
  <c r="BA687" i="2" s="1"/>
  <c r="AF687" i="2"/>
  <c r="BB687" i="2" s="1"/>
  <c r="AG687" i="2"/>
  <c r="BC687" i="2"/>
  <c r="AH687" i="2"/>
  <c r="BD687" i="2" s="1"/>
  <c r="AI687" i="2"/>
  <c r="BE687" i="2" s="1"/>
  <c r="AJ687" i="2"/>
  <c r="BF687" i="2" s="1"/>
  <c r="AK687" i="2"/>
  <c r="BG687" i="2" s="1"/>
  <c r="AL687" i="2"/>
  <c r="BH687" i="2" s="1"/>
  <c r="AM687" i="2"/>
  <c r="BI687" i="2" s="1"/>
  <c r="AN687" i="2"/>
  <c r="BJ687" i="2" s="1"/>
  <c r="AO687" i="2"/>
  <c r="BK687" i="2" s="1"/>
  <c r="AP687" i="2"/>
  <c r="BL687" i="2"/>
  <c r="AQ687" i="2"/>
  <c r="BM687" i="2" s="1"/>
  <c r="AR687" i="2"/>
  <c r="BN687" i="2" s="1"/>
  <c r="AS687" i="2"/>
  <c r="BO687" i="2" s="1"/>
  <c r="AT687" i="2"/>
  <c r="BP687" i="2" s="1"/>
  <c r="AU687" i="2"/>
  <c r="BQ687" i="2" s="1"/>
  <c r="AA688" i="2"/>
  <c r="AW688" i="2"/>
  <c r="AB688" i="2"/>
  <c r="AX688" i="2" s="1"/>
  <c r="AC688" i="2"/>
  <c r="AY688" i="2" s="1"/>
  <c r="AD688" i="2"/>
  <c r="AZ688" i="2" s="1"/>
  <c r="AE688" i="2"/>
  <c r="BA688" i="2" s="1"/>
  <c r="AF688" i="2"/>
  <c r="BB688" i="2" s="1"/>
  <c r="AG688" i="2"/>
  <c r="BC688" i="2" s="1"/>
  <c r="AH688" i="2"/>
  <c r="BD688" i="2" s="1"/>
  <c r="AI688" i="2"/>
  <c r="BE688" i="2" s="1"/>
  <c r="AJ688" i="2"/>
  <c r="BF688" i="2"/>
  <c r="AK688" i="2"/>
  <c r="BG688" i="2" s="1"/>
  <c r="AL688" i="2"/>
  <c r="AM688" i="2"/>
  <c r="BI688" i="2" s="1"/>
  <c r="AN688" i="2"/>
  <c r="BJ688" i="2" s="1"/>
  <c r="AO688" i="2"/>
  <c r="BK688" i="2" s="1"/>
  <c r="AP688" i="2"/>
  <c r="BL688" i="2" s="1"/>
  <c r="AQ688" i="2"/>
  <c r="BM688" i="2" s="1"/>
  <c r="AR688" i="2"/>
  <c r="BN688" i="2" s="1"/>
  <c r="AS688" i="2"/>
  <c r="BO688" i="2"/>
  <c r="AT688" i="2"/>
  <c r="BP688" i="2" s="1"/>
  <c r="AU688" i="2"/>
  <c r="BQ688" i="2" s="1"/>
  <c r="AA689" i="2"/>
  <c r="AW689" i="2" s="1"/>
  <c r="AB689" i="2"/>
  <c r="AX689" i="2" s="1"/>
  <c r="AC689" i="2"/>
  <c r="AY689" i="2" s="1"/>
  <c r="AD689" i="2"/>
  <c r="AZ689" i="2" s="1"/>
  <c r="AE689" i="2"/>
  <c r="BA689" i="2" s="1"/>
  <c r="AF689" i="2"/>
  <c r="BB689" i="2" s="1"/>
  <c r="AG689" i="2"/>
  <c r="BC689" i="2" s="1"/>
  <c r="AH689" i="2"/>
  <c r="BD689" i="2" s="1"/>
  <c r="AI689" i="2"/>
  <c r="BE689" i="2" s="1"/>
  <c r="AJ689" i="2"/>
  <c r="BF689" i="2" s="1"/>
  <c r="AK689" i="2"/>
  <c r="BG689" i="2" s="1"/>
  <c r="AL689" i="2"/>
  <c r="AM689" i="2"/>
  <c r="BI689" i="2" s="1"/>
  <c r="AN689" i="2"/>
  <c r="BJ689" i="2"/>
  <c r="AO689" i="2"/>
  <c r="BK689" i="2" s="1"/>
  <c r="AP689" i="2"/>
  <c r="BL689" i="2" s="1"/>
  <c r="AQ689" i="2"/>
  <c r="BM689" i="2" s="1"/>
  <c r="AR689" i="2"/>
  <c r="BN689" i="2" s="1"/>
  <c r="AS689" i="2"/>
  <c r="BO689" i="2" s="1"/>
  <c r="AT689" i="2"/>
  <c r="BP689" i="2" s="1"/>
  <c r="AU689" i="2"/>
  <c r="BQ689" i="2" s="1"/>
  <c r="AA690" i="2"/>
  <c r="AW690" i="2" s="1"/>
  <c r="AB690" i="2"/>
  <c r="AX690" i="2" s="1"/>
  <c r="AC690" i="2"/>
  <c r="AY690" i="2" s="1"/>
  <c r="AD690" i="2"/>
  <c r="AZ690" i="2" s="1"/>
  <c r="AE690" i="2"/>
  <c r="BA690" i="2" s="1"/>
  <c r="AF690" i="2"/>
  <c r="BB690" i="2" s="1"/>
  <c r="AG690" i="2"/>
  <c r="BC690" i="2" s="1"/>
  <c r="AH690" i="2"/>
  <c r="BD690" i="2" s="1"/>
  <c r="AI690" i="2"/>
  <c r="BE690" i="2" s="1"/>
  <c r="AJ690" i="2"/>
  <c r="BF690" i="2" s="1"/>
  <c r="AK690" i="2"/>
  <c r="BG690" i="2" s="1"/>
  <c r="AL690" i="2"/>
  <c r="AM690" i="2"/>
  <c r="BI690" i="2" s="1"/>
  <c r="AN690" i="2"/>
  <c r="BJ690" i="2" s="1"/>
  <c r="AO690" i="2"/>
  <c r="BK690" i="2" s="1"/>
  <c r="AP690" i="2"/>
  <c r="BL690" i="2" s="1"/>
  <c r="AQ690" i="2"/>
  <c r="BM690" i="2" s="1"/>
  <c r="AR690" i="2"/>
  <c r="BN690" i="2" s="1"/>
  <c r="AS690" i="2"/>
  <c r="BO690" i="2" s="1"/>
  <c r="AT690" i="2"/>
  <c r="BP690" i="2" s="1"/>
  <c r="AU690" i="2"/>
  <c r="BQ690" i="2" s="1"/>
  <c r="AA691" i="2"/>
  <c r="AW691" i="2" s="1"/>
  <c r="AB691" i="2"/>
  <c r="AX691" i="2" s="1"/>
  <c r="AC691" i="2"/>
  <c r="AY691" i="2" s="1"/>
  <c r="AD691" i="2"/>
  <c r="AZ691" i="2" s="1"/>
  <c r="AE691" i="2"/>
  <c r="BA691" i="2" s="1"/>
  <c r="AF691" i="2"/>
  <c r="BB691" i="2" s="1"/>
  <c r="AG691" i="2"/>
  <c r="BC691" i="2" s="1"/>
  <c r="AH691" i="2"/>
  <c r="BD691" i="2" s="1"/>
  <c r="AI691" i="2"/>
  <c r="BE691" i="2" s="1"/>
  <c r="AJ691" i="2"/>
  <c r="BF691" i="2" s="1"/>
  <c r="AK691" i="2"/>
  <c r="BG691" i="2" s="1"/>
  <c r="AL691" i="2"/>
  <c r="AM691" i="2"/>
  <c r="BI691" i="2" s="1"/>
  <c r="AN691" i="2"/>
  <c r="BJ691" i="2" s="1"/>
  <c r="AO691" i="2"/>
  <c r="BK691" i="2" s="1"/>
  <c r="AP691" i="2"/>
  <c r="BL691" i="2" s="1"/>
  <c r="AQ691" i="2"/>
  <c r="BM691" i="2" s="1"/>
  <c r="AR691" i="2"/>
  <c r="BN691" i="2" s="1"/>
  <c r="AS691" i="2"/>
  <c r="BO691" i="2" s="1"/>
  <c r="AT691" i="2"/>
  <c r="BP691" i="2" s="1"/>
  <c r="AU691" i="2"/>
  <c r="BQ691" i="2" s="1"/>
  <c r="AA692" i="2"/>
  <c r="AW692" i="2" s="1"/>
  <c r="AB692" i="2"/>
  <c r="AX692" i="2" s="1"/>
  <c r="AC692" i="2"/>
  <c r="AY692" i="2" s="1"/>
  <c r="AD692" i="2"/>
  <c r="AZ692" i="2" s="1"/>
  <c r="AE692" i="2"/>
  <c r="BA692" i="2" s="1"/>
  <c r="AF692" i="2"/>
  <c r="BB692" i="2" s="1"/>
  <c r="AG692" i="2"/>
  <c r="BC692" i="2" s="1"/>
  <c r="AH692" i="2"/>
  <c r="BD692" i="2" s="1"/>
  <c r="AI692" i="2"/>
  <c r="BE692" i="2" s="1"/>
  <c r="AJ692" i="2"/>
  <c r="BF692" i="2" s="1"/>
  <c r="AK692" i="2"/>
  <c r="BG692" i="2" s="1"/>
  <c r="AL692" i="2"/>
  <c r="BH692" i="2" s="1"/>
  <c r="AM692" i="2"/>
  <c r="BI692" i="2" s="1"/>
  <c r="AN692" i="2"/>
  <c r="BJ692" i="2" s="1"/>
  <c r="AO692" i="2"/>
  <c r="BK692" i="2" s="1"/>
  <c r="AP692" i="2"/>
  <c r="BL692" i="2" s="1"/>
  <c r="AQ692" i="2"/>
  <c r="BM692" i="2" s="1"/>
  <c r="AR692" i="2"/>
  <c r="BN692" i="2" s="1"/>
  <c r="AS692" i="2"/>
  <c r="BO692" i="2" s="1"/>
  <c r="AT692" i="2"/>
  <c r="BP692" i="2" s="1"/>
  <c r="AU692" i="2"/>
  <c r="BQ692" i="2" s="1"/>
  <c r="AA693" i="2"/>
  <c r="AW693" i="2" s="1"/>
  <c r="AB693" i="2"/>
  <c r="AX693" i="2" s="1"/>
  <c r="AC693" i="2"/>
  <c r="AY693" i="2" s="1"/>
  <c r="AD693" i="2"/>
  <c r="AZ693" i="2" s="1"/>
  <c r="AE693" i="2"/>
  <c r="BA693" i="2" s="1"/>
  <c r="AF693" i="2"/>
  <c r="BB693" i="2" s="1"/>
  <c r="AG693" i="2"/>
  <c r="BC693" i="2" s="1"/>
  <c r="AH693" i="2"/>
  <c r="BD693" i="2" s="1"/>
  <c r="AI693" i="2"/>
  <c r="BE693" i="2" s="1"/>
  <c r="AJ693" i="2"/>
  <c r="BF693" i="2" s="1"/>
  <c r="AK693" i="2"/>
  <c r="BG693" i="2" s="1"/>
  <c r="AL693" i="2"/>
  <c r="AM693" i="2"/>
  <c r="BI693" i="2"/>
  <c r="AN693" i="2"/>
  <c r="BJ693" i="2" s="1"/>
  <c r="AO693" i="2"/>
  <c r="BK693" i="2" s="1"/>
  <c r="AP693" i="2"/>
  <c r="BL693" i="2" s="1"/>
  <c r="AQ693" i="2"/>
  <c r="BM693" i="2"/>
  <c r="AR693" i="2"/>
  <c r="BN693" i="2" s="1"/>
  <c r="AS693" i="2"/>
  <c r="BO693" i="2" s="1"/>
  <c r="AT693" i="2"/>
  <c r="BP693" i="2" s="1"/>
  <c r="AU693" i="2"/>
  <c r="BQ693" i="2" s="1"/>
  <c r="AA694" i="2"/>
  <c r="AW694" i="2"/>
  <c r="AB694" i="2"/>
  <c r="AX694" i="2" s="1"/>
  <c r="AC694" i="2"/>
  <c r="AY694" i="2" s="1"/>
  <c r="AD694" i="2"/>
  <c r="AZ694" i="2" s="1"/>
  <c r="AE694" i="2"/>
  <c r="BA694" i="2" s="1"/>
  <c r="AF694" i="2"/>
  <c r="BB694" i="2" s="1"/>
  <c r="AG694" i="2"/>
  <c r="BC694" i="2" s="1"/>
  <c r="AH694" i="2"/>
  <c r="BD694" i="2" s="1"/>
  <c r="AI694" i="2"/>
  <c r="BE694" i="2" s="1"/>
  <c r="AJ694" i="2"/>
  <c r="BF694" i="2" s="1"/>
  <c r="AK694" i="2"/>
  <c r="BG694" i="2" s="1"/>
  <c r="AL694" i="2"/>
  <c r="BH694" i="2" s="1"/>
  <c r="AM694" i="2"/>
  <c r="BI694" i="2" s="1"/>
  <c r="AN694" i="2"/>
  <c r="BJ694" i="2" s="1"/>
  <c r="AO694" i="2"/>
  <c r="BK694" i="2" s="1"/>
  <c r="AP694" i="2"/>
  <c r="BL694" i="2" s="1"/>
  <c r="AQ694" i="2"/>
  <c r="BM694" i="2" s="1"/>
  <c r="AR694" i="2"/>
  <c r="BN694" i="2" s="1"/>
  <c r="AS694" i="2"/>
  <c r="BO694" i="2" s="1"/>
  <c r="AT694" i="2"/>
  <c r="BP694" i="2" s="1"/>
  <c r="AU694" i="2"/>
  <c r="BQ694" i="2" s="1"/>
  <c r="AA695" i="2"/>
  <c r="AW695" i="2" s="1"/>
  <c r="AB695" i="2"/>
  <c r="AX695" i="2" s="1"/>
  <c r="AC695" i="2"/>
  <c r="AY695" i="2" s="1"/>
  <c r="AD695" i="2"/>
  <c r="AZ695" i="2" s="1"/>
  <c r="AE695" i="2"/>
  <c r="BA695" i="2" s="1"/>
  <c r="AF695" i="2"/>
  <c r="BB695" i="2" s="1"/>
  <c r="AG695" i="2"/>
  <c r="BC695" i="2" s="1"/>
  <c r="AH695" i="2"/>
  <c r="BD695" i="2" s="1"/>
  <c r="AI695" i="2"/>
  <c r="BE695" i="2" s="1"/>
  <c r="AJ695" i="2"/>
  <c r="BF695" i="2" s="1"/>
  <c r="AK695" i="2"/>
  <c r="BG695" i="2" s="1"/>
  <c r="AL695" i="2"/>
  <c r="AM695" i="2"/>
  <c r="BI695" i="2" s="1"/>
  <c r="AN695" i="2"/>
  <c r="BJ695" i="2" s="1"/>
  <c r="AO695" i="2"/>
  <c r="BK695" i="2" s="1"/>
  <c r="AP695" i="2"/>
  <c r="BL695" i="2" s="1"/>
  <c r="AQ695" i="2"/>
  <c r="BM695" i="2" s="1"/>
  <c r="AR695" i="2"/>
  <c r="BN695" i="2" s="1"/>
  <c r="AS695" i="2"/>
  <c r="BO695" i="2" s="1"/>
  <c r="AT695" i="2"/>
  <c r="BP695" i="2" s="1"/>
  <c r="AU695" i="2"/>
  <c r="BQ695" i="2" s="1"/>
  <c r="AA696" i="2"/>
  <c r="AW696" i="2" s="1"/>
  <c r="AB696" i="2"/>
  <c r="AX696" i="2" s="1"/>
  <c r="AC696" i="2"/>
  <c r="AY696" i="2" s="1"/>
  <c r="AD696" i="2"/>
  <c r="AZ696" i="2" s="1"/>
  <c r="AE696" i="2"/>
  <c r="BA696" i="2" s="1"/>
  <c r="AF696" i="2"/>
  <c r="BB696" i="2" s="1"/>
  <c r="AG696" i="2"/>
  <c r="BC696" i="2" s="1"/>
  <c r="AH696" i="2"/>
  <c r="BD696" i="2" s="1"/>
  <c r="AI696" i="2"/>
  <c r="BE696" i="2" s="1"/>
  <c r="AJ696" i="2"/>
  <c r="BF696" i="2" s="1"/>
  <c r="AK696" i="2"/>
  <c r="BG696" i="2" s="1"/>
  <c r="AL696" i="2"/>
  <c r="BH696" i="2" s="1"/>
  <c r="AM696" i="2"/>
  <c r="BI696" i="2" s="1"/>
  <c r="AN696" i="2"/>
  <c r="BJ696" i="2" s="1"/>
  <c r="AO696" i="2"/>
  <c r="BK696" i="2" s="1"/>
  <c r="AP696" i="2"/>
  <c r="BL696" i="2" s="1"/>
  <c r="AQ696" i="2"/>
  <c r="BM696" i="2" s="1"/>
  <c r="AR696" i="2"/>
  <c r="BN696" i="2" s="1"/>
  <c r="AS696" i="2"/>
  <c r="BO696" i="2" s="1"/>
  <c r="AT696" i="2"/>
  <c r="BP696" i="2" s="1"/>
  <c r="AU696" i="2"/>
  <c r="BQ696" i="2" s="1"/>
  <c r="AA697" i="2"/>
  <c r="AW697" i="2" s="1"/>
  <c r="AB697" i="2"/>
  <c r="AX697" i="2" s="1"/>
  <c r="AC697" i="2"/>
  <c r="AY697" i="2" s="1"/>
  <c r="AD697" i="2"/>
  <c r="AZ697" i="2" s="1"/>
  <c r="AE697" i="2"/>
  <c r="BA697" i="2" s="1"/>
  <c r="AF697" i="2"/>
  <c r="BB697" i="2" s="1"/>
  <c r="AG697" i="2"/>
  <c r="BC697" i="2" s="1"/>
  <c r="AH697" i="2"/>
  <c r="BD697" i="2" s="1"/>
  <c r="AI697" i="2"/>
  <c r="BE697" i="2" s="1"/>
  <c r="AJ697" i="2"/>
  <c r="BF697" i="2" s="1"/>
  <c r="AK697" i="2"/>
  <c r="BG697" i="2" s="1"/>
  <c r="AL697" i="2"/>
  <c r="AM697" i="2"/>
  <c r="BI697" i="2" s="1"/>
  <c r="AN697" i="2"/>
  <c r="BJ697" i="2" s="1"/>
  <c r="AO697" i="2"/>
  <c r="BK697" i="2" s="1"/>
  <c r="AP697" i="2"/>
  <c r="BL697" i="2" s="1"/>
  <c r="AQ697" i="2"/>
  <c r="BM697" i="2" s="1"/>
  <c r="AR697" i="2"/>
  <c r="BN697" i="2"/>
  <c r="AS697" i="2"/>
  <c r="BO697" i="2" s="1"/>
  <c r="AT697" i="2"/>
  <c r="BP697" i="2" s="1"/>
  <c r="AU697" i="2"/>
  <c r="BQ697" i="2" s="1"/>
  <c r="AA698" i="2"/>
  <c r="AW698" i="2" s="1"/>
  <c r="AB698" i="2"/>
  <c r="AX698" i="2" s="1"/>
  <c r="AC698" i="2"/>
  <c r="AY698" i="2"/>
  <c r="AD698" i="2"/>
  <c r="AZ698" i="2" s="1"/>
  <c r="AE698" i="2"/>
  <c r="BA698" i="2" s="1"/>
  <c r="AF698" i="2"/>
  <c r="BB698" i="2" s="1"/>
  <c r="AG698" i="2"/>
  <c r="BC698" i="2" s="1"/>
  <c r="AH698" i="2"/>
  <c r="BD698" i="2" s="1"/>
  <c r="AI698" i="2"/>
  <c r="BE698" i="2" s="1"/>
  <c r="AJ698" i="2"/>
  <c r="BF698" i="2" s="1"/>
  <c r="AK698" i="2"/>
  <c r="BG698" i="2" s="1"/>
  <c r="AL698" i="2"/>
  <c r="AM698" i="2"/>
  <c r="BI698" i="2" s="1"/>
  <c r="AN698" i="2"/>
  <c r="BJ698" i="2" s="1"/>
  <c r="AO698" i="2"/>
  <c r="BK698" i="2" s="1"/>
  <c r="AP698" i="2"/>
  <c r="BL698" i="2" s="1"/>
  <c r="AQ698" i="2"/>
  <c r="BM698" i="2" s="1"/>
  <c r="AR698" i="2"/>
  <c r="BN698" i="2" s="1"/>
  <c r="AS698" i="2"/>
  <c r="BO698" i="2" s="1"/>
  <c r="AT698" i="2"/>
  <c r="BP698" i="2" s="1"/>
  <c r="AU698" i="2"/>
  <c r="BQ698" i="2" s="1"/>
  <c r="AA699" i="2"/>
  <c r="AW699" i="2" s="1"/>
  <c r="AB699" i="2"/>
  <c r="AX699" i="2" s="1"/>
  <c r="AC699" i="2"/>
  <c r="AY699" i="2" s="1"/>
  <c r="AD699" i="2"/>
  <c r="AZ699" i="2" s="1"/>
  <c r="AE699" i="2"/>
  <c r="BA699" i="2" s="1"/>
  <c r="AF699" i="2"/>
  <c r="BB699" i="2" s="1"/>
  <c r="AG699" i="2"/>
  <c r="BC699" i="2" s="1"/>
  <c r="AH699" i="2"/>
  <c r="BD699" i="2" s="1"/>
  <c r="AI699" i="2"/>
  <c r="BE699" i="2" s="1"/>
  <c r="AJ699" i="2"/>
  <c r="BF699" i="2" s="1"/>
  <c r="AK699" i="2"/>
  <c r="BG699" i="2" s="1"/>
  <c r="AL699" i="2"/>
  <c r="BH699" i="2" s="1"/>
  <c r="AM699" i="2"/>
  <c r="BI699" i="2" s="1"/>
  <c r="AN699" i="2"/>
  <c r="BJ699" i="2" s="1"/>
  <c r="AO699" i="2"/>
  <c r="BK699" i="2" s="1"/>
  <c r="AP699" i="2"/>
  <c r="BL699" i="2" s="1"/>
  <c r="AQ699" i="2"/>
  <c r="BM699" i="2" s="1"/>
  <c r="AR699" i="2"/>
  <c r="BN699" i="2" s="1"/>
  <c r="AS699" i="2"/>
  <c r="BO699" i="2" s="1"/>
  <c r="AT699" i="2"/>
  <c r="BP699" i="2" s="1"/>
  <c r="AU699" i="2"/>
  <c r="BQ699" i="2" s="1"/>
  <c r="AA700" i="2"/>
  <c r="AW700" i="2" s="1"/>
  <c r="AB700" i="2"/>
  <c r="AX700" i="2" s="1"/>
  <c r="AC700" i="2"/>
  <c r="AY700" i="2" s="1"/>
  <c r="AD700" i="2"/>
  <c r="AZ700" i="2" s="1"/>
  <c r="AE700" i="2"/>
  <c r="BA700" i="2" s="1"/>
  <c r="AF700" i="2"/>
  <c r="BB700" i="2" s="1"/>
  <c r="AG700" i="2"/>
  <c r="BC700" i="2" s="1"/>
  <c r="AH700" i="2"/>
  <c r="BD700" i="2"/>
  <c r="AI700" i="2"/>
  <c r="BE700" i="2" s="1"/>
  <c r="AJ700" i="2"/>
  <c r="BF700" i="2" s="1"/>
  <c r="AK700" i="2"/>
  <c r="BG700" i="2" s="1"/>
  <c r="AL700" i="2"/>
  <c r="BH700" i="2" s="1"/>
  <c r="AM700" i="2"/>
  <c r="BI700" i="2" s="1"/>
  <c r="AN700" i="2"/>
  <c r="BJ700" i="2" s="1"/>
  <c r="AO700" i="2"/>
  <c r="BK700" i="2" s="1"/>
  <c r="AP700" i="2"/>
  <c r="BL700" i="2" s="1"/>
  <c r="AQ700" i="2"/>
  <c r="BM700" i="2" s="1"/>
  <c r="AR700" i="2"/>
  <c r="BN700" i="2" s="1"/>
  <c r="AS700" i="2"/>
  <c r="BO700" i="2" s="1"/>
  <c r="AT700" i="2"/>
  <c r="BP700" i="2" s="1"/>
  <c r="AU700" i="2"/>
  <c r="BQ700" i="2" s="1"/>
  <c r="AA701" i="2"/>
  <c r="AW701" i="2" s="1"/>
  <c r="AB701" i="2"/>
  <c r="AX701" i="2"/>
  <c r="AC701" i="2"/>
  <c r="AY701" i="2" s="1"/>
  <c r="AD701" i="2"/>
  <c r="AZ701" i="2" s="1"/>
  <c r="AE701" i="2"/>
  <c r="BA701" i="2" s="1"/>
  <c r="AF701" i="2"/>
  <c r="BB701" i="2" s="1"/>
  <c r="AG701" i="2"/>
  <c r="BC701" i="2" s="1"/>
  <c r="AH701" i="2"/>
  <c r="BD701" i="2" s="1"/>
  <c r="AI701" i="2"/>
  <c r="BE701" i="2" s="1"/>
  <c r="AJ701" i="2"/>
  <c r="BF701" i="2" s="1"/>
  <c r="AK701" i="2"/>
  <c r="BG701" i="2" s="1"/>
  <c r="AL701" i="2"/>
  <c r="AM701" i="2"/>
  <c r="BI701" i="2"/>
  <c r="AN701" i="2"/>
  <c r="BJ701" i="2" s="1"/>
  <c r="AO701" i="2"/>
  <c r="BK701" i="2" s="1"/>
  <c r="AP701" i="2"/>
  <c r="BL701" i="2" s="1"/>
  <c r="AQ701" i="2"/>
  <c r="BM701" i="2" s="1"/>
  <c r="AR701" i="2"/>
  <c r="BN701" i="2" s="1"/>
  <c r="AS701" i="2"/>
  <c r="BO701" i="2" s="1"/>
  <c r="AT701" i="2"/>
  <c r="BP701" i="2" s="1"/>
  <c r="AU701" i="2"/>
  <c r="BQ701" i="2" s="1"/>
  <c r="AA702" i="2"/>
  <c r="AW702" i="2" s="1"/>
  <c r="AB702" i="2"/>
  <c r="AX702" i="2" s="1"/>
  <c r="AC702" i="2"/>
  <c r="AY702" i="2" s="1"/>
  <c r="AD702" i="2"/>
  <c r="AZ702" i="2"/>
  <c r="AE702" i="2"/>
  <c r="BA702" i="2" s="1"/>
  <c r="AF702" i="2"/>
  <c r="BB702" i="2" s="1"/>
  <c r="AG702" i="2"/>
  <c r="BC702" i="2" s="1"/>
  <c r="AH702" i="2"/>
  <c r="BD702" i="2" s="1"/>
  <c r="AI702" i="2"/>
  <c r="BE702" i="2" s="1"/>
  <c r="AJ702" i="2"/>
  <c r="BF702" i="2" s="1"/>
  <c r="AK702" i="2"/>
  <c r="BG702" i="2" s="1"/>
  <c r="AL702" i="2"/>
  <c r="AM702" i="2"/>
  <c r="BI702" i="2"/>
  <c r="AN702" i="2"/>
  <c r="BJ702" i="2" s="1"/>
  <c r="AO702" i="2"/>
  <c r="BK702" i="2" s="1"/>
  <c r="AP702" i="2"/>
  <c r="BL702" i="2" s="1"/>
  <c r="AQ702" i="2"/>
  <c r="BM702" i="2" s="1"/>
  <c r="AR702" i="2"/>
  <c r="BN702" i="2" s="1"/>
  <c r="AS702" i="2"/>
  <c r="BO702" i="2" s="1"/>
  <c r="AT702" i="2"/>
  <c r="BP702" i="2" s="1"/>
  <c r="AU702" i="2"/>
  <c r="BQ702" i="2" s="1"/>
  <c r="AA703" i="2"/>
  <c r="AW703" i="2" s="1"/>
  <c r="AB703" i="2"/>
  <c r="AX703" i="2" s="1"/>
  <c r="AC703" i="2"/>
  <c r="AY703" i="2" s="1"/>
  <c r="AD703" i="2"/>
  <c r="AZ703" i="2" s="1"/>
  <c r="AE703" i="2"/>
  <c r="BA703" i="2" s="1"/>
  <c r="AF703" i="2"/>
  <c r="BB703" i="2" s="1"/>
  <c r="AG703" i="2"/>
  <c r="BC703" i="2" s="1"/>
  <c r="AH703" i="2"/>
  <c r="BD703" i="2" s="1"/>
  <c r="AI703" i="2"/>
  <c r="BE703" i="2" s="1"/>
  <c r="AJ703" i="2"/>
  <c r="BF703" i="2" s="1"/>
  <c r="AK703" i="2"/>
  <c r="BG703" i="2" s="1"/>
  <c r="AL703" i="2"/>
  <c r="AM703" i="2"/>
  <c r="BI703" i="2" s="1"/>
  <c r="AN703" i="2"/>
  <c r="BJ703" i="2" s="1"/>
  <c r="AO703" i="2"/>
  <c r="BK703" i="2" s="1"/>
  <c r="AP703" i="2"/>
  <c r="BL703" i="2" s="1"/>
  <c r="AQ703" i="2"/>
  <c r="BM703" i="2" s="1"/>
  <c r="AR703" i="2"/>
  <c r="BN703" i="2" s="1"/>
  <c r="AS703" i="2"/>
  <c r="BO703" i="2" s="1"/>
  <c r="AT703" i="2"/>
  <c r="BP703" i="2" s="1"/>
  <c r="AU703" i="2"/>
  <c r="BQ703" i="2" s="1"/>
  <c r="AA704" i="2"/>
  <c r="AW704" i="2" s="1"/>
  <c r="AB704" i="2"/>
  <c r="AX704" i="2" s="1"/>
  <c r="AC704" i="2"/>
  <c r="AY704" i="2" s="1"/>
  <c r="AD704" i="2"/>
  <c r="AZ704" i="2" s="1"/>
  <c r="AE704" i="2"/>
  <c r="BA704" i="2" s="1"/>
  <c r="AF704" i="2"/>
  <c r="BB704" i="2" s="1"/>
  <c r="AG704" i="2"/>
  <c r="BC704" i="2" s="1"/>
  <c r="AH704" i="2"/>
  <c r="BD704" i="2" s="1"/>
  <c r="AI704" i="2"/>
  <c r="BE704" i="2" s="1"/>
  <c r="AJ704" i="2"/>
  <c r="BF704" i="2" s="1"/>
  <c r="AK704" i="2"/>
  <c r="BG704" i="2" s="1"/>
  <c r="AL704" i="2"/>
  <c r="AM704" i="2"/>
  <c r="BI704" i="2"/>
  <c r="AN704" i="2"/>
  <c r="BJ704" i="2" s="1"/>
  <c r="AO704" i="2"/>
  <c r="BK704" i="2" s="1"/>
  <c r="AP704" i="2"/>
  <c r="BL704" i="2" s="1"/>
  <c r="AQ704" i="2"/>
  <c r="BM704" i="2" s="1"/>
  <c r="AR704" i="2"/>
  <c r="BN704" i="2" s="1"/>
  <c r="AS704" i="2"/>
  <c r="BO704" i="2" s="1"/>
  <c r="AT704" i="2"/>
  <c r="BP704" i="2" s="1"/>
  <c r="AU704" i="2"/>
  <c r="BQ704" i="2" s="1"/>
  <c r="AA705" i="2"/>
  <c r="AW705" i="2" s="1"/>
  <c r="AB705" i="2"/>
  <c r="AX705" i="2" s="1"/>
  <c r="AC705" i="2"/>
  <c r="AY705" i="2" s="1"/>
  <c r="AD705" i="2"/>
  <c r="AZ705" i="2" s="1"/>
  <c r="AE705" i="2"/>
  <c r="BA705" i="2" s="1"/>
  <c r="AF705" i="2"/>
  <c r="BB705" i="2" s="1"/>
  <c r="AG705" i="2"/>
  <c r="BC705" i="2" s="1"/>
  <c r="AH705" i="2"/>
  <c r="BD705" i="2" s="1"/>
  <c r="AI705" i="2"/>
  <c r="BE705" i="2" s="1"/>
  <c r="AJ705" i="2"/>
  <c r="BF705" i="2" s="1"/>
  <c r="AK705" i="2"/>
  <c r="BG705" i="2" s="1"/>
  <c r="AL705" i="2"/>
  <c r="BH705" i="2" s="1"/>
  <c r="AM705" i="2"/>
  <c r="BI705" i="2" s="1"/>
  <c r="AN705" i="2"/>
  <c r="BJ705" i="2" s="1"/>
  <c r="AO705" i="2"/>
  <c r="BK705" i="2" s="1"/>
  <c r="AP705" i="2"/>
  <c r="BL705" i="2" s="1"/>
  <c r="AQ705" i="2"/>
  <c r="BM705" i="2" s="1"/>
  <c r="AR705" i="2"/>
  <c r="BN705" i="2" s="1"/>
  <c r="AS705" i="2"/>
  <c r="BO705" i="2" s="1"/>
  <c r="AT705" i="2"/>
  <c r="BP705" i="2" s="1"/>
  <c r="AU705" i="2"/>
  <c r="BQ705" i="2" s="1"/>
  <c r="AA706" i="2"/>
  <c r="AW706" i="2" s="1"/>
  <c r="AB706" i="2"/>
  <c r="AX706" i="2" s="1"/>
  <c r="AC706" i="2"/>
  <c r="AY706" i="2" s="1"/>
  <c r="AD706" i="2"/>
  <c r="AZ706" i="2" s="1"/>
  <c r="AE706" i="2"/>
  <c r="BA706" i="2" s="1"/>
  <c r="AF706" i="2"/>
  <c r="BB706" i="2" s="1"/>
  <c r="AG706" i="2"/>
  <c r="BC706" i="2" s="1"/>
  <c r="AH706" i="2"/>
  <c r="BD706" i="2" s="1"/>
  <c r="AI706" i="2"/>
  <c r="BE706" i="2"/>
  <c r="AJ706" i="2"/>
  <c r="BF706" i="2" s="1"/>
  <c r="AK706" i="2"/>
  <c r="BG706" i="2" s="1"/>
  <c r="AL706" i="2"/>
  <c r="AM706" i="2"/>
  <c r="BI706" i="2" s="1"/>
  <c r="AN706" i="2"/>
  <c r="BJ706" i="2" s="1"/>
  <c r="AO706" i="2"/>
  <c r="BK706" i="2" s="1"/>
  <c r="AP706" i="2"/>
  <c r="BL706" i="2" s="1"/>
  <c r="AQ706" i="2"/>
  <c r="BM706" i="2" s="1"/>
  <c r="AR706" i="2"/>
  <c r="BN706" i="2" s="1"/>
  <c r="AS706" i="2"/>
  <c r="BO706" i="2" s="1"/>
  <c r="AT706" i="2"/>
  <c r="BP706" i="2" s="1"/>
  <c r="AU706" i="2"/>
  <c r="BQ706" i="2"/>
  <c r="AA707" i="2"/>
  <c r="AW707" i="2" s="1"/>
  <c r="AB707" i="2"/>
  <c r="AX707" i="2" s="1"/>
  <c r="AC707" i="2"/>
  <c r="AY707" i="2" s="1"/>
  <c r="AD707" i="2"/>
  <c r="AZ707" i="2" s="1"/>
  <c r="AE707" i="2"/>
  <c r="BA707" i="2" s="1"/>
  <c r="AF707" i="2"/>
  <c r="BB707" i="2" s="1"/>
  <c r="AG707" i="2"/>
  <c r="BC707" i="2" s="1"/>
  <c r="AH707" i="2"/>
  <c r="BD707" i="2" s="1"/>
  <c r="AI707" i="2"/>
  <c r="BE707" i="2" s="1"/>
  <c r="AJ707" i="2"/>
  <c r="BF707" i="2" s="1"/>
  <c r="AK707" i="2"/>
  <c r="BG707" i="2" s="1"/>
  <c r="AL707" i="2"/>
  <c r="BH707" i="2" s="1"/>
  <c r="AM707" i="2"/>
  <c r="BI707" i="2" s="1"/>
  <c r="AN707" i="2"/>
  <c r="BJ707" i="2" s="1"/>
  <c r="AO707" i="2"/>
  <c r="BK707" i="2" s="1"/>
  <c r="AP707" i="2"/>
  <c r="BL707" i="2" s="1"/>
  <c r="AQ707" i="2"/>
  <c r="BM707" i="2" s="1"/>
  <c r="AR707" i="2"/>
  <c r="BN707" i="2" s="1"/>
  <c r="AS707" i="2"/>
  <c r="BO707" i="2" s="1"/>
  <c r="AT707" i="2"/>
  <c r="BP707" i="2" s="1"/>
  <c r="AU707" i="2"/>
  <c r="BQ707" i="2" s="1"/>
  <c r="AA708" i="2"/>
  <c r="AW708" i="2" s="1"/>
  <c r="AB708" i="2"/>
  <c r="AX708" i="2" s="1"/>
  <c r="AC708" i="2"/>
  <c r="AY708" i="2" s="1"/>
  <c r="AD708" i="2"/>
  <c r="AZ708" i="2" s="1"/>
  <c r="AE708" i="2"/>
  <c r="BA708" i="2" s="1"/>
  <c r="AF708" i="2"/>
  <c r="BB708" i="2" s="1"/>
  <c r="AG708" i="2"/>
  <c r="BC708" i="2" s="1"/>
  <c r="AH708" i="2"/>
  <c r="BD708" i="2" s="1"/>
  <c r="AI708" i="2"/>
  <c r="BE708" i="2" s="1"/>
  <c r="AJ708" i="2"/>
  <c r="BF708" i="2" s="1"/>
  <c r="AK708" i="2"/>
  <c r="BG708" i="2" s="1"/>
  <c r="AL708" i="2"/>
  <c r="BH708" i="2" s="1"/>
  <c r="AM708" i="2"/>
  <c r="BI708" i="2" s="1"/>
  <c r="AN708" i="2"/>
  <c r="BJ708" i="2" s="1"/>
  <c r="AO708" i="2"/>
  <c r="BK708" i="2" s="1"/>
  <c r="AP708" i="2"/>
  <c r="BL708" i="2" s="1"/>
  <c r="AQ708" i="2"/>
  <c r="BM708" i="2" s="1"/>
  <c r="AR708" i="2"/>
  <c r="BN708" i="2" s="1"/>
  <c r="AS708" i="2"/>
  <c r="BO708" i="2" s="1"/>
  <c r="AT708" i="2"/>
  <c r="BP708" i="2" s="1"/>
  <c r="AU708" i="2"/>
  <c r="BQ708" i="2" s="1"/>
  <c r="AA709" i="2"/>
  <c r="AW709" i="2" s="1"/>
  <c r="AB709" i="2"/>
  <c r="AX709" i="2" s="1"/>
  <c r="AC709" i="2"/>
  <c r="AY709" i="2" s="1"/>
  <c r="AD709" i="2"/>
  <c r="AZ709" i="2" s="1"/>
  <c r="AE709" i="2"/>
  <c r="BA709" i="2" s="1"/>
  <c r="AF709" i="2"/>
  <c r="BB709" i="2" s="1"/>
  <c r="AG709" i="2"/>
  <c r="BC709" i="2" s="1"/>
  <c r="AH709" i="2"/>
  <c r="BD709" i="2" s="1"/>
  <c r="AI709" i="2"/>
  <c r="BE709" i="2" s="1"/>
  <c r="AJ709" i="2"/>
  <c r="BF709" i="2" s="1"/>
  <c r="AK709" i="2"/>
  <c r="BG709" i="2" s="1"/>
  <c r="AL709" i="2"/>
  <c r="AM709" i="2"/>
  <c r="BI709" i="2" s="1"/>
  <c r="AN709" i="2"/>
  <c r="BJ709" i="2" s="1"/>
  <c r="AO709" i="2"/>
  <c r="BK709" i="2" s="1"/>
  <c r="AP709" i="2"/>
  <c r="BL709" i="2" s="1"/>
  <c r="AQ709" i="2"/>
  <c r="BM709" i="2" s="1"/>
  <c r="AR709" i="2"/>
  <c r="BN709" i="2" s="1"/>
  <c r="AS709" i="2"/>
  <c r="BO709" i="2" s="1"/>
  <c r="AT709" i="2"/>
  <c r="BP709" i="2" s="1"/>
  <c r="AU709" i="2"/>
  <c r="BQ709" i="2" s="1"/>
  <c r="AA710" i="2"/>
  <c r="AW710" i="2" s="1"/>
  <c r="AB710" i="2"/>
  <c r="AX710" i="2" s="1"/>
  <c r="AC710" i="2"/>
  <c r="AY710" i="2" s="1"/>
  <c r="AD710" i="2"/>
  <c r="AZ710" i="2" s="1"/>
  <c r="AE710" i="2"/>
  <c r="BA710" i="2" s="1"/>
  <c r="AF710" i="2"/>
  <c r="BB710" i="2" s="1"/>
  <c r="AG710" i="2"/>
  <c r="BC710" i="2" s="1"/>
  <c r="AH710" i="2"/>
  <c r="BD710" i="2" s="1"/>
  <c r="AI710" i="2"/>
  <c r="BE710" i="2" s="1"/>
  <c r="AJ710" i="2"/>
  <c r="BF710" i="2" s="1"/>
  <c r="AK710" i="2"/>
  <c r="BG710" i="2" s="1"/>
  <c r="AL710" i="2"/>
  <c r="BH710" i="2" s="1"/>
  <c r="AM710" i="2"/>
  <c r="BI710" i="2" s="1"/>
  <c r="AN710" i="2"/>
  <c r="BJ710" i="2" s="1"/>
  <c r="AO710" i="2"/>
  <c r="BK710" i="2" s="1"/>
  <c r="AP710" i="2"/>
  <c r="BL710" i="2" s="1"/>
  <c r="AQ710" i="2"/>
  <c r="BM710" i="2" s="1"/>
  <c r="AR710" i="2"/>
  <c r="BN710" i="2" s="1"/>
  <c r="AS710" i="2"/>
  <c r="BO710" i="2" s="1"/>
  <c r="AT710" i="2"/>
  <c r="BP710" i="2" s="1"/>
  <c r="AU710" i="2"/>
  <c r="BQ710" i="2" s="1"/>
  <c r="AA711" i="2"/>
  <c r="AW711" i="2" s="1"/>
  <c r="AB711" i="2"/>
  <c r="AX711" i="2" s="1"/>
  <c r="AC711" i="2"/>
  <c r="AY711" i="2" s="1"/>
  <c r="AD711" i="2"/>
  <c r="AZ711" i="2" s="1"/>
  <c r="AE711" i="2"/>
  <c r="BA711" i="2" s="1"/>
  <c r="AF711" i="2"/>
  <c r="BB711" i="2" s="1"/>
  <c r="AG711" i="2"/>
  <c r="BC711" i="2" s="1"/>
  <c r="AH711" i="2"/>
  <c r="BD711" i="2" s="1"/>
  <c r="AI711" i="2"/>
  <c r="BE711" i="2" s="1"/>
  <c r="AJ711" i="2"/>
  <c r="BF711" i="2" s="1"/>
  <c r="AK711" i="2"/>
  <c r="BG711" i="2" s="1"/>
  <c r="AL711" i="2"/>
  <c r="BH711" i="2" s="1"/>
  <c r="AM711" i="2"/>
  <c r="BI711" i="2" s="1"/>
  <c r="AN711" i="2"/>
  <c r="BJ711" i="2" s="1"/>
  <c r="AO711" i="2"/>
  <c r="BK711" i="2" s="1"/>
  <c r="AP711" i="2"/>
  <c r="BL711" i="2" s="1"/>
  <c r="AQ711" i="2"/>
  <c r="BM711" i="2" s="1"/>
  <c r="AR711" i="2"/>
  <c r="BN711" i="2" s="1"/>
  <c r="AS711" i="2"/>
  <c r="BO711" i="2" s="1"/>
  <c r="AT711" i="2"/>
  <c r="BP711" i="2" s="1"/>
  <c r="AU711" i="2"/>
  <c r="BQ711" i="2" s="1"/>
  <c r="AA712" i="2"/>
  <c r="AW712" i="2" s="1"/>
  <c r="AB712" i="2"/>
  <c r="AX712" i="2" s="1"/>
  <c r="AC712" i="2"/>
  <c r="AY712" i="2" s="1"/>
  <c r="AD712" i="2"/>
  <c r="AZ712" i="2" s="1"/>
  <c r="AE712" i="2"/>
  <c r="BA712" i="2" s="1"/>
  <c r="AF712" i="2"/>
  <c r="BB712" i="2" s="1"/>
  <c r="AG712" i="2"/>
  <c r="BC712" i="2" s="1"/>
  <c r="AH712" i="2"/>
  <c r="BD712" i="2" s="1"/>
  <c r="AI712" i="2"/>
  <c r="BE712" i="2" s="1"/>
  <c r="AJ712" i="2"/>
  <c r="BF712" i="2" s="1"/>
  <c r="AK712" i="2"/>
  <c r="BG712" i="2" s="1"/>
  <c r="AL712" i="2"/>
  <c r="BH712" i="2" s="1"/>
  <c r="AM712" i="2"/>
  <c r="BI712" i="2" s="1"/>
  <c r="AN712" i="2"/>
  <c r="BJ712" i="2" s="1"/>
  <c r="AO712" i="2"/>
  <c r="BK712" i="2" s="1"/>
  <c r="AP712" i="2"/>
  <c r="BL712" i="2" s="1"/>
  <c r="AQ712" i="2"/>
  <c r="BM712" i="2" s="1"/>
  <c r="AR712" i="2"/>
  <c r="BN712" i="2" s="1"/>
  <c r="AS712" i="2"/>
  <c r="BO712" i="2" s="1"/>
  <c r="AT712" i="2"/>
  <c r="BP712" i="2" s="1"/>
  <c r="AU712" i="2"/>
  <c r="BQ712" i="2" s="1"/>
  <c r="AA713" i="2"/>
  <c r="AW713" i="2" s="1"/>
  <c r="AB713" i="2"/>
  <c r="AX713" i="2" s="1"/>
  <c r="AC713" i="2"/>
  <c r="AY713" i="2" s="1"/>
  <c r="AD713" i="2"/>
  <c r="AZ713" i="2" s="1"/>
  <c r="AE713" i="2"/>
  <c r="BA713" i="2" s="1"/>
  <c r="AF713" i="2"/>
  <c r="BB713" i="2" s="1"/>
  <c r="AG713" i="2"/>
  <c r="BC713" i="2" s="1"/>
  <c r="AH713" i="2"/>
  <c r="BD713" i="2" s="1"/>
  <c r="AI713" i="2"/>
  <c r="BE713" i="2" s="1"/>
  <c r="AJ713" i="2"/>
  <c r="BF713" i="2" s="1"/>
  <c r="AK713" i="2"/>
  <c r="BG713" i="2" s="1"/>
  <c r="AL713" i="2"/>
  <c r="BH713" i="2" s="1"/>
  <c r="AM713" i="2"/>
  <c r="BI713" i="2" s="1"/>
  <c r="AN713" i="2"/>
  <c r="BJ713" i="2" s="1"/>
  <c r="AO713" i="2"/>
  <c r="BK713" i="2" s="1"/>
  <c r="AP713" i="2"/>
  <c r="BL713" i="2" s="1"/>
  <c r="AQ713" i="2"/>
  <c r="BM713" i="2" s="1"/>
  <c r="AR713" i="2"/>
  <c r="BN713" i="2" s="1"/>
  <c r="AS713" i="2"/>
  <c r="BO713" i="2" s="1"/>
  <c r="AT713" i="2"/>
  <c r="BP713" i="2"/>
  <c r="AU713" i="2"/>
  <c r="BQ713" i="2" s="1"/>
  <c r="AA714" i="2"/>
  <c r="AW714" i="2" s="1"/>
  <c r="AB714" i="2"/>
  <c r="AX714" i="2" s="1"/>
  <c r="AC714" i="2"/>
  <c r="AY714" i="2" s="1"/>
  <c r="AD714" i="2"/>
  <c r="AZ714" i="2" s="1"/>
  <c r="AE714" i="2"/>
  <c r="BA714" i="2" s="1"/>
  <c r="AF714" i="2"/>
  <c r="BB714" i="2" s="1"/>
  <c r="AG714" i="2"/>
  <c r="BC714" i="2" s="1"/>
  <c r="AH714" i="2"/>
  <c r="BD714" i="2" s="1"/>
  <c r="AI714" i="2"/>
  <c r="BE714" i="2" s="1"/>
  <c r="AJ714" i="2"/>
  <c r="BF714" i="2" s="1"/>
  <c r="AK714" i="2"/>
  <c r="BG714" i="2" s="1"/>
  <c r="AL714" i="2"/>
  <c r="AM714" i="2"/>
  <c r="BI714" i="2" s="1"/>
  <c r="AN714" i="2"/>
  <c r="BJ714" i="2" s="1"/>
  <c r="AO714" i="2"/>
  <c r="BK714" i="2" s="1"/>
  <c r="AP714" i="2"/>
  <c r="BL714" i="2" s="1"/>
  <c r="AQ714" i="2"/>
  <c r="BM714" i="2" s="1"/>
  <c r="AR714" i="2"/>
  <c r="BN714" i="2" s="1"/>
  <c r="AS714" i="2"/>
  <c r="BO714" i="2" s="1"/>
  <c r="AT714" i="2"/>
  <c r="BP714" i="2" s="1"/>
  <c r="AU714" i="2"/>
  <c r="BQ714" i="2" s="1"/>
  <c r="AA715" i="2"/>
  <c r="AW715" i="2" s="1"/>
  <c r="AB715" i="2"/>
  <c r="AX715" i="2" s="1"/>
  <c r="AC715" i="2"/>
  <c r="AY715" i="2" s="1"/>
  <c r="AD715" i="2"/>
  <c r="AZ715" i="2" s="1"/>
  <c r="AE715" i="2"/>
  <c r="BA715" i="2" s="1"/>
  <c r="AF715" i="2"/>
  <c r="BB715" i="2" s="1"/>
  <c r="AG715" i="2"/>
  <c r="BC715" i="2" s="1"/>
  <c r="AH715" i="2"/>
  <c r="BD715" i="2" s="1"/>
  <c r="AI715" i="2"/>
  <c r="BE715" i="2" s="1"/>
  <c r="AJ715" i="2"/>
  <c r="BF715" i="2" s="1"/>
  <c r="AK715" i="2"/>
  <c r="BG715" i="2" s="1"/>
  <c r="AL715" i="2"/>
  <c r="AM715" i="2"/>
  <c r="BI715" i="2" s="1"/>
  <c r="AN715" i="2"/>
  <c r="BJ715" i="2" s="1"/>
  <c r="AO715" i="2"/>
  <c r="BK715" i="2" s="1"/>
  <c r="AP715" i="2"/>
  <c r="BL715" i="2" s="1"/>
  <c r="AQ715" i="2"/>
  <c r="BM715" i="2" s="1"/>
  <c r="AR715" i="2"/>
  <c r="BN715" i="2" s="1"/>
  <c r="AS715" i="2"/>
  <c r="BO715" i="2" s="1"/>
  <c r="AT715" i="2"/>
  <c r="BP715" i="2" s="1"/>
  <c r="AU715" i="2"/>
  <c r="BQ715" i="2" s="1"/>
  <c r="AA716" i="2"/>
  <c r="AW716" i="2" s="1"/>
  <c r="AB716" i="2"/>
  <c r="AX716" i="2" s="1"/>
  <c r="AC716" i="2"/>
  <c r="AY716" i="2" s="1"/>
  <c r="AD716" i="2"/>
  <c r="AZ716" i="2" s="1"/>
  <c r="AE716" i="2"/>
  <c r="BA716" i="2" s="1"/>
  <c r="AF716" i="2"/>
  <c r="BB716" i="2" s="1"/>
  <c r="AG716" i="2"/>
  <c r="BC716" i="2" s="1"/>
  <c r="AH716" i="2"/>
  <c r="BD716" i="2" s="1"/>
  <c r="AI716" i="2"/>
  <c r="BE716" i="2" s="1"/>
  <c r="AJ716" i="2"/>
  <c r="BF716" i="2" s="1"/>
  <c r="AK716" i="2"/>
  <c r="BG716" i="2" s="1"/>
  <c r="AL716" i="2"/>
  <c r="BH716" i="2" s="1"/>
  <c r="AM716" i="2"/>
  <c r="BI716" i="2" s="1"/>
  <c r="AN716" i="2"/>
  <c r="BJ716" i="2" s="1"/>
  <c r="AO716" i="2"/>
  <c r="BK716" i="2" s="1"/>
  <c r="AP716" i="2"/>
  <c r="BL716" i="2" s="1"/>
  <c r="AQ716" i="2"/>
  <c r="BM716" i="2" s="1"/>
  <c r="AR716" i="2"/>
  <c r="BN716" i="2" s="1"/>
  <c r="AS716" i="2"/>
  <c r="BO716" i="2" s="1"/>
  <c r="AT716" i="2"/>
  <c r="BP716" i="2" s="1"/>
  <c r="AU716" i="2"/>
  <c r="BQ716" i="2" s="1"/>
  <c r="AA717" i="2"/>
  <c r="AW717" i="2" s="1"/>
  <c r="AB717" i="2"/>
  <c r="AX717" i="2" s="1"/>
  <c r="AC717" i="2"/>
  <c r="AY717" i="2" s="1"/>
  <c r="AD717" i="2"/>
  <c r="AZ717" i="2" s="1"/>
  <c r="AE717" i="2"/>
  <c r="BA717" i="2" s="1"/>
  <c r="AF717" i="2"/>
  <c r="BB717" i="2" s="1"/>
  <c r="AG717" i="2"/>
  <c r="BC717" i="2" s="1"/>
  <c r="AH717" i="2"/>
  <c r="BD717" i="2" s="1"/>
  <c r="AI717" i="2"/>
  <c r="BE717" i="2" s="1"/>
  <c r="AJ717" i="2"/>
  <c r="BF717" i="2" s="1"/>
  <c r="AK717" i="2"/>
  <c r="BG717" i="2" s="1"/>
  <c r="AL717" i="2"/>
  <c r="BH717" i="2" s="1"/>
  <c r="AM717" i="2"/>
  <c r="BI717" i="2" s="1"/>
  <c r="AN717" i="2"/>
  <c r="BJ717" i="2" s="1"/>
  <c r="AO717" i="2"/>
  <c r="BK717" i="2" s="1"/>
  <c r="AP717" i="2"/>
  <c r="BL717" i="2" s="1"/>
  <c r="AQ717" i="2"/>
  <c r="BM717" i="2" s="1"/>
  <c r="AR717" i="2"/>
  <c r="BN717" i="2" s="1"/>
  <c r="AS717" i="2"/>
  <c r="BO717" i="2" s="1"/>
  <c r="AT717" i="2"/>
  <c r="BP717" i="2" s="1"/>
  <c r="AU717" i="2"/>
  <c r="BQ717" i="2" s="1"/>
  <c r="AA718" i="2"/>
  <c r="AW718" i="2" s="1"/>
  <c r="AB718" i="2"/>
  <c r="AX718" i="2" s="1"/>
  <c r="AC718" i="2"/>
  <c r="AY718" i="2" s="1"/>
  <c r="AD718" i="2"/>
  <c r="AZ718" i="2" s="1"/>
  <c r="AE718" i="2"/>
  <c r="BA718" i="2" s="1"/>
  <c r="AF718" i="2"/>
  <c r="BB718" i="2" s="1"/>
  <c r="AG718" i="2"/>
  <c r="BC718" i="2" s="1"/>
  <c r="AH718" i="2"/>
  <c r="BD718" i="2" s="1"/>
  <c r="AI718" i="2"/>
  <c r="BE718" i="2" s="1"/>
  <c r="AJ718" i="2"/>
  <c r="BF718" i="2" s="1"/>
  <c r="AK718" i="2"/>
  <c r="BG718" i="2" s="1"/>
  <c r="AL718" i="2"/>
  <c r="BH718" i="2" s="1"/>
  <c r="AM718" i="2"/>
  <c r="BI718" i="2" s="1"/>
  <c r="AN718" i="2"/>
  <c r="BJ718" i="2" s="1"/>
  <c r="AO718" i="2"/>
  <c r="BK718" i="2" s="1"/>
  <c r="AP718" i="2"/>
  <c r="BL718" i="2" s="1"/>
  <c r="AQ718" i="2"/>
  <c r="BM718" i="2" s="1"/>
  <c r="AR718" i="2"/>
  <c r="BN718" i="2" s="1"/>
  <c r="AS718" i="2"/>
  <c r="BO718" i="2" s="1"/>
  <c r="AT718" i="2"/>
  <c r="BP718" i="2" s="1"/>
  <c r="AU718" i="2"/>
  <c r="BQ718" i="2" s="1"/>
  <c r="AA719" i="2"/>
  <c r="AW719" i="2" s="1"/>
  <c r="AB719" i="2"/>
  <c r="AX719" i="2" s="1"/>
  <c r="AC719" i="2"/>
  <c r="AY719" i="2" s="1"/>
  <c r="AD719" i="2"/>
  <c r="AZ719" i="2" s="1"/>
  <c r="AE719" i="2"/>
  <c r="BA719" i="2" s="1"/>
  <c r="AF719" i="2"/>
  <c r="BB719" i="2" s="1"/>
  <c r="AG719" i="2"/>
  <c r="BC719" i="2" s="1"/>
  <c r="AH719" i="2"/>
  <c r="BD719" i="2" s="1"/>
  <c r="AI719" i="2"/>
  <c r="BE719" i="2" s="1"/>
  <c r="AJ719" i="2"/>
  <c r="BF719" i="2" s="1"/>
  <c r="AK719" i="2"/>
  <c r="BG719" i="2" s="1"/>
  <c r="AL719" i="2"/>
  <c r="BH719" i="2" s="1"/>
  <c r="AM719" i="2"/>
  <c r="BI719" i="2" s="1"/>
  <c r="AN719" i="2"/>
  <c r="BJ719" i="2" s="1"/>
  <c r="AO719" i="2"/>
  <c r="BK719" i="2" s="1"/>
  <c r="AP719" i="2"/>
  <c r="BL719" i="2" s="1"/>
  <c r="AQ719" i="2"/>
  <c r="BM719" i="2" s="1"/>
  <c r="AR719" i="2"/>
  <c r="BN719" i="2" s="1"/>
  <c r="AS719" i="2"/>
  <c r="BO719" i="2" s="1"/>
  <c r="AT719" i="2"/>
  <c r="BP719" i="2" s="1"/>
  <c r="AU719" i="2"/>
  <c r="BQ719" i="2" s="1"/>
  <c r="AA720" i="2"/>
  <c r="AW720" i="2" s="1"/>
  <c r="AB720" i="2"/>
  <c r="AX720" i="2" s="1"/>
  <c r="AC720" i="2"/>
  <c r="AY720" i="2" s="1"/>
  <c r="AD720" i="2"/>
  <c r="AZ720" i="2" s="1"/>
  <c r="AE720" i="2"/>
  <c r="BA720" i="2" s="1"/>
  <c r="AF720" i="2"/>
  <c r="BB720" i="2" s="1"/>
  <c r="AG720" i="2"/>
  <c r="BC720" i="2" s="1"/>
  <c r="AH720" i="2"/>
  <c r="BD720" i="2" s="1"/>
  <c r="AI720" i="2"/>
  <c r="BE720" i="2" s="1"/>
  <c r="AJ720" i="2"/>
  <c r="BF720" i="2" s="1"/>
  <c r="AK720" i="2"/>
  <c r="BG720" i="2" s="1"/>
  <c r="AL720" i="2"/>
  <c r="AM720" i="2"/>
  <c r="BI720" i="2" s="1"/>
  <c r="AN720" i="2"/>
  <c r="BJ720" i="2" s="1"/>
  <c r="AO720" i="2"/>
  <c r="BK720" i="2" s="1"/>
  <c r="AP720" i="2"/>
  <c r="BL720" i="2" s="1"/>
  <c r="AQ720" i="2"/>
  <c r="BM720" i="2" s="1"/>
  <c r="AR720" i="2"/>
  <c r="BN720" i="2" s="1"/>
  <c r="AS720" i="2"/>
  <c r="BO720" i="2" s="1"/>
  <c r="AT720" i="2"/>
  <c r="BP720" i="2" s="1"/>
  <c r="AU720" i="2"/>
  <c r="BQ720" i="2" s="1"/>
  <c r="AA721" i="2"/>
  <c r="AW721" i="2" s="1"/>
  <c r="AB721" i="2"/>
  <c r="AX721" i="2" s="1"/>
  <c r="AC721" i="2"/>
  <c r="AY721" i="2" s="1"/>
  <c r="AD721" i="2"/>
  <c r="AZ721" i="2" s="1"/>
  <c r="AE721" i="2"/>
  <c r="BA721" i="2" s="1"/>
  <c r="AF721" i="2"/>
  <c r="BB721" i="2" s="1"/>
  <c r="AG721" i="2"/>
  <c r="BC721" i="2" s="1"/>
  <c r="AH721" i="2"/>
  <c r="BD721" i="2" s="1"/>
  <c r="AI721" i="2"/>
  <c r="BE721" i="2" s="1"/>
  <c r="AJ721" i="2"/>
  <c r="BF721" i="2" s="1"/>
  <c r="AK721" i="2"/>
  <c r="BG721" i="2" s="1"/>
  <c r="AL721" i="2"/>
  <c r="AM721" i="2"/>
  <c r="BI721" i="2" s="1"/>
  <c r="AN721" i="2"/>
  <c r="BJ721" i="2" s="1"/>
  <c r="AO721" i="2"/>
  <c r="BK721" i="2" s="1"/>
  <c r="AP721" i="2"/>
  <c r="BL721" i="2" s="1"/>
  <c r="AQ721" i="2"/>
  <c r="BM721" i="2" s="1"/>
  <c r="AR721" i="2"/>
  <c r="BN721" i="2" s="1"/>
  <c r="AS721" i="2"/>
  <c r="BO721" i="2" s="1"/>
  <c r="AT721" i="2"/>
  <c r="BP721" i="2" s="1"/>
  <c r="AU721" i="2"/>
  <c r="BQ721" i="2" s="1"/>
  <c r="AA722" i="2"/>
  <c r="AW722" i="2" s="1"/>
  <c r="AB722" i="2"/>
  <c r="AX722" i="2" s="1"/>
  <c r="AC722" i="2"/>
  <c r="AY722" i="2" s="1"/>
  <c r="AD722" i="2"/>
  <c r="AZ722" i="2" s="1"/>
  <c r="AE722" i="2"/>
  <c r="BA722" i="2" s="1"/>
  <c r="AF722" i="2"/>
  <c r="BB722" i="2" s="1"/>
  <c r="AG722" i="2"/>
  <c r="BC722" i="2" s="1"/>
  <c r="AH722" i="2"/>
  <c r="BD722" i="2" s="1"/>
  <c r="AI722" i="2"/>
  <c r="BE722" i="2" s="1"/>
  <c r="AJ722" i="2"/>
  <c r="BF722" i="2" s="1"/>
  <c r="AK722" i="2"/>
  <c r="BG722" i="2" s="1"/>
  <c r="AL722" i="2"/>
  <c r="BH722" i="2" s="1"/>
  <c r="AM722" i="2"/>
  <c r="BI722" i="2" s="1"/>
  <c r="AN722" i="2"/>
  <c r="BJ722" i="2" s="1"/>
  <c r="AO722" i="2"/>
  <c r="BK722" i="2" s="1"/>
  <c r="AP722" i="2"/>
  <c r="BL722" i="2" s="1"/>
  <c r="AQ722" i="2"/>
  <c r="BM722" i="2" s="1"/>
  <c r="AR722" i="2"/>
  <c r="BN722" i="2" s="1"/>
  <c r="AS722" i="2"/>
  <c r="BO722" i="2" s="1"/>
  <c r="AT722" i="2"/>
  <c r="BP722" i="2" s="1"/>
  <c r="AU722" i="2"/>
  <c r="BQ722" i="2" s="1"/>
  <c r="AA723" i="2"/>
  <c r="AW723" i="2" s="1"/>
  <c r="AB723" i="2"/>
  <c r="AX723" i="2" s="1"/>
  <c r="AC723" i="2"/>
  <c r="AY723" i="2" s="1"/>
  <c r="AD723" i="2"/>
  <c r="AZ723" i="2" s="1"/>
  <c r="AE723" i="2"/>
  <c r="BA723" i="2" s="1"/>
  <c r="AF723" i="2"/>
  <c r="BB723" i="2" s="1"/>
  <c r="AG723" i="2"/>
  <c r="BC723" i="2" s="1"/>
  <c r="AH723" i="2"/>
  <c r="BD723" i="2" s="1"/>
  <c r="AI723" i="2"/>
  <c r="BE723" i="2" s="1"/>
  <c r="AJ723" i="2"/>
  <c r="BF723" i="2" s="1"/>
  <c r="AK723" i="2"/>
  <c r="BG723" i="2" s="1"/>
  <c r="AL723" i="2"/>
  <c r="AM723" i="2"/>
  <c r="BI723" i="2" s="1"/>
  <c r="AN723" i="2"/>
  <c r="BJ723" i="2" s="1"/>
  <c r="AO723" i="2"/>
  <c r="BK723" i="2" s="1"/>
  <c r="AP723" i="2"/>
  <c r="BL723" i="2" s="1"/>
  <c r="AQ723" i="2"/>
  <c r="BM723" i="2" s="1"/>
  <c r="AR723" i="2"/>
  <c r="BN723" i="2" s="1"/>
  <c r="AS723" i="2"/>
  <c r="BO723" i="2" s="1"/>
  <c r="AT723" i="2"/>
  <c r="BP723" i="2" s="1"/>
  <c r="AU723" i="2"/>
  <c r="BQ723" i="2" s="1"/>
  <c r="AA724" i="2"/>
  <c r="AW724" i="2" s="1"/>
  <c r="AB724" i="2"/>
  <c r="AX724" i="2" s="1"/>
  <c r="AC724" i="2"/>
  <c r="AY724" i="2" s="1"/>
  <c r="AD724" i="2"/>
  <c r="AZ724" i="2" s="1"/>
  <c r="AE724" i="2"/>
  <c r="BA724" i="2" s="1"/>
  <c r="AF724" i="2"/>
  <c r="BB724" i="2" s="1"/>
  <c r="AG724" i="2"/>
  <c r="BC724" i="2" s="1"/>
  <c r="AH724" i="2"/>
  <c r="BD724" i="2" s="1"/>
  <c r="AI724" i="2"/>
  <c r="BE724" i="2" s="1"/>
  <c r="AJ724" i="2"/>
  <c r="BF724" i="2" s="1"/>
  <c r="AK724" i="2"/>
  <c r="BG724" i="2" s="1"/>
  <c r="AL724" i="2"/>
  <c r="BH724" i="2" s="1"/>
  <c r="AM724" i="2"/>
  <c r="BI724" i="2" s="1"/>
  <c r="AN724" i="2"/>
  <c r="BJ724" i="2" s="1"/>
  <c r="AO724" i="2"/>
  <c r="BK724" i="2" s="1"/>
  <c r="AP724" i="2"/>
  <c r="BL724" i="2" s="1"/>
  <c r="AQ724" i="2"/>
  <c r="BM724" i="2" s="1"/>
  <c r="AR724" i="2"/>
  <c r="BN724" i="2" s="1"/>
  <c r="AS724" i="2"/>
  <c r="BO724" i="2" s="1"/>
  <c r="AT724" i="2"/>
  <c r="BP724" i="2" s="1"/>
  <c r="AU724" i="2"/>
  <c r="BQ724" i="2" s="1"/>
  <c r="AA725" i="2"/>
  <c r="AW725" i="2" s="1"/>
  <c r="AB725" i="2"/>
  <c r="AX725" i="2" s="1"/>
  <c r="AC725" i="2"/>
  <c r="AY725" i="2" s="1"/>
  <c r="AD725" i="2"/>
  <c r="AZ725" i="2" s="1"/>
  <c r="AE725" i="2"/>
  <c r="BA725" i="2" s="1"/>
  <c r="AF725" i="2"/>
  <c r="BB725" i="2" s="1"/>
  <c r="AG725" i="2"/>
  <c r="BC725" i="2" s="1"/>
  <c r="AH725" i="2"/>
  <c r="BD725" i="2" s="1"/>
  <c r="AI725" i="2"/>
  <c r="BE725" i="2" s="1"/>
  <c r="AJ725" i="2"/>
  <c r="BF725" i="2" s="1"/>
  <c r="AK725" i="2"/>
  <c r="BG725" i="2" s="1"/>
  <c r="AL725" i="2"/>
  <c r="BH725" i="2" s="1"/>
  <c r="AM725" i="2"/>
  <c r="BI725" i="2" s="1"/>
  <c r="AN725" i="2"/>
  <c r="BJ725" i="2" s="1"/>
  <c r="AO725" i="2"/>
  <c r="BK725" i="2" s="1"/>
  <c r="AP725" i="2"/>
  <c r="BL725" i="2" s="1"/>
  <c r="AQ725" i="2"/>
  <c r="BM725" i="2" s="1"/>
  <c r="AR725" i="2"/>
  <c r="BN725" i="2" s="1"/>
  <c r="AS725" i="2"/>
  <c r="BO725" i="2" s="1"/>
  <c r="AT725" i="2"/>
  <c r="BP725" i="2" s="1"/>
  <c r="AU725" i="2"/>
  <c r="BQ725" i="2" s="1"/>
  <c r="AA726" i="2"/>
  <c r="AW726" i="2" s="1"/>
  <c r="AB726" i="2"/>
  <c r="AX726" i="2" s="1"/>
  <c r="AC726" i="2"/>
  <c r="AY726" i="2" s="1"/>
  <c r="AD726" i="2"/>
  <c r="AZ726" i="2" s="1"/>
  <c r="AE726" i="2"/>
  <c r="BA726" i="2" s="1"/>
  <c r="AF726" i="2"/>
  <c r="BB726" i="2" s="1"/>
  <c r="AG726" i="2"/>
  <c r="BC726" i="2" s="1"/>
  <c r="AH726" i="2"/>
  <c r="BD726" i="2" s="1"/>
  <c r="AI726" i="2"/>
  <c r="BE726" i="2" s="1"/>
  <c r="AJ726" i="2"/>
  <c r="BF726" i="2" s="1"/>
  <c r="AK726" i="2"/>
  <c r="BG726" i="2" s="1"/>
  <c r="AL726" i="2"/>
  <c r="AM726" i="2"/>
  <c r="BI726" i="2" s="1"/>
  <c r="AN726" i="2"/>
  <c r="BJ726" i="2" s="1"/>
  <c r="AO726" i="2"/>
  <c r="BK726" i="2" s="1"/>
  <c r="AP726" i="2"/>
  <c r="BL726" i="2" s="1"/>
  <c r="AQ726" i="2"/>
  <c r="BM726" i="2" s="1"/>
  <c r="AR726" i="2"/>
  <c r="BN726" i="2" s="1"/>
  <c r="AS726" i="2"/>
  <c r="BO726" i="2" s="1"/>
  <c r="AT726" i="2"/>
  <c r="BP726" i="2" s="1"/>
  <c r="AU726" i="2"/>
  <c r="BQ726" i="2" s="1"/>
  <c r="AA727" i="2"/>
  <c r="AW727" i="2" s="1"/>
  <c r="AB727" i="2"/>
  <c r="AX727" i="2" s="1"/>
  <c r="AC727" i="2"/>
  <c r="AY727" i="2" s="1"/>
  <c r="AD727" i="2"/>
  <c r="AZ727" i="2" s="1"/>
  <c r="AE727" i="2"/>
  <c r="BA727" i="2" s="1"/>
  <c r="AF727" i="2"/>
  <c r="BB727" i="2" s="1"/>
  <c r="AG727" i="2"/>
  <c r="BC727" i="2" s="1"/>
  <c r="AH727" i="2"/>
  <c r="BD727" i="2" s="1"/>
  <c r="AI727" i="2"/>
  <c r="BE727" i="2" s="1"/>
  <c r="AJ727" i="2"/>
  <c r="BF727" i="2" s="1"/>
  <c r="AK727" i="2"/>
  <c r="BG727" i="2" s="1"/>
  <c r="AL727" i="2"/>
  <c r="BH727" i="2" s="1"/>
  <c r="AM727" i="2"/>
  <c r="BI727" i="2" s="1"/>
  <c r="AN727" i="2"/>
  <c r="BJ727" i="2" s="1"/>
  <c r="AO727" i="2"/>
  <c r="BK727" i="2" s="1"/>
  <c r="AP727" i="2"/>
  <c r="BL727" i="2" s="1"/>
  <c r="AQ727" i="2"/>
  <c r="BM727" i="2" s="1"/>
  <c r="AR727" i="2"/>
  <c r="BN727" i="2" s="1"/>
  <c r="AS727" i="2"/>
  <c r="BO727" i="2"/>
  <c r="AT727" i="2"/>
  <c r="BP727" i="2" s="1"/>
  <c r="AU727" i="2"/>
  <c r="BQ727" i="2" s="1"/>
  <c r="AA728" i="2"/>
  <c r="AW728" i="2" s="1"/>
  <c r="AB728" i="2"/>
  <c r="AX728" i="2" s="1"/>
  <c r="AC728" i="2"/>
  <c r="AY728" i="2" s="1"/>
  <c r="AD728" i="2"/>
  <c r="AZ728" i="2" s="1"/>
  <c r="AE728" i="2"/>
  <c r="BA728" i="2" s="1"/>
  <c r="AF728" i="2"/>
  <c r="BB728" i="2" s="1"/>
  <c r="AG728" i="2"/>
  <c r="BC728" i="2" s="1"/>
  <c r="AH728" i="2"/>
  <c r="BD728" i="2" s="1"/>
  <c r="AI728" i="2"/>
  <c r="BE728" i="2" s="1"/>
  <c r="AJ728" i="2"/>
  <c r="BF728" i="2" s="1"/>
  <c r="AK728" i="2"/>
  <c r="BG728" i="2" s="1"/>
  <c r="AL728" i="2"/>
  <c r="BH728" i="2" s="1"/>
  <c r="AM728" i="2"/>
  <c r="BI728" i="2" s="1"/>
  <c r="AN728" i="2"/>
  <c r="BJ728" i="2" s="1"/>
  <c r="AO728" i="2"/>
  <c r="BK728" i="2" s="1"/>
  <c r="AP728" i="2"/>
  <c r="BL728" i="2" s="1"/>
  <c r="AQ728" i="2"/>
  <c r="BM728" i="2" s="1"/>
  <c r="AR728" i="2"/>
  <c r="BN728" i="2" s="1"/>
  <c r="AS728" i="2"/>
  <c r="BO728" i="2" s="1"/>
  <c r="AT728" i="2"/>
  <c r="BP728" i="2" s="1"/>
  <c r="AU728" i="2"/>
  <c r="BQ728" i="2" s="1"/>
  <c r="AA729" i="2"/>
  <c r="AW729" i="2" s="1"/>
  <c r="AB729" i="2"/>
  <c r="AX729" i="2" s="1"/>
  <c r="AC729" i="2"/>
  <c r="AY729" i="2"/>
  <c r="AD729" i="2"/>
  <c r="AZ729" i="2" s="1"/>
  <c r="AE729" i="2"/>
  <c r="BA729" i="2" s="1"/>
  <c r="AF729" i="2"/>
  <c r="BB729" i="2" s="1"/>
  <c r="AG729" i="2"/>
  <c r="BC729" i="2" s="1"/>
  <c r="AH729" i="2"/>
  <c r="BD729" i="2" s="1"/>
  <c r="AI729" i="2"/>
  <c r="BE729" i="2" s="1"/>
  <c r="AJ729" i="2"/>
  <c r="BF729" i="2" s="1"/>
  <c r="AK729" i="2"/>
  <c r="BG729" i="2" s="1"/>
  <c r="AL729" i="2"/>
  <c r="AM729" i="2"/>
  <c r="BI729" i="2" s="1"/>
  <c r="AN729" i="2"/>
  <c r="BJ729" i="2" s="1"/>
  <c r="AO729" i="2"/>
  <c r="BK729" i="2" s="1"/>
  <c r="AP729" i="2"/>
  <c r="BL729" i="2" s="1"/>
  <c r="AQ729" i="2"/>
  <c r="BM729" i="2" s="1"/>
  <c r="AR729" i="2"/>
  <c r="BN729" i="2" s="1"/>
  <c r="AS729" i="2"/>
  <c r="BO729" i="2" s="1"/>
  <c r="AT729" i="2"/>
  <c r="BP729" i="2" s="1"/>
  <c r="AU729" i="2"/>
  <c r="BQ729" i="2" s="1"/>
  <c r="AA730" i="2"/>
  <c r="AW730" i="2" s="1"/>
  <c r="AB730" i="2"/>
  <c r="AX730" i="2" s="1"/>
  <c r="AC730" i="2"/>
  <c r="AY730" i="2" s="1"/>
  <c r="AD730" i="2"/>
  <c r="AZ730" i="2" s="1"/>
  <c r="AE730" i="2"/>
  <c r="BA730" i="2" s="1"/>
  <c r="AF730" i="2"/>
  <c r="BB730" i="2" s="1"/>
  <c r="AG730" i="2"/>
  <c r="BC730" i="2" s="1"/>
  <c r="AH730" i="2"/>
  <c r="BD730" i="2" s="1"/>
  <c r="AI730" i="2"/>
  <c r="BE730" i="2" s="1"/>
  <c r="AJ730" i="2"/>
  <c r="BF730" i="2" s="1"/>
  <c r="AK730" i="2"/>
  <c r="BG730" i="2"/>
  <c r="AL730" i="2"/>
  <c r="BH730" i="2" s="1"/>
  <c r="AM730" i="2"/>
  <c r="BI730" i="2" s="1"/>
  <c r="AN730" i="2"/>
  <c r="BJ730" i="2" s="1"/>
  <c r="AO730" i="2"/>
  <c r="BK730" i="2" s="1"/>
  <c r="AP730" i="2"/>
  <c r="BL730" i="2" s="1"/>
  <c r="AQ730" i="2"/>
  <c r="BM730" i="2" s="1"/>
  <c r="AR730" i="2"/>
  <c r="BN730" i="2" s="1"/>
  <c r="AS730" i="2"/>
  <c r="BO730" i="2" s="1"/>
  <c r="AT730" i="2"/>
  <c r="BP730" i="2" s="1"/>
  <c r="AU730" i="2"/>
  <c r="BQ730" i="2" s="1"/>
  <c r="AA731" i="2"/>
  <c r="AW731" i="2" s="1"/>
  <c r="AB731" i="2"/>
  <c r="AX731" i="2" s="1"/>
  <c r="AC731" i="2"/>
  <c r="AY731" i="2" s="1"/>
  <c r="AD731" i="2"/>
  <c r="AZ731" i="2" s="1"/>
  <c r="AE731" i="2"/>
  <c r="BA731" i="2" s="1"/>
  <c r="AF731" i="2"/>
  <c r="BB731" i="2" s="1"/>
  <c r="AG731" i="2"/>
  <c r="BC731" i="2"/>
  <c r="AH731" i="2"/>
  <c r="BD731" i="2" s="1"/>
  <c r="AI731" i="2"/>
  <c r="BE731" i="2" s="1"/>
  <c r="AJ731" i="2"/>
  <c r="BF731" i="2" s="1"/>
  <c r="AK731" i="2"/>
  <c r="BG731" i="2" s="1"/>
  <c r="AL731" i="2"/>
  <c r="AM731" i="2"/>
  <c r="BI731" i="2" s="1"/>
  <c r="AN731" i="2"/>
  <c r="BJ731" i="2" s="1"/>
  <c r="AO731" i="2"/>
  <c r="BK731" i="2" s="1"/>
  <c r="AP731" i="2"/>
  <c r="BL731" i="2" s="1"/>
  <c r="AQ731" i="2"/>
  <c r="BM731" i="2" s="1"/>
  <c r="AR731" i="2"/>
  <c r="BN731" i="2" s="1"/>
  <c r="AS731" i="2"/>
  <c r="BO731" i="2" s="1"/>
  <c r="AT731" i="2"/>
  <c r="BP731" i="2" s="1"/>
  <c r="AU731" i="2"/>
  <c r="BQ731" i="2" s="1"/>
  <c r="AA732" i="2"/>
  <c r="AW732" i="2" s="1"/>
  <c r="AB732" i="2"/>
  <c r="AX732" i="2" s="1"/>
  <c r="AC732" i="2"/>
  <c r="AY732" i="2" s="1"/>
  <c r="AD732" i="2"/>
  <c r="AZ732" i="2" s="1"/>
  <c r="AE732" i="2"/>
  <c r="BA732" i="2" s="1"/>
  <c r="AF732" i="2"/>
  <c r="BB732" i="2" s="1"/>
  <c r="AG732" i="2"/>
  <c r="BC732" i="2" s="1"/>
  <c r="AH732" i="2"/>
  <c r="BD732" i="2" s="1"/>
  <c r="AI732" i="2"/>
  <c r="BE732" i="2" s="1"/>
  <c r="AJ732" i="2"/>
  <c r="BF732" i="2" s="1"/>
  <c r="AK732" i="2"/>
  <c r="BG732" i="2" s="1"/>
  <c r="AL732" i="2"/>
  <c r="BH732" i="2" s="1"/>
  <c r="AM732" i="2"/>
  <c r="BI732" i="2" s="1"/>
  <c r="AN732" i="2"/>
  <c r="BJ732" i="2" s="1"/>
  <c r="AO732" i="2"/>
  <c r="BK732" i="2" s="1"/>
  <c r="AP732" i="2"/>
  <c r="BL732" i="2" s="1"/>
  <c r="AQ732" i="2"/>
  <c r="BM732" i="2" s="1"/>
  <c r="AR732" i="2"/>
  <c r="BN732" i="2" s="1"/>
  <c r="AS732" i="2"/>
  <c r="BO732" i="2" s="1"/>
  <c r="AT732" i="2"/>
  <c r="BP732" i="2" s="1"/>
  <c r="AU732" i="2"/>
  <c r="BQ732" i="2" s="1"/>
  <c r="AA733" i="2"/>
  <c r="AW733" i="2" s="1"/>
  <c r="AB733" i="2"/>
  <c r="AX733" i="2" s="1"/>
  <c r="AC733" i="2"/>
  <c r="AY733" i="2" s="1"/>
  <c r="AD733" i="2"/>
  <c r="AZ733" i="2" s="1"/>
  <c r="AE733" i="2"/>
  <c r="BA733" i="2" s="1"/>
  <c r="AF733" i="2"/>
  <c r="BB733" i="2" s="1"/>
  <c r="AG733" i="2"/>
  <c r="BC733" i="2" s="1"/>
  <c r="AH733" i="2"/>
  <c r="BD733" i="2" s="1"/>
  <c r="AI733" i="2"/>
  <c r="BE733" i="2" s="1"/>
  <c r="AJ733" i="2"/>
  <c r="BF733" i="2" s="1"/>
  <c r="AK733" i="2"/>
  <c r="BG733" i="2" s="1"/>
  <c r="AL733" i="2"/>
  <c r="AM733" i="2"/>
  <c r="BI733" i="2" s="1"/>
  <c r="AN733" i="2"/>
  <c r="BJ733" i="2" s="1"/>
  <c r="AO733" i="2"/>
  <c r="BK733" i="2" s="1"/>
  <c r="AP733" i="2"/>
  <c r="BL733" i="2" s="1"/>
  <c r="AQ733" i="2"/>
  <c r="BM733" i="2" s="1"/>
  <c r="AR733" i="2"/>
  <c r="BN733" i="2" s="1"/>
  <c r="AS733" i="2"/>
  <c r="BO733" i="2" s="1"/>
  <c r="AT733" i="2"/>
  <c r="BP733" i="2" s="1"/>
  <c r="AU733" i="2"/>
  <c r="BQ733" i="2" s="1"/>
  <c r="AA734" i="2"/>
  <c r="AW734" i="2" s="1"/>
  <c r="AB734" i="2"/>
  <c r="AX734" i="2" s="1"/>
  <c r="AC734" i="2"/>
  <c r="AY734" i="2" s="1"/>
  <c r="AD734" i="2"/>
  <c r="AZ734" i="2" s="1"/>
  <c r="AE734" i="2"/>
  <c r="BA734" i="2" s="1"/>
  <c r="AF734" i="2"/>
  <c r="BB734" i="2" s="1"/>
  <c r="AG734" i="2"/>
  <c r="BC734" i="2" s="1"/>
  <c r="AH734" i="2"/>
  <c r="BD734" i="2" s="1"/>
  <c r="AI734" i="2"/>
  <c r="BE734" i="2" s="1"/>
  <c r="AJ734" i="2"/>
  <c r="BF734" i="2" s="1"/>
  <c r="AK734" i="2"/>
  <c r="BG734" i="2" s="1"/>
  <c r="AL734" i="2"/>
  <c r="BH734" i="2" s="1"/>
  <c r="AM734" i="2"/>
  <c r="BI734" i="2"/>
  <c r="AN734" i="2"/>
  <c r="BJ734" i="2" s="1"/>
  <c r="AO734" i="2"/>
  <c r="BK734" i="2" s="1"/>
  <c r="AP734" i="2"/>
  <c r="BL734" i="2" s="1"/>
  <c r="AQ734" i="2"/>
  <c r="BM734" i="2" s="1"/>
  <c r="AR734" i="2"/>
  <c r="BN734" i="2" s="1"/>
  <c r="AS734" i="2"/>
  <c r="BO734" i="2" s="1"/>
  <c r="AT734" i="2"/>
  <c r="BP734" i="2" s="1"/>
  <c r="AU734" i="2"/>
  <c r="BQ734" i="2" s="1"/>
  <c r="AA735" i="2"/>
  <c r="AW735" i="2" s="1"/>
  <c r="AB735" i="2"/>
  <c r="AX735" i="2" s="1"/>
  <c r="AC735" i="2"/>
  <c r="AY735" i="2" s="1"/>
  <c r="AD735" i="2"/>
  <c r="AZ735" i="2" s="1"/>
  <c r="AE735" i="2"/>
  <c r="BA735" i="2" s="1"/>
  <c r="AF735" i="2"/>
  <c r="BB735" i="2" s="1"/>
  <c r="AG735" i="2"/>
  <c r="BC735" i="2" s="1"/>
  <c r="AH735" i="2"/>
  <c r="BD735" i="2" s="1"/>
  <c r="AI735" i="2"/>
  <c r="BE735" i="2" s="1"/>
  <c r="AJ735" i="2"/>
  <c r="BF735" i="2" s="1"/>
  <c r="AK735" i="2"/>
  <c r="BG735" i="2" s="1"/>
  <c r="AL735" i="2"/>
  <c r="BH735" i="2" s="1"/>
  <c r="AM735" i="2"/>
  <c r="BI735" i="2" s="1"/>
  <c r="AN735" i="2"/>
  <c r="BJ735" i="2" s="1"/>
  <c r="AO735" i="2"/>
  <c r="BK735" i="2"/>
  <c r="AP735" i="2"/>
  <c r="BL735" i="2" s="1"/>
  <c r="AQ735" i="2"/>
  <c r="BM735" i="2" s="1"/>
  <c r="AR735" i="2"/>
  <c r="BN735" i="2" s="1"/>
  <c r="AS735" i="2"/>
  <c r="BO735" i="2" s="1"/>
  <c r="AT735" i="2"/>
  <c r="BP735" i="2"/>
  <c r="AU735" i="2"/>
  <c r="BQ735" i="2" s="1"/>
  <c r="AA736" i="2"/>
  <c r="AW736" i="2" s="1"/>
  <c r="AB736" i="2"/>
  <c r="AX736" i="2" s="1"/>
  <c r="AC736" i="2"/>
  <c r="AY736" i="2"/>
  <c r="AD736" i="2"/>
  <c r="AZ736" i="2" s="1"/>
  <c r="AE736" i="2"/>
  <c r="BA736" i="2" s="1"/>
  <c r="AF736" i="2"/>
  <c r="BB736" i="2" s="1"/>
  <c r="AG736" i="2"/>
  <c r="BC736" i="2" s="1"/>
  <c r="AH736" i="2"/>
  <c r="BD736" i="2" s="1"/>
  <c r="AI736" i="2"/>
  <c r="BE736" i="2" s="1"/>
  <c r="AJ736" i="2"/>
  <c r="BF736" i="2" s="1"/>
  <c r="AK736" i="2"/>
  <c r="BG736" i="2"/>
  <c r="AL736" i="2"/>
  <c r="BH736" i="2" s="1"/>
  <c r="AM736" i="2"/>
  <c r="BI736" i="2" s="1"/>
  <c r="AN736" i="2"/>
  <c r="BJ736" i="2"/>
  <c r="AO736" i="2"/>
  <c r="BK736" i="2" s="1"/>
  <c r="AP736" i="2"/>
  <c r="BL736" i="2" s="1"/>
  <c r="AQ736" i="2"/>
  <c r="BM736" i="2" s="1"/>
  <c r="AR736" i="2"/>
  <c r="BN736" i="2" s="1"/>
  <c r="AS736" i="2"/>
  <c r="BO736" i="2" s="1"/>
  <c r="AT736" i="2"/>
  <c r="BP736" i="2" s="1"/>
  <c r="AU736" i="2"/>
  <c r="BQ736" i="2" s="1"/>
  <c r="AA737" i="2"/>
  <c r="AW737" i="2" s="1"/>
  <c r="AB737" i="2"/>
  <c r="AX737" i="2" s="1"/>
  <c r="AC737" i="2"/>
  <c r="AY737" i="2" s="1"/>
  <c r="AD737" i="2"/>
  <c r="AZ737" i="2" s="1"/>
  <c r="AE737" i="2"/>
  <c r="BA737" i="2" s="1"/>
  <c r="AF737" i="2"/>
  <c r="BB737" i="2" s="1"/>
  <c r="AG737" i="2"/>
  <c r="BC737" i="2" s="1"/>
  <c r="AH737" i="2"/>
  <c r="BD737" i="2" s="1"/>
  <c r="AI737" i="2"/>
  <c r="BE737" i="2" s="1"/>
  <c r="AJ737" i="2"/>
  <c r="BF737" i="2" s="1"/>
  <c r="AK737" i="2"/>
  <c r="BG737" i="2" s="1"/>
  <c r="AL737" i="2"/>
  <c r="AM737" i="2"/>
  <c r="BI737" i="2" s="1"/>
  <c r="AN737" i="2"/>
  <c r="BJ737" i="2" s="1"/>
  <c r="AO737" i="2"/>
  <c r="BK737" i="2" s="1"/>
  <c r="AP737" i="2"/>
  <c r="BL737" i="2" s="1"/>
  <c r="AQ737" i="2"/>
  <c r="BM737" i="2" s="1"/>
  <c r="AR737" i="2"/>
  <c r="BN737" i="2" s="1"/>
  <c r="AS737" i="2"/>
  <c r="BO737" i="2" s="1"/>
  <c r="AT737" i="2"/>
  <c r="BP737" i="2" s="1"/>
  <c r="AU737" i="2"/>
  <c r="BQ737" i="2" s="1"/>
  <c r="AA738" i="2"/>
  <c r="AW738" i="2" s="1"/>
  <c r="AB738" i="2"/>
  <c r="AX738" i="2" s="1"/>
  <c r="AC738" i="2"/>
  <c r="AY738" i="2" s="1"/>
  <c r="AD738" i="2"/>
  <c r="AZ738" i="2" s="1"/>
  <c r="AE738" i="2"/>
  <c r="BA738" i="2" s="1"/>
  <c r="AF738" i="2"/>
  <c r="BB738" i="2" s="1"/>
  <c r="AG738" i="2"/>
  <c r="BC738" i="2" s="1"/>
  <c r="AH738" i="2"/>
  <c r="BD738" i="2" s="1"/>
  <c r="AI738" i="2"/>
  <c r="BE738" i="2" s="1"/>
  <c r="AJ738" i="2"/>
  <c r="BF738" i="2" s="1"/>
  <c r="AK738" i="2"/>
  <c r="BG738" i="2" s="1"/>
  <c r="AL738" i="2"/>
  <c r="BH738" i="2" s="1"/>
  <c r="AM738" i="2"/>
  <c r="BI738" i="2" s="1"/>
  <c r="AN738" i="2"/>
  <c r="BJ738" i="2" s="1"/>
  <c r="AO738" i="2"/>
  <c r="BK738" i="2" s="1"/>
  <c r="AP738" i="2"/>
  <c r="BL738" i="2" s="1"/>
  <c r="AQ738" i="2"/>
  <c r="BM738" i="2" s="1"/>
  <c r="AR738" i="2"/>
  <c r="BN738" i="2" s="1"/>
  <c r="AS738" i="2"/>
  <c r="BO738" i="2" s="1"/>
  <c r="AT738" i="2"/>
  <c r="BP738" i="2" s="1"/>
  <c r="AU738" i="2"/>
  <c r="BQ738" i="2" s="1"/>
  <c r="AA739" i="2"/>
  <c r="AW739" i="2" s="1"/>
  <c r="AB739" i="2"/>
  <c r="AX739" i="2" s="1"/>
  <c r="AC739" i="2"/>
  <c r="AY739" i="2" s="1"/>
  <c r="AD739" i="2"/>
  <c r="AZ739" i="2" s="1"/>
  <c r="AE739" i="2"/>
  <c r="BA739" i="2" s="1"/>
  <c r="AF739" i="2"/>
  <c r="BB739" i="2" s="1"/>
  <c r="AG739" i="2"/>
  <c r="BC739" i="2" s="1"/>
  <c r="AH739" i="2"/>
  <c r="BD739" i="2" s="1"/>
  <c r="AI739" i="2"/>
  <c r="BE739" i="2" s="1"/>
  <c r="AJ739" i="2"/>
  <c r="BF739" i="2" s="1"/>
  <c r="AK739" i="2"/>
  <c r="BG739" i="2" s="1"/>
  <c r="AL739" i="2"/>
  <c r="BH739" i="2" s="1"/>
  <c r="AM739" i="2"/>
  <c r="BI739" i="2" s="1"/>
  <c r="AN739" i="2"/>
  <c r="BJ739" i="2" s="1"/>
  <c r="AO739" i="2"/>
  <c r="BK739" i="2" s="1"/>
  <c r="AP739" i="2"/>
  <c r="BL739" i="2" s="1"/>
  <c r="AQ739" i="2"/>
  <c r="BM739" i="2" s="1"/>
  <c r="AR739" i="2"/>
  <c r="BN739" i="2" s="1"/>
  <c r="AS739" i="2"/>
  <c r="BO739" i="2" s="1"/>
  <c r="AT739" i="2"/>
  <c r="BP739" i="2" s="1"/>
  <c r="AU739" i="2"/>
  <c r="BQ739" i="2" s="1"/>
  <c r="AA740" i="2"/>
  <c r="AW740" i="2" s="1"/>
  <c r="AB740" i="2"/>
  <c r="AX740" i="2" s="1"/>
  <c r="AC740" i="2"/>
  <c r="AY740" i="2" s="1"/>
  <c r="AD740" i="2"/>
  <c r="AZ740" i="2" s="1"/>
  <c r="AE740" i="2"/>
  <c r="BA740" i="2" s="1"/>
  <c r="AF740" i="2"/>
  <c r="BB740" i="2" s="1"/>
  <c r="AG740" i="2"/>
  <c r="BC740" i="2"/>
  <c r="AH740" i="2"/>
  <c r="BD740" i="2" s="1"/>
  <c r="AI740" i="2"/>
  <c r="BE740" i="2" s="1"/>
  <c r="AJ740" i="2"/>
  <c r="BF740" i="2" s="1"/>
  <c r="AK740" i="2"/>
  <c r="BG740" i="2" s="1"/>
  <c r="AL740" i="2"/>
  <c r="BH740" i="2" s="1"/>
  <c r="AM740" i="2"/>
  <c r="BI740" i="2" s="1"/>
  <c r="AN740" i="2"/>
  <c r="BJ740" i="2" s="1"/>
  <c r="AO740" i="2"/>
  <c r="BK740" i="2" s="1"/>
  <c r="AP740" i="2"/>
  <c r="BL740" i="2" s="1"/>
  <c r="AQ740" i="2"/>
  <c r="BM740" i="2" s="1"/>
  <c r="AR740" i="2"/>
  <c r="BN740" i="2" s="1"/>
  <c r="AS740" i="2"/>
  <c r="BO740" i="2" s="1"/>
  <c r="AT740" i="2"/>
  <c r="BP740" i="2" s="1"/>
  <c r="AU740" i="2"/>
  <c r="BQ740" i="2" s="1"/>
  <c r="AA741" i="2"/>
  <c r="AW741" i="2" s="1"/>
  <c r="AB741" i="2"/>
  <c r="AX741" i="2" s="1"/>
  <c r="AC741" i="2"/>
  <c r="AY741" i="2" s="1"/>
  <c r="AD741" i="2"/>
  <c r="AZ741" i="2" s="1"/>
  <c r="AE741" i="2"/>
  <c r="BA741" i="2" s="1"/>
  <c r="AF741" i="2"/>
  <c r="BB741" i="2" s="1"/>
  <c r="AG741" i="2"/>
  <c r="BC741" i="2" s="1"/>
  <c r="AH741" i="2"/>
  <c r="BD741" i="2" s="1"/>
  <c r="AI741" i="2"/>
  <c r="BE741" i="2" s="1"/>
  <c r="AJ741" i="2"/>
  <c r="BF741" i="2" s="1"/>
  <c r="AK741" i="2"/>
  <c r="BG741" i="2" s="1"/>
  <c r="AL741" i="2"/>
  <c r="BH741" i="2" s="1"/>
  <c r="AM741" i="2"/>
  <c r="BI741" i="2" s="1"/>
  <c r="AN741" i="2"/>
  <c r="BJ741" i="2" s="1"/>
  <c r="AO741" i="2"/>
  <c r="BK741" i="2" s="1"/>
  <c r="AP741" i="2"/>
  <c r="BL741" i="2" s="1"/>
  <c r="AQ741" i="2"/>
  <c r="BM741" i="2" s="1"/>
  <c r="AR741" i="2"/>
  <c r="BN741" i="2" s="1"/>
  <c r="AS741" i="2"/>
  <c r="BO741" i="2" s="1"/>
  <c r="AT741" i="2"/>
  <c r="BP741" i="2" s="1"/>
  <c r="AU741" i="2"/>
  <c r="BQ741" i="2" s="1"/>
  <c r="AA742" i="2"/>
  <c r="AW742" i="2" s="1"/>
  <c r="AB742" i="2"/>
  <c r="AX742" i="2" s="1"/>
  <c r="AC742" i="2"/>
  <c r="AY742" i="2" s="1"/>
  <c r="AD742" i="2"/>
  <c r="AZ742" i="2"/>
  <c r="AE742" i="2"/>
  <c r="BA742" i="2" s="1"/>
  <c r="AF742" i="2"/>
  <c r="BB742" i="2" s="1"/>
  <c r="AG742" i="2"/>
  <c r="BC742" i="2" s="1"/>
  <c r="AH742" i="2"/>
  <c r="BD742" i="2" s="1"/>
  <c r="AI742" i="2"/>
  <c r="BE742" i="2" s="1"/>
  <c r="AJ742" i="2"/>
  <c r="BF742" i="2" s="1"/>
  <c r="AK742" i="2"/>
  <c r="BG742" i="2" s="1"/>
  <c r="AL742" i="2"/>
  <c r="BH742" i="2" s="1"/>
  <c r="AM742" i="2"/>
  <c r="BI742" i="2" s="1"/>
  <c r="AN742" i="2"/>
  <c r="BJ742" i="2" s="1"/>
  <c r="AO742" i="2"/>
  <c r="BK742" i="2" s="1"/>
  <c r="AP742" i="2"/>
  <c r="BL742" i="2" s="1"/>
  <c r="AQ742" i="2"/>
  <c r="BM742" i="2" s="1"/>
  <c r="AR742" i="2"/>
  <c r="BN742" i="2" s="1"/>
  <c r="AS742" i="2"/>
  <c r="BO742" i="2" s="1"/>
  <c r="AT742" i="2"/>
  <c r="BP742" i="2" s="1"/>
  <c r="AU742" i="2"/>
  <c r="BQ742" i="2" s="1"/>
  <c r="AA743" i="2"/>
  <c r="AW743" i="2" s="1"/>
  <c r="AB743" i="2"/>
  <c r="AX743" i="2" s="1"/>
  <c r="AC743" i="2"/>
  <c r="AY743" i="2" s="1"/>
  <c r="AD743" i="2"/>
  <c r="AZ743" i="2" s="1"/>
  <c r="AE743" i="2"/>
  <c r="BA743" i="2" s="1"/>
  <c r="AF743" i="2"/>
  <c r="BB743" i="2" s="1"/>
  <c r="AG743" i="2"/>
  <c r="BC743" i="2" s="1"/>
  <c r="AH743" i="2"/>
  <c r="BD743" i="2" s="1"/>
  <c r="AI743" i="2"/>
  <c r="BE743" i="2" s="1"/>
  <c r="AJ743" i="2"/>
  <c r="BF743" i="2" s="1"/>
  <c r="AK743" i="2"/>
  <c r="BG743" i="2" s="1"/>
  <c r="AL743" i="2"/>
  <c r="BH743" i="2" s="1"/>
  <c r="AM743" i="2"/>
  <c r="BI743" i="2" s="1"/>
  <c r="AN743" i="2"/>
  <c r="BJ743" i="2" s="1"/>
  <c r="AO743" i="2"/>
  <c r="BK743" i="2" s="1"/>
  <c r="AP743" i="2"/>
  <c r="BL743" i="2" s="1"/>
  <c r="AQ743" i="2"/>
  <c r="BM743" i="2" s="1"/>
  <c r="AR743" i="2"/>
  <c r="BN743" i="2" s="1"/>
  <c r="AS743" i="2"/>
  <c r="BO743" i="2" s="1"/>
  <c r="AT743" i="2"/>
  <c r="BP743" i="2" s="1"/>
  <c r="AU743" i="2"/>
  <c r="BQ743" i="2" s="1"/>
  <c r="AA744" i="2"/>
  <c r="AW744" i="2" s="1"/>
  <c r="AB744" i="2"/>
  <c r="AX744" i="2" s="1"/>
  <c r="AC744" i="2"/>
  <c r="AY744" i="2" s="1"/>
  <c r="AD744" i="2"/>
  <c r="AZ744" i="2" s="1"/>
  <c r="AE744" i="2"/>
  <c r="BA744" i="2" s="1"/>
  <c r="AF744" i="2"/>
  <c r="BB744" i="2" s="1"/>
  <c r="AG744" i="2"/>
  <c r="BC744" i="2" s="1"/>
  <c r="AH744" i="2"/>
  <c r="BD744" i="2" s="1"/>
  <c r="AI744" i="2"/>
  <c r="BE744" i="2" s="1"/>
  <c r="AJ744" i="2"/>
  <c r="BF744" i="2" s="1"/>
  <c r="AK744" i="2"/>
  <c r="BG744" i="2" s="1"/>
  <c r="AL744" i="2"/>
  <c r="BH744" i="2" s="1"/>
  <c r="AM744" i="2"/>
  <c r="BI744" i="2" s="1"/>
  <c r="AN744" i="2"/>
  <c r="BJ744" i="2" s="1"/>
  <c r="AO744" i="2"/>
  <c r="BK744" i="2" s="1"/>
  <c r="AP744" i="2"/>
  <c r="BL744" i="2" s="1"/>
  <c r="AQ744" i="2"/>
  <c r="BM744" i="2" s="1"/>
  <c r="AR744" i="2"/>
  <c r="BN744" i="2" s="1"/>
  <c r="AS744" i="2"/>
  <c r="BO744" i="2" s="1"/>
  <c r="AT744" i="2"/>
  <c r="BP744" i="2" s="1"/>
  <c r="AU744" i="2"/>
  <c r="BQ744" i="2" s="1"/>
  <c r="AA745" i="2"/>
  <c r="AW745" i="2" s="1"/>
  <c r="AB745" i="2"/>
  <c r="AX745" i="2" s="1"/>
  <c r="AC745" i="2"/>
  <c r="AY745" i="2" s="1"/>
  <c r="AD745" i="2"/>
  <c r="AZ745" i="2" s="1"/>
  <c r="AE745" i="2"/>
  <c r="BA745" i="2" s="1"/>
  <c r="AF745" i="2"/>
  <c r="BB745" i="2" s="1"/>
  <c r="AG745" i="2"/>
  <c r="BC745" i="2" s="1"/>
  <c r="AH745" i="2"/>
  <c r="BD745" i="2" s="1"/>
  <c r="AI745" i="2"/>
  <c r="BE745" i="2" s="1"/>
  <c r="AJ745" i="2"/>
  <c r="BF745" i="2"/>
  <c r="AK745" i="2"/>
  <c r="BG745" i="2" s="1"/>
  <c r="AL745" i="2"/>
  <c r="BH745" i="2" s="1"/>
  <c r="AM745" i="2"/>
  <c r="BI745" i="2" s="1"/>
  <c r="AN745" i="2"/>
  <c r="BJ745" i="2" s="1"/>
  <c r="AO745" i="2"/>
  <c r="BK745" i="2" s="1"/>
  <c r="AP745" i="2"/>
  <c r="BL745" i="2" s="1"/>
  <c r="AQ745" i="2"/>
  <c r="BM745" i="2" s="1"/>
  <c r="AR745" i="2"/>
  <c r="BN745" i="2" s="1"/>
  <c r="AS745" i="2"/>
  <c r="BO745" i="2" s="1"/>
  <c r="AT745" i="2"/>
  <c r="BP745" i="2" s="1"/>
  <c r="AU745" i="2"/>
  <c r="BQ745" i="2" s="1"/>
  <c r="AA746" i="2"/>
  <c r="AW746" i="2" s="1"/>
  <c r="AB746" i="2"/>
  <c r="AX746" i="2" s="1"/>
  <c r="AC746" i="2"/>
  <c r="AY746" i="2" s="1"/>
  <c r="AD746" i="2"/>
  <c r="AZ746" i="2" s="1"/>
  <c r="AE746" i="2"/>
  <c r="BA746" i="2" s="1"/>
  <c r="AF746" i="2"/>
  <c r="BB746" i="2" s="1"/>
  <c r="AG746" i="2"/>
  <c r="BC746" i="2" s="1"/>
  <c r="AH746" i="2"/>
  <c r="BD746" i="2" s="1"/>
  <c r="AI746" i="2"/>
  <c r="BE746" i="2" s="1"/>
  <c r="AJ746" i="2"/>
  <c r="BF746" i="2" s="1"/>
  <c r="AK746" i="2"/>
  <c r="BG746" i="2" s="1"/>
  <c r="AL746" i="2"/>
  <c r="BH746" i="2" s="1"/>
  <c r="AM746" i="2"/>
  <c r="BI746" i="2" s="1"/>
  <c r="AN746" i="2"/>
  <c r="BJ746" i="2" s="1"/>
  <c r="AO746" i="2"/>
  <c r="BK746" i="2" s="1"/>
  <c r="AP746" i="2"/>
  <c r="BL746" i="2" s="1"/>
  <c r="AQ746" i="2"/>
  <c r="BM746" i="2" s="1"/>
  <c r="AR746" i="2"/>
  <c r="BN746" i="2" s="1"/>
  <c r="AS746" i="2"/>
  <c r="BO746" i="2" s="1"/>
  <c r="AT746" i="2"/>
  <c r="BP746" i="2" s="1"/>
  <c r="AU746" i="2"/>
  <c r="BQ746" i="2" s="1"/>
  <c r="AA747" i="2"/>
  <c r="AW747" i="2" s="1"/>
  <c r="AB747" i="2"/>
  <c r="AX747" i="2" s="1"/>
  <c r="AC747" i="2"/>
  <c r="AY747" i="2" s="1"/>
  <c r="AD747" i="2"/>
  <c r="AZ747" i="2" s="1"/>
  <c r="AE747" i="2"/>
  <c r="BA747" i="2" s="1"/>
  <c r="AF747" i="2"/>
  <c r="BB747" i="2" s="1"/>
  <c r="AG747" i="2"/>
  <c r="BC747" i="2" s="1"/>
  <c r="AH747" i="2"/>
  <c r="BD747" i="2" s="1"/>
  <c r="AI747" i="2"/>
  <c r="BE747" i="2" s="1"/>
  <c r="AJ747" i="2"/>
  <c r="BF747" i="2" s="1"/>
  <c r="AK747" i="2"/>
  <c r="BG747" i="2" s="1"/>
  <c r="AL747" i="2"/>
  <c r="BH747" i="2" s="1"/>
  <c r="AM747" i="2"/>
  <c r="BI747" i="2" s="1"/>
  <c r="AN747" i="2"/>
  <c r="BJ747" i="2"/>
  <c r="AO747" i="2"/>
  <c r="BK747" i="2" s="1"/>
  <c r="AP747" i="2"/>
  <c r="BL747" i="2" s="1"/>
  <c r="AQ747" i="2"/>
  <c r="BM747" i="2" s="1"/>
  <c r="AR747" i="2"/>
  <c r="BN747" i="2" s="1"/>
  <c r="AS747" i="2"/>
  <c r="BO747" i="2" s="1"/>
  <c r="AT747" i="2"/>
  <c r="BP747" i="2" s="1"/>
  <c r="AU747" i="2"/>
  <c r="BQ747" i="2" s="1"/>
  <c r="AA748" i="2"/>
  <c r="AW748" i="2" s="1"/>
  <c r="AB748" i="2"/>
  <c r="AX748" i="2" s="1"/>
  <c r="AC748" i="2"/>
  <c r="AY748" i="2" s="1"/>
  <c r="AD748" i="2"/>
  <c r="AZ748" i="2" s="1"/>
  <c r="AE748" i="2"/>
  <c r="BA748" i="2" s="1"/>
  <c r="AF748" i="2"/>
  <c r="BB748" i="2" s="1"/>
  <c r="AG748" i="2"/>
  <c r="BC748" i="2" s="1"/>
  <c r="AH748" i="2"/>
  <c r="BD748" i="2" s="1"/>
  <c r="AI748" i="2"/>
  <c r="BE748" i="2" s="1"/>
  <c r="AJ748" i="2"/>
  <c r="BF748" i="2" s="1"/>
  <c r="AK748" i="2"/>
  <c r="BG748" i="2" s="1"/>
  <c r="AL748" i="2"/>
  <c r="BH748" i="2"/>
  <c r="AM748" i="2"/>
  <c r="BI748" i="2" s="1"/>
  <c r="AN748" i="2"/>
  <c r="BJ748" i="2" s="1"/>
  <c r="AO748" i="2"/>
  <c r="BK748" i="2" s="1"/>
  <c r="AP748" i="2"/>
  <c r="BL748" i="2" s="1"/>
  <c r="AQ748" i="2"/>
  <c r="BM748" i="2" s="1"/>
  <c r="AR748" i="2"/>
  <c r="BN748" i="2" s="1"/>
  <c r="AS748" i="2"/>
  <c r="BO748" i="2" s="1"/>
  <c r="AT748" i="2"/>
  <c r="BP748" i="2" s="1"/>
  <c r="AU748" i="2"/>
  <c r="BQ748" i="2" s="1"/>
  <c r="AA749" i="2"/>
  <c r="AW749" i="2" s="1"/>
  <c r="AB749" i="2"/>
  <c r="AX749" i="2" s="1"/>
  <c r="AC749" i="2"/>
  <c r="AY749" i="2" s="1"/>
  <c r="AD749" i="2"/>
  <c r="AZ749" i="2" s="1"/>
  <c r="AE749" i="2"/>
  <c r="BA749" i="2" s="1"/>
  <c r="AF749" i="2"/>
  <c r="BB749" i="2" s="1"/>
  <c r="AG749" i="2"/>
  <c r="BC749" i="2" s="1"/>
  <c r="AH749" i="2"/>
  <c r="BD749" i="2" s="1"/>
  <c r="AI749" i="2"/>
  <c r="BE749" i="2" s="1"/>
  <c r="AJ749" i="2"/>
  <c r="BF749" i="2" s="1"/>
  <c r="AK749" i="2"/>
  <c r="BG749" i="2" s="1"/>
  <c r="AL749" i="2"/>
  <c r="BH749" i="2" s="1"/>
  <c r="AM749" i="2"/>
  <c r="BI749" i="2" s="1"/>
  <c r="AN749" i="2"/>
  <c r="BJ749" i="2" s="1"/>
  <c r="AO749" i="2"/>
  <c r="BK749" i="2" s="1"/>
  <c r="AP749" i="2"/>
  <c r="BL749" i="2" s="1"/>
  <c r="AQ749" i="2"/>
  <c r="BM749" i="2" s="1"/>
  <c r="AR749" i="2"/>
  <c r="BN749" i="2" s="1"/>
  <c r="AS749" i="2"/>
  <c r="BO749" i="2" s="1"/>
  <c r="AT749" i="2"/>
  <c r="BP749" i="2" s="1"/>
  <c r="AU749" i="2"/>
  <c r="BQ749" i="2" s="1"/>
  <c r="AA750" i="2"/>
  <c r="AW750" i="2" s="1"/>
  <c r="AB750" i="2"/>
  <c r="AX750" i="2" s="1"/>
  <c r="AC750" i="2"/>
  <c r="AY750" i="2" s="1"/>
  <c r="AD750" i="2"/>
  <c r="AZ750" i="2" s="1"/>
  <c r="AE750" i="2"/>
  <c r="BA750" i="2" s="1"/>
  <c r="AF750" i="2"/>
  <c r="BB750" i="2" s="1"/>
  <c r="AG750" i="2"/>
  <c r="BC750" i="2" s="1"/>
  <c r="AH750" i="2"/>
  <c r="BD750" i="2" s="1"/>
  <c r="AI750" i="2"/>
  <c r="BE750" i="2" s="1"/>
  <c r="AJ750" i="2"/>
  <c r="BF750" i="2" s="1"/>
  <c r="AK750" i="2"/>
  <c r="BG750" i="2" s="1"/>
  <c r="AL750" i="2"/>
  <c r="BH750" i="2" s="1"/>
  <c r="AM750" i="2"/>
  <c r="BI750" i="2"/>
  <c r="AN750" i="2"/>
  <c r="BJ750" i="2" s="1"/>
  <c r="AO750" i="2"/>
  <c r="BK750" i="2" s="1"/>
  <c r="AP750" i="2"/>
  <c r="BL750" i="2" s="1"/>
  <c r="AQ750" i="2"/>
  <c r="BM750" i="2" s="1"/>
  <c r="AR750" i="2"/>
  <c r="BN750" i="2" s="1"/>
  <c r="AS750" i="2"/>
  <c r="BO750" i="2" s="1"/>
  <c r="AT750" i="2"/>
  <c r="BP750" i="2" s="1"/>
  <c r="AU750" i="2"/>
  <c r="BQ750" i="2" s="1"/>
  <c r="AA751" i="2"/>
  <c r="AW751" i="2" s="1"/>
  <c r="AB751" i="2"/>
  <c r="AX751" i="2" s="1"/>
  <c r="AC751" i="2"/>
  <c r="AY751" i="2" s="1"/>
  <c r="AD751" i="2"/>
  <c r="AZ751" i="2" s="1"/>
  <c r="AE751" i="2"/>
  <c r="BA751" i="2" s="1"/>
  <c r="AF751" i="2"/>
  <c r="BB751" i="2" s="1"/>
  <c r="AG751" i="2"/>
  <c r="BC751" i="2" s="1"/>
  <c r="AH751" i="2"/>
  <c r="BD751" i="2" s="1"/>
  <c r="AI751" i="2"/>
  <c r="BE751" i="2" s="1"/>
  <c r="AJ751" i="2"/>
  <c r="BF751" i="2" s="1"/>
  <c r="AK751" i="2"/>
  <c r="BG751" i="2" s="1"/>
  <c r="AL751" i="2"/>
  <c r="AM751" i="2"/>
  <c r="BI751" i="2" s="1"/>
  <c r="AN751" i="2"/>
  <c r="BJ751" i="2" s="1"/>
  <c r="AO751" i="2"/>
  <c r="BK751" i="2" s="1"/>
  <c r="AP751" i="2"/>
  <c r="BL751" i="2" s="1"/>
  <c r="AQ751" i="2"/>
  <c r="BM751" i="2" s="1"/>
  <c r="AR751" i="2"/>
  <c r="BN751" i="2" s="1"/>
  <c r="AS751" i="2"/>
  <c r="BO751" i="2" s="1"/>
  <c r="AT751" i="2"/>
  <c r="BP751" i="2" s="1"/>
  <c r="AU751" i="2"/>
  <c r="BQ751" i="2" s="1"/>
  <c r="AA752" i="2"/>
  <c r="AW752" i="2" s="1"/>
  <c r="AB752" i="2"/>
  <c r="AX752" i="2" s="1"/>
  <c r="AC752" i="2"/>
  <c r="AY752" i="2" s="1"/>
  <c r="AD752" i="2"/>
  <c r="AZ752" i="2" s="1"/>
  <c r="AE752" i="2"/>
  <c r="BA752" i="2" s="1"/>
  <c r="AF752" i="2"/>
  <c r="BB752" i="2" s="1"/>
  <c r="AG752" i="2"/>
  <c r="BC752" i="2" s="1"/>
  <c r="AH752" i="2"/>
  <c r="BD752" i="2" s="1"/>
  <c r="AI752" i="2"/>
  <c r="BE752" i="2" s="1"/>
  <c r="AJ752" i="2"/>
  <c r="BF752" i="2" s="1"/>
  <c r="AK752" i="2"/>
  <c r="BG752" i="2" s="1"/>
  <c r="AL752" i="2"/>
  <c r="BH752" i="2" s="1"/>
  <c r="AM752" i="2"/>
  <c r="BI752" i="2" s="1"/>
  <c r="AN752" i="2"/>
  <c r="BJ752" i="2" s="1"/>
  <c r="AO752" i="2"/>
  <c r="BK752" i="2" s="1"/>
  <c r="AP752" i="2"/>
  <c r="BL752" i="2" s="1"/>
  <c r="AQ752" i="2"/>
  <c r="BM752" i="2" s="1"/>
  <c r="AR752" i="2"/>
  <c r="BN752" i="2" s="1"/>
  <c r="AS752" i="2"/>
  <c r="BO752" i="2" s="1"/>
  <c r="AT752" i="2"/>
  <c r="BP752" i="2" s="1"/>
  <c r="AU752" i="2"/>
  <c r="BQ752" i="2" s="1"/>
  <c r="AA753" i="2"/>
  <c r="AW753" i="2" s="1"/>
  <c r="AB753" i="2"/>
  <c r="AX753" i="2" s="1"/>
  <c r="AC753" i="2"/>
  <c r="AY753" i="2" s="1"/>
  <c r="AD753" i="2"/>
  <c r="AZ753" i="2" s="1"/>
  <c r="AE753" i="2"/>
  <c r="BA753" i="2" s="1"/>
  <c r="AF753" i="2"/>
  <c r="BB753" i="2" s="1"/>
  <c r="AG753" i="2"/>
  <c r="BC753" i="2" s="1"/>
  <c r="AH753" i="2"/>
  <c r="BD753" i="2" s="1"/>
  <c r="AI753" i="2"/>
  <c r="BE753" i="2" s="1"/>
  <c r="AJ753" i="2"/>
  <c r="BF753" i="2" s="1"/>
  <c r="AK753" i="2"/>
  <c r="BG753" i="2" s="1"/>
  <c r="AL753" i="2"/>
  <c r="BH753" i="2" s="1"/>
  <c r="AM753" i="2"/>
  <c r="BI753" i="2" s="1"/>
  <c r="AN753" i="2"/>
  <c r="BJ753" i="2" s="1"/>
  <c r="AO753" i="2"/>
  <c r="BK753" i="2" s="1"/>
  <c r="AP753" i="2"/>
  <c r="BL753" i="2" s="1"/>
  <c r="AQ753" i="2"/>
  <c r="BM753" i="2" s="1"/>
  <c r="AR753" i="2"/>
  <c r="BN753" i="2" s="1"/>
  <c r="AS753" i="2"/>
  <c r="BO753" i="2" s="1"/>
  <c r="AT753" i="2"/>
  <c r="BP753" i="2" s="1"/>
  <c r="AU753" i="2"/>
  <c r="BQ753" i="2" s="1"/>
  <c r="AC4" i="2"/>
  <c r="AY4" i="2" s="1"/>
  <c r="AD4" i="2"/>
  <c r="AZ4" i="2" s="1"/>
  <c r="AE4" i="2"/>
  <c r="BA4" i="2" s="1"/>
  <c r="AF4" i="2"/>
  <c r="BB4" i="2" s="1"/>
  <c r="AG4" i="2"/>
  <c r="BC4" i="2" s="1"/>
  <c r="AH4" i="2"/>
  <c r="BD4" i="2" s="1"/>
  <c r="AI4" i="2"/>
  <c r="BE4" i="2" s="1"/>
  <c r="AJ4" i="2"/>
  <c r="BF4" i="2" s="1"/>
  <c r="AK4" i="2"/>
  <c r="BG4" i="2" s="1"/>
  <c r="AM4" i="2"/>
  <c r="BI4" i="2" s="1"/>
  <c r="AN4" i="2"/>
  <c r="BJ4" i="2" s="1"/>
  <c r="AO4" i="2"/>
  <c r="BK4" i="2" s="1"/>
  <c r="AP4" i="2"/>
  <c r="BL4" i="2" s="1"/>
  <c r="AQ4" i="2"/>
  <c r="BM4" i="2" s="1"/>
  <c r="AS4" i="2"/>
  <c r="BO4" i="2" s="1"/>
  <c r="AT4" i="2"/>
  <c r="BP4" i="2" s="1"/>
  <c r="AU4" i="2"/>
  <c r="BQ4" i="2" s="1"/>
  <c r="AA4" i="2"/>
  <c r="AW4" i="2" s="1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AR115" i="2"/>
  <c r="BN115" i="2" s="1"/>
  <c r="BH751" i="2"/>
  <c r="BH703" i="2"/>
  <c r="BH695" i="2"/>
  <c r="BH671" i="2"/>
  <c r="BH663" i="2"/>
  <c r="BH655" i="2"/>
  <c r="BH647" i="2"/>
  <c r="BH639" i="2"/>
  <c r="BH623" i="2"/>
  <c r="BH615" i="2"/>
  <c r="BH714" i="2"/>
  <c r="BH706" i="2"/>
  <c r="BH698" i="2"/>
  <c r="BH690" i="2"/>
  <c r="BH682" i="2"/>
  <c r="BH674" i="2"/>
  <c r="BH666" i="2"/>
  <c r="BH658" i="2"/>
  <c r="BH642" i="2"/>
  <c r="BH618" i="2"/>
  <c r="BH726" i="2"/>
  <c r="BH702" i="2"/>
  <c r="BH737" i="2"/>
  <c r="BH729" i="2"/>
  <c r="BH721" i="2"/>
  <c r="BH697" i="2"/>
  <c r="BH689" i="2"/>
  <c r="BH681" i="2"/>
  <c r="BH673" i="2"/>
  <c r="BH665" i="2"/>
  <c r="BH657" i="2"/>
  <c r="BH649" i="2"/>
  <c r="BH641" i="2"/>
  <c r="BH633" i="2"/>
  <c r="BH625" i="2"/>
  <c r="BH617" i="2"/>
  <c r="BH644" i="2"/>
  <c r="BH628" i="2"/>
  <c r="BH620" i="2"/>
  <c r="BH195" i="2"/>
  <c r="BH193" i="2"/>
  <c r="BH255" i="2"/>
  <c r="BH282" i="2"/>
  <c r="BH733" i="2"/>
  <c r="BH709" i="2"/>
  <c r="BH701" i="2"/>
  <c r="BH693" i="2"/>
  <c r="BH685" i="2"/>
  <c r="BH677" i="2"/>
  <c r="BH669" i="2"/>
  <c r="BH661" i="2"/>
  <c r="BH653" i="2"/>
  <c r="BH645" i="2"/>
  <c r="BH637" i="2"/>
  <c r="BH629" i="2"/>
  <c r="BH621" i="2"/>
  <c r="BH720" i="2"/>
  <c r="BH704" i="2"/>
  <c r="BH688" i="2"/>
  <c r="BH680" i="2"/>
  <c r="BH672" i="2"/>
  <c r="BH664" i="2"/>
  <c r="BH656" i="2"/>
  <c r="BH648" i="2"/>
  <c r="BH640" i="2"/>
  <c r="BH616" i="2"/>
  <c r="BH194" i="2"/>
  <c r="BH192" i="2"/>
  <c r="BH731" i="2"/>
  <c r="BH723" i="2"/>
  <c r="BH715" i="2"/>
  <c r="BH691" i="2"/>
  <c r="BH683" i="2"/>
  <c r="BH675" i="2"/>
  <c r="BH667" i="2"/>
  <c r="BH659" i="2"/>
  <c r="BH651" i="2"/>
  <c r="BH643" i="2"/>
  <c r="BH635" i="2"/>
  <c r="BH627" i="2"/>
  <c r="BH619" i="2"/>
  <c r="BH440" i="2"/>
  <c r="BH329" i="2"/>
  <c r="BH256" i="2"/>
  <c r="BH254" i="2"/>
  <c r="BH686" i="2"/>
  <c r="BH678" i="2"/>
  <c r="BH670" i="2"/>
  <c r="BH654" i="2"/>
  <c r="BH646" i="2"/>
  <c r="BH638" i="2"/>
  <c r="BH622" i="2"/>
  <c r="BH614" i="2"/>
  <c r="BH283" i="2"/>
  <c r="BH281" i="2"/>
  <c r="AR356" i="2"/>
  <c r="BN356" i="2" s="1"/>
  <c r="AL356" i="2"/>
  <c r="BH356" i="2" s="1"/>
  <c r="AR267" i="2"/>
  <c r="BN267" i="2" s="1"/>
  <c r="AR268" i="2"/>
  <c r="BN268" i="2" s="1"/>
  <c r="AR264" i="2"/>
  <c r="BN264" i="2" s="1"/>
  <c r="AR265" i="2"/>
  <c r="BN265" i="2" s="1"/>
  <c r="AR266" i="2"/>
  <c r="BN266" i="2" s="1"/>
  <c r="AR404" i="2"/>
  <c r="BN404" i="2" s="1"/>
  <c r="AL268" i="2"/>
  <c r="BH268" i="2" s="1"/>
  <c r="AL265" i="2"/>
  <c r="BH265" i="2" s="1"/>
  <c r="AL266" i="2"/>
  <c r="BH266" i="2" s="1"/>
  <c r="AL267" i="2"/>
  <c r="BH267" i="2" s="1"/>
  <c r="AL264" i="2"/>
  <c r="BH264" i="2" s="1"/>
  <c r="AL404" i="2"/>
  <c r="BH404" i="2" s="1"/>
  <c r="AL191" i="2"/>
  <c r="BH191" i="2" s="1"/>
  <c r="AL280" i="2"/>
  <c r="BH280" i="2" s="1"/>
  <c r="AR72" i="2"/>
  <c r="BN72" i="2" s="1"/>
  <c r="AL72" i="2"/>
  <c r="BH72" i="2" s="1"/>
  <c r="AR171" i="2"/>
  <c r="BN171" i="2" s="1"/>
  <c r="AL171" i="2"/>
  <c r="BH171" i="2" s="1"/>
  <c r="AR297" i="2"/>
  <c r="BN297" i="2" s="1"/>
  <c r="AL297" i="2"/>
  <c r="BH297" i="2" s="1"/>
  <c r="AR299" i="2"/>
  <c r="BN299" i="2" s="1"/>
  <c r="AL299" i="2"/>
  <c r="BH299" i="2" s="1"/>
  <c r="AL493" i="2"/>
  <c r="BH493" i="2" s="1"/>
  <c r="AL494" i="2"/>
  <c r="BH494" i="2" s="1"/>
  <c r="AR330" i="2"/>
  <c r="BN330" i="2" s="1"/>
  <c r="AR609" i="2"/>
  <c r="BN609" i="2" s="1"/>
  <c r="AR610" i="2"/>
  <c r="BN610" i="2" s="1"/>
  <c r="AR611" i="2"/>
  <c r="BN611" i="2" s="1"/>
  <c r="AR605" i="2"/>
  <c r="BN605" i="2" s="1"/>
  <c r="AR607" i="2"/>
  <c r="BN607" i="2" s="1"/>
  <c r="AR603" i="2"/>
  <c r="BN603" i="2" s="1"/>
  <c r="AR604" i="2"/>
  <c r="BN604" i="2"/>
  <c r="AR606" i="2"/>
  <c r="BN606" i="2" s="1"/>
  <c r="AR608" i="2"/>
  <c r="BN608" i="2" s="1"/>
  <c r="AR162" i="2"/>
  <c r="BN162" i="2" s="1"/>
  <c r="AR163" i="2"/>
  <c r="BN163" i="2" s="1"/>
  <c r="AR119" i="2"/>
  <c r="BN119" i="2" s="1"/>
  <c r="AR120" i="2"/>
  <c r="BN120" i="2" s="1"/>
  <c r="AR380" i="2"/>
  <c r="BN380" i="2" s="1"/>
  <c r="AR381" i="2"/>
  <c r="BN381" i="2" s="1"/>
  <c r="AR382" i="2"/>
  <c r="BN382" i="2" s="1"/>
  <c r="AR383" i="2"/>
  <c r="BN383" i="2" s="1"/>
  <c r="AR384" i="2"/>
  <c r="BN384" i="2" s="1"/>
  <c r="AR371" i="2"/>
  <c r="BN371" i="2" s="1"/>
  <c r="AR372" i="2"/>
  <c r="BN372" i="2" s="1"/>
  <c r="AR373" i="2"/>
  <c r="BN373" i="2" s="1"/>
  <c r="AR374" i="2"/>
  <c r="BN374" i="2" s="1"/>
  <c r="AR375" i="2"/>
  <c r="BN375" i="2" s="1"/>
  <c r="AR376" i="2"/>
  <c r="BN376" i="2" s="1"/>
  <c r="AR377" i="2"/>
  <c r="BN377" i="2" s="1"/>
  <c r="AR378" i="2"/>
  <c r="BN378" i="2" s="1"/>
  <c r="AR379" i="2"/>
  <c r="BN379" i="2" s="1"/>
  <c r="AR391" i="2"/>
  <c r="BN391" i="2" s="1"/>
  <c r="AR392" i="2"/>
  <c r="BN392" i="2" s="1"/>
  <c r="AR393" i="2"/>
  <c r="BN393" i="2" s="1"/>
  <c r="AR394" i="2"/>
  <c r="BN394" i="2" s="1"/>
  <c r="AR395" i="2"/>
  <c r="BN395" i="2" s="1"/>
  <c r="AR396" i="2"/>
  <c r="BN396" i="2" s="1"/>
  <c r="AR397" i="2"/>
  <c r="BN397" i="2" s="1"/>
  <c r="AR387" i="2"/>
  <c r="BN387" i="2" s="1"/>
  <c r="AR388" i="2"/>
  <c r="BN388" i="2" s="1"/>
  <c r="AR389" i="2"/>
  <c r="BN389" i="2" s="1"/>
  <c r="AR390" i="2"/>
  <c r="BN390" i="2" s="1"/>
  <c r="AR441" i="2"/>
  <c r="BN441" i="2" s="1"/>
  <c r="AR442" i="2"/>
  <c r="BN442" i="2" s="1"/>
  <c r="AR443" i="2"/>
  <c r="BN443" i="2" s="1"/>
  <c r="AR118" i="2"/>
  <c r="BN118" i="2" s="1"/>
  <c r="AR504" i="2"/>
  <c r="BN504" i="2" s="1"/>
  <c r="AR501" i="2"/>
  <c r="BN501" i="2" s="1"/>
  <c r="AR525" i="2"/>
  <c r="BN525" i="2" s="1"/>
  <c r="AR539" i="2"/>
  <c r="BN539" i="2" s="1"/>
  <c r="AR323" i="2"/>
  <c r="BN323" i="2" s="1"/>
  <c r="AR324" i="2"/>
  <c r="BN324" i="2" s="1"/>
  <c r="AR325" i="2"/>
  <c r="BN325" i="2" s="1"/>
  <c r="AR326" i="2"/>
  <c r="BN326" i="2" s="1"/>
  <c r="AR322" i="2"/>
  <c r="BN322" i="2" s="1"/>
  <c r="AR327" i="2"/>
  <c r="BN327" i="2" s="1"/>
  <c r="AR453" i="2"/>
  <c r="BN453" i="2" s="1"/>
  <c r="AR448" i="2"/>
  <c r="BN448" i="2" s="1"/>
  <c r="AR449" i="2"/>
  <c r="BN449" i="2" s="1"/>
  <c r="AR450" i="2"/>
  <c r="BN450" i="2" s="1"/>
  <c r="AR408" i="2"/>
  <c r="BN408" i="2" s="1"/>
  <c r="AR409" i="2"/>
  <c r="BN409" i="2" s="1"/>
  <c r="AR217" i="2"/>
  <c r="BN217" i="2" s="1"/>
  <c r="AR218" i="2"/>
  <c r="BN218" i="2" s="1"/>
  <c r="AR219" i="2"/>
  <c r="BN219" i="2" s="1"/>
  <c r="AR451" i="2"/>
  <c r="BN451" i="2" s="1"/>
  <c r="AR452" i="2"/>
  <c r="BN452" i="2" s="1"/>
  <c r="AR415" i="2"/>
  <c r="BN415" i="2" s="1"/>
  <c r="AR416" i="2"/>
  <c r="BN416" i="2" s="1"/>
  <c r="AR417" i="2"/>
  <c r="BN417" i="2" s="1"/>
  <c r="AR418" i="2"/>
  <c r="BN418" i="2" s="1"/>
  <c r="AR419" i="2"/>
  <c r="BN419" i="2" s="1"/>
  <c r="AR420" i="2"/>
  <c r="BN420" i="2" s="1"/>
  <c r="AR421" i="2"/>
  <c r="BN421" i="2" s="1"/>
  <c r="AR422" i="2"/>
  <c r="BN422" i="2" s="1"/>
  <c r="AR423" i="2"/>
  <c r="BN423" i="2" s="1"/>
  <c r="AR424" i="2"/>
  <c r="BN424" i="2" s="1"/>
  <c r="AR425" i="2"/>
  <c r="BN425" i="2" s="1"/>
  <c r="AR426" i="2"/>
  <c r="BN426" i="2" s="1"/>
  <c r="AR427" i="2"/>
  <c r="BN427" i="2" s="1"/>
  <c r="AR428" i="2"/>
  <c r="BN428" i="2" s="1"/>
  <c r="AR429" i="2"/>
  <c r="BN429" i="2" s="1"/>
  <c r="AR430" i="2"/>
  <c r="BN430" i="2" s="1"/>
  <c r="AR431" i="2"/>
  <c r="BN431" i="2" s="1"/>
  <c r="AR432" i="2"/>
  <c r="BN432" i="2" s="1"/>
  <c r="AR444" i="2"/>
  <c r="BN444" i="2" s="1"/>
  <c r="AR445" i="2"/>
  <c r="BN445" i="2" s="1"/>
  <c r="AR446" i="2"/>
  <c r="BN446" i="2" s="1"/>
  <c r="AR447" i="2"/>
  <c r="BN447" i="2" s="1"/>
  <c r="AR93" i="2"/>
  <c r="BN93" i="2" s="1"/>
  <c r="AR545" i="2"/>
  <c r="BN545" i="2" s="1"/>
  <c r="AR546" i="2"/>
  <c r="BN546" i="2" s="1"/>
  <c r="AR547" i="2"/>
  <c r="BN547" i="2" s="1"/>
  <c r="AR548" i="2"/>
  <c r="BN548" i="2" s="1"/>
  <c r="AR549" i="2"/>
  <c r="BN549" i="2" s="1"/>
  <c r="AR550" i="2"/>
  <c r="BN550" i="2" s="1"/>
  <c r="AR551" i="2"/>
  <c r="BN551" i="2" s="1"/>
  <c r="AR552" i="2"/>
  <c r="BN552" i="2" s="1"/>
  <c r="AR553" i="2"/>
  <c r="BN553" i="2" s="1"/>
  <c r="AR554" i="2"/>
  <c r="BN554" i="2" s="1"/>
  <c r="AR555" i="2"/>
  <c r="BN555" i="2" s="1"/>
  <c r="AR556" i="2"/>
  <c r="BN556" i="2" s="1"/>
  <c r="AR557" i="2"/>
  <c r="BN557" i="2" s="1"/>
  <c r="AR559" i="2"/>
  <c r="BN559" i="2" s="1"/>
  <c r="AR560" i="2"/>
  <c r="BN560" i="2" s="1"/>
  <c r="AR561" i="2"/>
  <c r="BN561" i="2" s="1"/>
  <c r="AR562" i="2"/>
  <c r="BN562" i="2" s="1"/>
  <c r="AR563" i="2"/>
  <c r="BN563" i="2" s="1"/>
  <c r="AR564" i="2"/>
  <c r="BN564" i="2" s="1"/>
  <c r="AR565" i="2"/>
  <c r="BN565" i="2" s="1"/>
  <c r="AR558" i="2"/>
  <c r="BN558" i="2" s="1"/>
  <c r="AR566" i="2"/>
  <c r="BN566" i="2" s="1"/>
  <c r="AR567" i="2"/>
  <c r="BN567" i="2" s="1"/>
  <c r="AR568" i="2"/>
  <c r="BN568" i="2" s="1"/>
  <c r="AR569" i="2"/>
  <c r="BN569" i="2" s="1"/>
  <c r="AR570" i="2"/>
  <c r="BN570" i="2" s="1"/>
  <c r="AR571" i="2"/>
  <c r="BN571" i="2" s="1"/>
  <c r="AR572" i="2"/>
  <c r="BN572" i="2" s="1"/>
  <c r="AR573" i="2"/>
  <c r="BN573" i="2" s="1"/>
  <c r="AR574" i="2"/>
  <c r="BN574" i="2" s="1"/>
  <c r="AR575" i="2"/>
  <c r="BN575" i="2" s="1"/>
  <c r="AR576" i="2"/>
  <c r="BN576" i="2" s="1"/>
  <c r="AR577" i="2"/>
  <c r="BN577" i="2" s="1"/>
  <c r="AR578" i="2"/>
  <c r="BN578" i="2" s="1"/>
  <c r="AR579" i="2"/>
  <c r="BN579" i="2" s="1"/>
  <c r="AR580" i="2"/>
  <c r="BN580" i="2" s="1"/>
  <c r="AR581" i="2"/>
  <c r="BN581" i="2" s="1"/>
  <c r="AR582" i="2"/>
  <c r="BN582" i="2" s="1"/>
  <c r="AR583" i="2"/>
  <c r="BN583" i="2" s="1"/>
  <c r="AR584" i="2"/>
  <c r="BN584" i="2" s="1"/>
  <c r="AR585" i="2"/>
  <c r="BN585" i="2" s="1"/>
  <c r="AR586" i="2"/>
  <c r="BN586" i="2" s="1"/>
  <c r="AR587" i="2"/>
  <c r="BN587" i="2" s="1"/>
  <c r="AR588" i="2"/>
  <c r="BN588" i="2" s="1"/>
  <c r="AR589" i="2"/>
  <c r="BN589" i="2" s="1"/>
  <c r="AR590" i="2"/>
  <c r="BN590" i="2" s="1"/>
  <c r="AR591" i="2"/>
  <c r="BN591" i="2" s="1"/>
  <c r="AR592" i="2"/>
  <c r="BN592" i="2" s="1"/>
  <c r="AR593" i="2"/>
  <c r="BN593" i="2" s="1"/>
  <c r="AR594" i="2"/>
  <c r="BN594" i="2" s="1"/>
  <c r="AR595" i="2"/>
  <c r="BN595" i="2" s="1"/>
  <c r="AR596" i="2"/>
  <c r="BN596" i="2" s="1"/>
  <c r="AR597" i="2"/>
  <c r="BN597" i="2" s="1"/>
  <c r="AR598" i="2"/>
  <c r="BN598" i="2" s="1"/>
  <c r="AR599" i="2"/>
  <c r="BN599" i="2" s="1"/>
  <c r="AR600" i="2"/>
  <c r="BN600" i="2" s="1"/>
  <c r="AR601" i="2"/>
  <c r="BN601" i="2" s="1"/>
  <c r="AR602" i="2"/>
  <c r="BN602" i="2" s="1"/>
  <c r="AR121" i="2"/>
  <c r="BN121" i="2" s="1"/>
  <c r="AR122" i="2"/>
  <c r="BN122" i="2" s="1"/>
  <c r="AR123" i="2"/>
  <c r="BN123" i="2" s="1"/>
  <c r="AR124" i="2"/>
  <c r="BN124" i="2" s="1"/>
  <c r="AR160" i="2"/>
  <c r="BN160" i="2"/>
  <c r="AR182" i="2"/>
  <c r="BN182" i="2" s="1"/>
  <c r="AR183" i="2"/>
  <c r="BN183" i="2" s="1"/>
  <c r="AR188" i="2"/>
  <c r="BN188" i="2" s="1"/>
  <c r="AR189" i="2"/>
  <c r="BN189" i="2" s="1"/>
  <c r="AR190" i="2"/>
  <c r="BN190" i="2" s="1"/>
  <c r="AR28" i="2"/>
  <c r="BN28" i="2"/>
  <c r="AR29" i="2"/>
  <c r="BN29" i="2" s="1"/>
  <c r="AR368" i="2"/>
  <c r="BN368" i="2" s="1"/>
  <c r="AR369" i="2"/>
  <c r="BN369" i="2" s="1"/>
  <c r="AR370" i="2"/>
  <c r="BN370" i="2" s="1"/>
  <c r="AR30" i="2"/>
  <c r="BN30" i="2" s="1"/>
  <c r="AR31" i="2"/>
  <c r="BN31" i="2"/>
  <c r="AR32" i="2"/>
  <c r="BN32" i="2" s="1"/>
  <c r="AR33" i="2"/>
  <c r="BN33" i="2" s="1"/>
  <c r="AR34" i="2"/>
  <c r="BN34" i="2" s="1"/>
  <c r="AR27" i="2"/>
  <c r="BN27" i="2" s="1"/>
  <c r="AR295" i="2"/>
  <c r="BN295" i="2" s="1"/>
  <c r="AR294" i="2"/>
  <c r="BN294" i="2" s="1"/>
  <c r="AR296" i="2"/>
  <c r="BN296" i="2" s="1"/>
  <c r="AR298" i="2"/>
  <c r="BN298" i="2" s="1"/>
  <c r="AR364" i="2"/>
  <c r="BN364" i="2" s="1"/>
  <c r="AR613" i="2"/>
  <c r="BN613" i="2" s="1"/>
  <c r="AR222" i="2"/>
  <c r="BN222" i="2" s="1"/>
  <c r="AR223" i="2"/>
  <c r="BN223" i="2" s="1"/>
  <c r="AR224" i="2"/>
  <c r="BN224" i="2" s="1"/>
  <c r="AR225" i="2"/>
  <c r="BN225" i="2" s="1"/>
  <c r="AR226" i="2"/>
  <c r="BN226" i="2" s="1"/>
  <c r="AR540" i="2"/>
  <c r="BN540" i="2" s="1"/>
  <c r="AR227" i="2"/>
  <c r="BN227" i="2" s="1"/>
  <c r="AR228" i="2"/>
  <c r="BN228" i="2" s="1"/>
  <c r="AR229" i="2"/>
  <c r="BN229" i="2" s="1"/>
  <c r="AR484" i="2"/>
  <c r="BN484" i="2" s="1"/>
  <c r="AR485" i="2"/>
  <c r="BN485" i="2" s="1"/>
  <c r="AR486" i="2"/>
  <c r="BN486" i="2" s="1"/>
  <c r="AR196" i="2"/>
  <c r="BN196" i="2" s="1"/>
  <c r="AR197" i="2"/>
  <c r="BN197" i="2" s="1"/>
  <c r="AR198" i="2"/>
  <c r="BN198" i="2" s="1"/>
  <c r="AR517" i="2"/>
  <c r="BN517" i="2" s="1"/>
  <c r="AR518" i="2"/>
  <c r="BN518" i="2" s="1"/>
  <c r="AR519" i="2"/>
  <c r="BN519" i="2" s="1"/>
  <c r="AR522" i="2"/>
  <c r="BN522" i="2" s="1"/>
  <c r="AR523" i="2"/>
  <c r="BN523" i="2" s="1"/>
  <c r="AR524" i="2"/>
  <c r="BN524" i="2" s="1"/>
  <c r="AR516" i="2"/>
  <c r="BN516" i="2" s="1"/>
  <c r="AR520" i="2"/>
  <c r="BN520" i="2" s="1"/>
  <c r="AR521" i="2"/>
  <c r="BN521" i="2" s="1"/>
  <c r="AR338" i="2"/>
  <c r="BN338" i="2" s="1"/>
  <c r="AR339" i="2"/>
  <c r="BN339" i="2" s="1"/>
  <c r="AR340" i="2"/>
  <c r="BN340" i="2" s="1"/>
  <c r="AR341" i="2"/>
  <c r="BN341" i="2" s="1"/>
  <c r="AR333" i="2"/>
  <c r="BN333" i="2" s="1"/>
  <c r="AR342" i="2"/>
  <c r="BN342" i="2" s="1"/>
  <c r="AR343" i="2"/>
  <c r="BN343" i="2" s="1"/>
  <c r="AR344" i="2"/>
  <c r="BN344" i="2" s="1"/>
  <c r="AR345" i="2"/>
  <c r="BN345" i="2" s="1"/>
  <c r="AR8" i="2"/>
  <c r="BN8" i="2" s="1"/>
  <c r="AR10" i="2"/>
  <c r="BN10" i="2" s="1"/>
  <c r="AR11" i="2"/>
  <c r="BN11" i="2" s="1"/>
  <c r="AR9" i="2"/>
  <c r="BN9" i="2" s="1"/>
  <c r="AR243" i="2"/>
  <c r="BN243" i="2" s="1"/>
  <c r="AR241" i="2"/>
  <c r="BN241" i="2" s="1"/>
  <c r="AR242" i="2"/>
  <c r="BN242" i="2" s="1"/>
  <c r="AR6" i="2"/>
  <c r="BN6" i="2" s="1"/>
  <c r="AR271" i="2"/>
  <c r="BN271" i="2" s="1"/>
  <c r="AR272" i="2"/>
  <c r="BN272" i="2" s="1"/>
  <c r="AR466" i="2"/>
  <c r="BN466" i="2" s="1"/>
  <c r="AR15" i="2"/>
  <c r="BN15" i="2" s="1"/>
  <c r="AR16" i="2"/>
  <c r="BN16" i="2" s="1"/>
  <c r="AR5" i="2"/>
  <c r="BN5" i="2" s="1"/>
  <c r="AR7" i="2"/>
  <c r="BN7" i="2" s="1"/>
  <c r="AR246" i="2"/>
  <c r="BN246" i="2" s="1"/>
  <c r="AR4" i="2"/>
  <c r="BN4" i="2" s="1"/>
  <c r="AR464" i="2"/>
  <c r="BN464" i="2" s="1"/>
  <c r="AR465" i="2"/>
  <c r="BN465" i="2" s="1"/>
  <c r="AR277" i="2"/>
  <c r="BN277" i="2" s="1"/>
  <c r="AR278" i="2"/>
  <c r="BN278" i="2" s="1"/>
  <c r="AR249" i="2"/>
  <c r="BN249" i="2" s="1"/>
  <c r="AR250" i="2"/>
  <c r="BN250" i="2" s="1"/>
  <c r="AR251" i="2"/>
  <c r="BN251" i="2" s="1"/>
  <c r="AR178" i="2"/>
  <c r="BN178" i="2" s="1"/>
  <c r="AR179" i="2"/>
  <c r="BN179" i="2" s="1"/>
  <c r="AR180" i="2"/>
  <c r="BN180" i="2" s="1"/>
  <c r="AR181" i="2"/>
  <c r="BN181" i="2" s="1"/>
  <c r="AR247" i="2"/>
  <c r="BN247" i="2" s="1"/>
  <c r="AR248" i="2"/>
  <c r="BN248" i="2" s="1"/>
  <c r="AR19" i="2"/>
  <c r="BN19" i="2" s="1"/>
  <c r="AR20" i="2"/>
  <c r="BN20" i="2" s="1"/>
  <c r="AR21" i="2"/>
  <c r="BN21" i="2" s="1"/>
  <c r="AR22" i="2"/>
  <c r="BN22" i="2" s="1"/>
  <c r="AR199" i="2"/>
  <c r="BN199" i="2" s="1"/>
  <c r="AR200" i="2"/>
  <c r="BN200" i="2" s="1"/>
  <c r="AR201" i="2"/>
  <c r="BN201" i="2" s="1"/>
  <c r="AR202" i="2"/>
  <c r="BN202" i="2" s="1"/>
  <c r="AR203" i="2"/>
  <c r="BN203" i="2" s="1"/>
  <c r="AR204" i="2"/>
  <c r="BN204" i="2" s="1"/>
  <c r="AR205" i="2"/>
  <c r="BN205" i="2" s="1"/>
  <c r="AR206" i="2"/>
  <c r="BN206" i="2" s="1"/>
  <c r="AR207" i="2"/>
  <c r="BN207" i="2" s="1"/>
  <c r="AR208" i="2"/>
  <c r="BN208" i="2" s="1"/>
  <c r="AR209" i="2"/>
  <c r="BN209" i="2" s="1"/>
  <c r="AR210" i="2"/>
  <c r="BN210" i="2" s="1"/>
  <c r="AR211" i="2"/>
  <c r="BN211" i="2" s="1"/>
  <c r="AR212" i="2"/>
  <c r="BN212" i="2" s="1"/>
  <c r="AR213" i="2"/>
  <c r="BN213" i="2" s="1"/>
  <c r="AR214" i="2"/>
  <c r="BN214" i="2" s="1"/>
  <c r="AR215" i="2"/>
  <c r="BN215" i="2" s="1"/>
  <c r="AR35" i="2"/>
  <c r="BN35" i="2" s="1"/>
  <c r="AR36" i="2"/>
  <c r="BN36" i="2" s="1"/>
  <c r="AR37" i="2"/>
  <c r="BN37" i="2" s="1"/>
  <c r="AR38" i="2"/>
  <c r="BN38" i="2" s="1"/>
  <c r="AR39" i="2"/>
  <c r="BN39" i="2" s="1"/>
  <c r="AR40" i="2"/>
  <c r="BN40" i="2" s="1"/>
  <c r="AR41" i="2"/>
  <c r="BN41" i="2" s="1"/>
  <c r="AR216" i="2"/>
  <c r="BN216" i="2" s="1"/>
  <c r="AR51" i="2"/>
  <c r="BN51" i="2" s="1"/>
  <c r="AR52" i="2"/>
  <c r="BN52" i="2" s="1"/>
  <c r="AR459" i="2"/>
  <c r="BN459" i="2" s="1"/>
  <c r="AR460" i="2"/>
  <c r="BN460" i="2" s="1"/>
  <c r="AR461" i="2"/>
  <c r="BN461" i="2" s="1"/>
  <c r="AR462" i="2"/>
  <c r="BN462" i="2" s="1"/>
  <c r="AR463" i="2"/>
  <c r="BN463" i="2" s="1"/>
  <c r="AR470" i="2"/>
  <c r="BN470" i="2" s="1"/>
  <c r="AR471" i="2"/>
  <c r="BN471" i="2" s="1"/>
  <c r="AR472" i="2"/>
  <c r="BN472" i="2" s="1"/>
  <c r="AR473" i="2"/>
  <c r="BN473" i="2" s="1"/>
  <c r="AR474" i="2"/>
  <c r="BN474" i="2" s="1"/>
  <c r="AR475" i="2"/>
  <c r="BN475" i="2" s="1"/>
  <c r="AR476" i="2"/>
  <c r="BN476" i="2" s="1"/>
  <c r="AR477" i="2"/>
  <c r="BN477" i="2" s="1"/>
  <c r="AR478" i="2"/>
  <c r="BN478" i="2" s="1"/>
  <c r="AR479" i="2"/>
  <c r="BN479" i="2" s="1"/>
  <c r="AR480" i="2"/>
  <c r="BN480" i="2" s="1"/>
  <c r="AR481" i="2"/>
  <c r="BN481" i="2" s="1"/>
  <c r="AR482" i="2"/>
  <c r="BN482" i="2" s="1"/>
  <c r="AR483" i="2"/>
  <c r="BN483" i="2" s="1"/>
  <c r="AR231" i="2"/>
  <c r="BN231" i="2" s="1"/>
  <c r="AR55" i="2"/>
  <c r="BN55" i="2" s="1"/>
  <c r="AR56" i="2"/>
  <c r="BN56" i="2" s="1"/>
  <c r="AR57" i="2"/>
  <c r="BN57" i="2" s="1"/>
  <c r="AR58" i="2"/>
  <c r="BN58" i="2" s="1"/>
  <c r="AR287" i="2"/>
  <c r="BN287" i="2" s="1"/>
  <c r="AR288" i="2"/>
  <c r="BN288" i="2" s="1"/>
  <c r="AR289" i="2"/>
  <c r="BN289" i="2" s="1"/>
  <c r="AR290" i="2"/>
  <c r="BN290" i="2"/>
  <c r="AR59" i="2"/>
  <c r="BN59" i="2" s="1"/>
  <c r="AR60" i="2"/>
  <c r="BN60" i="2" s="1"/>
  <c r="AR61" i="2"/>
  <c r="BN61" i="2" s="1"/>
  <c r="AR236" i="2"/>
  <c r="BN236" i="2" s="1"/>
  <c r="AR237" i="2"/>
  <c r="BN237" i="2" s="1"/>
  <c r="AR238" i="2"/>
  <c r="BN238" i="2" s="1"/>
  <c r="AR233" i="2"/>
  <c r="BN233" i="2" s="1"/>
  <c r="AR234" i="2"/>
  <c r="BN234" i="2" s="1"/>
  <c r="AR244" i="2"/>
  <c r="BN244" i="2" s="1"/>
  <c r="AR230" i="2"/>
  <c r="BN230" i="2" s="1"/>
  <c r="AR232" i="2"/>
  <c r="BN232" i="2" s="1"/>
  <c r="AR245" i="2"/>
  <c r="BN245" i="2" s="1"/>
  <c r="AR300" i="2"/>
  <c r="BN300" i="2" s="1"/>
  <c r="AR301" i="2"/>
  <c r="BN301" i="2" s="1"/>
  <c r="AR302" i="2"/>
  <c r="BN302" i="2" s="1"/>
  <c r="AR303" i="2"/>
  <c r="BN303" i="2" s="1"/>
  <c r="AR304" i="2"/>
  <c r="BN304" i="2" s="1"/>
  <c r="AR305" i="2"/>
  <c r="BN305" i="2" s="1"/>
  <c r="AR14" i="2"/>
  <c r="BN14" i="2" s="1"/>
  <c r="AR24" i="2"/>
  <c r="BN24" i="2" s="1"/>
  <c r="AR25" i="2"/>
  <c r="BN25" i="2" s="1"/>
  <c r="AR23" i="2"/>
  <c r="BN23" i="2" s="1"/>
  <c r="AR235" i="2"/>
  <c r="BN235" i="2" s="1"/>
  <c r="AR399" i="2"/>
  <c r="BN399" i="2" s="1"/>
  <c r="AR401" i="2"/>
  <c r="BN401" i="2" s="1"/>
  <c r="AR17" i="2"/>
  <c r="BN17" i="2" s="1"/>
  <c r="AR405" i="2"/>
  <c r="BN405" i="2" s="1"/>
  <c r="AR406" i="2"/>
  <c r="BN406" i="2" s="1"/>
  <c r="AR18" i="2"/>
  <c r="BN18" i="2" s="1"/>
  <c r="AR400" i="2"/>
  <c r="BN400" i="2" s="1"/>
  <c r="AR505" i="2"/>
  <c r="BN505" i="2" s="1"/>
  <c r="AR164" i="2"/>
  <c r="BN164" i="2" s="1"/>
  <c r="AR165" i="2"/>
  <c r="BN165" i="2" s="1"/>
  <c r="AR166" i="2"/>
  <c r="BN166" i="2" s="1"/>
  <c r="AR167" i="2"/>
  <c r="BN167" i="2" s="1"/>
  <c r="AR168" i="2"/>
  <c r="BN168" i="2" s="1"/>
  <c r="AR169" i="2"/>
  <c r="BN169" i="2" s="1"/>
  <c r="AR170" i="2"/>
  <c r="BN170" i="2" s="1"/>
  <c r="AR172" i="2"/>
  <c r="BN172" i="2" s="1"/>
  <c r="AR173" i="2"/>
  <c r="BN173" i="2" s="1"/>
  <c r="AR174" i="2"/>
  <c r="BN174" i="2" s="1"/>
  <c r="AR502" i="2"/>
  <c r="BN502" i="2" s="1"/>
  <c r="AR503" i="2"/>
  <c r="BN503" i="2" s="1"/>
  <c r="AR506" i="2"/>
  <c r="BN506" i="2" s="1"/>
  <c r="AR500" i="2"/>
  <c r="BN500" i="2" s="1"/>
  <c r="AR175" i="2"/>
  <c r="BN175" i="2" s="1"/>
  <c r="AR176" i="2"/>
  <c r="BN176" i="2" s="1"/>
  <c r="AR177" i="2"/>
  <c r="BN177" i="2" s="1"/>
  <c r="AR274" i="2"/>
  <c r="BN274" i="2" s="1"/>
  <c r="AR275" i="2"/>
  <c r="BN275" i="2" s="1"/>
  <c r="AR284" i="2"/>
  <c r="BN284" i="2" s="1"/>
  <c r="AR285" i="2"/>
  <c r="BN285" i="2" s="1"/>
  <c r="AR286" i="2"/>
  <c r="BN286" i="2" s="1"/>
  <c r="AR279" i="2"/>
  <c r="BN279" i="2" s="1"/>
  <c r="AR269" i="2"/>
  <c r="BN269" i="2" s="1"/>
  <c r="AR270" i="2"/>
  <c r="BN270" i="2" s="1"/>
  <c r="AR455" i="2"/>
  <c r="BN455" i="2" s="1"/>
  <c r="AR456" i="2"/>
  <c r="BN456" i="2" s="1"/>
  <c r="AR457" i="2"/>
  <c r="BN457" i="2" s="1"/>
  <c r="AR276" i="2"/>
  <c r="BN276" i="2" s="1"/>
  <c r="AR467" i="2"/>
  <c r="BN467" i="2" s="1"/>
  <c r="AR468" i="2"/>
  <c r="BN468" i="2" s="1"/>
  <c r="AR469" i="2"/>
  <c r="BN469" i="2" s="1"/>
  <c r="AR495" i="2"/>
  <c r="BN495" i="2" s="1"/>
  <c r="AR492" i="2"/>
  <c r="BN492" i="2" s="1"/>
  <c r="AR612" i="2"/>
  <c r="BN612" i="2" s="1"/>
  <c r="AR541" i="2"/>
  <c r="BN541" i="2" s="1"/>
  <c r="AR542" i="2"/>
  <c r="BN542" i="2" s="1"/>
  <c r="AR543" i="2"/>
  <c r="BN543" i="2" s="1"/>
  <c r="AR544" i="2"/>
  <c r="BN544" i="2" s="1"/>
  <c r="AR507" i="2"/>
  <c r="BN507" i="2" s="1"/>
  <c r="AR511" i="2"/>
  <c r="BN511" i="2" s="1"/>
  <c r="AR497" i="2"/>
  <c r="BN497" i="2" s="1"/>
  <c r="AR508" i="2"/>
  <c r="BN508" i="2" s="1"/>
  <c r="AR510" i="2"/>
  <c r="BN510" i="2" s="1"/>
  <c r="AR512" i="2"/>
  <c r="BN512" i="2" s="1"/>
  <c r="AR515" i="2"/>
  <c r="BN515" i="2" s="1"/>
  <c r="AR509" i="2"/>
  <c r="BN509" i="2" s="1"/>
  <c r="AR513" i="2"/>
  <c r="BN513" i="2" s="1"/>
  <c r="AR514" i="2"/>
  <c r="BN514" i="2" s="1"/>
  <c r="AR498" i="2"/>
  <c r="BN498" i="2" s="1"/>
  <c r="AR410" i="2"/>
  <c r="BN410" i="2" s="1"/>
  <c r="AR411" i="2"/>
  <c r="BN411" i="2" s="1"/>
  <c r="AR412" i="2"/>
  <c r="BN412" i="2" s="1"/>
  <c r="AR413" i="2"/>
  <c r="BN413" i="2" s="1"/>
  <c r="AR414" i="2"/>
  <c r="BN414" i="2" s="1"/>
  <c r="AR496" i="2"/>
  <c r="BN496" i="2" s="1"/>
  <c r="AR155" i="2"/>
  <c r="BN155" i="2" s="1"/>
  <c r="AR125" i="2"/>
  <c r="BN125" i="2" s="1"/>
  <c r="AR126" i="2"/>
  <c r="BN126" i="2" s="1"/>
  <c r="AR127" i="2"/>
  <c r="BN127" i="2" s="1"/>
  <c r="AR128" i="2"/>
  <c r="BN128" i="2" s="1"/>
  <c r="AR129" i="2"/>
  <c r="BN129" i="2" s="1"/>
  <c r="AR130" i="2"/>
  <c r="BN130" i="2" s="1"/>
  <c r="AR131" i="2"/>
  <c r="BN131" i="2" s="1"/>
  <c r="AR132" i="2"/>
  <c r="BN132" i="2" s="1"/>
  <c r="AR133" i="2"/>
  <c r="BN133" i="2" s="1"/>
  <c r="AR134" i="2"/>
  <c r="BN134" i="2" s="1"/>
  <c r="AR149" i="2"/>
  <c r="BN149" i="2" s="1"/>
  <c r="AR150" i="2"/>
  <c r="BN150" i="2" s="1"/>
  <c r="AR151" i="2"/>
  <c r="BN151" i="2" s="1"/>
  <c r="AR152" i="2"/>
  <c r="BN152" i="2" s="1"/>
  <c r="AR153" i="2"/>
  <c r="BN153" i="2" s="1"/>
  <c r="AR146" i="2"/>
  <c r="BN146" i="2" s="1"/>
  <c r="AR499" i="2"/>
  <c r="BN499" i="2" s="1"/>
  <c r="AR156" i="2"/>
  <c r="BN156" i="2" s="1"/>
  <c r="AR157" i="2"/>
  <c r="BN157" i="2" s="1"/>
  <c r="AR139" i="2"/>
  <c r="BN139" i="2" s="1"/>
  <c r="AR140" i="2"/>
  <c r="BN140" i="2" s="1"/>
  <c r="AR141" i="2"/>
  <c r="BN141" i="2" s="1"/>
  <c r="AR142" i="2"/>
  <c r="BN142" i="2" s="1"/>
  <c r="AR145" i="2"/>
  <c r="BN145" i="2" s="1"/>
  <c r="AR147" i="2"/>
  <c r="BN147" i="2" s="1"/>
  <c r="AR148" i="2"/>
  <c r="BN148" i="2" s="1"/>
  <c r="AR158" i="2"/>
  <c r="BN158" i="2" s="1"/>
  <c r="AR143" i="2"/>
  <c r="BN143" i="2" s="1"/>
  <c r="AR144" i="2"/>
  <c r="BN144" i="2" s="1"/>
  <c r="AR135" i="2"/>
  <c r="BN135" i="2" s="1"/>
  <c r="AR136" i="2"/>
  <c r="BN136" i="2" s="1"/>
  <c r="AR137" i="2"/>
  <c r="BN137" i="2" s="1"/>
  <c r="AR138" i="2"/>
  <c r="BN138" i="2" s="1"/>
  <c r="AR184" i="2"/>
  <c r="BN184" i="2" s="1"/>
  <c r="AR185" i="2"/>
  <c r="BN185" i="2" s="1"/>
  <c r="AR186" i="2"/>
  <c r="BN186" i="2" s="1"/>
  <c r="AR187" i="2"/>
  <c r="BN187" i="2" s="1"/>
  <c r="AR526" i="2"/>
  <c r="BN526" i="2" s="1"/>
  <c r="AR527" i="2"/>
  <c r="BN527" i="2" s="1"/>
  <c r="AR528" i="2"/>
  <c r="BN528" i="2" s="1"/>
  <c r="AR529" i="2"/>
  <c r="BN529" i="2" s="1"/>
  <c r="AR530" i="2"/>
  <c r="BN530" i="2" s="1"/>
  <c r="AR531" i="2"/>
  <c r="BN531" i="2" s="1"/>
  <c r="AR532" i="2"/>
  <c r="BN532" i="2" s="1"/>
  <c r="AR533" i="2"/>
  <c r="BN533" i="2" s="1"/>
  <c r="AR534" i="2"/>
  <c r="BN534" i="2" s="1"/>
  <c r="AR535" i="2"/>
  <c r="BN535" i="2" s="1"/>
  <c r="AR536" i="2"/>
  <c r="BN536" i="2" s="1"/>
  <c r="AR537" i="2"/>
  <c r="BN537" i="2" s="1"/>
  <c r="AR538" i="2"/>
  <c r="BN538" i="2" s="1"/>
  <c r="AR64" i="2"/>
  <c r="BN64" i="2" s="1"/>
  <c r="AR154" i="2"/>
  <c r="BN154" i="2" s="1"/>
  <c r="AR220" i="2"/>
  <c r="BN220" i="2" s="1"/>
  <c r="AR221" i="2"/>
  <c r="BN221" i="2" s="1"/>
  <c r="AR291" i="2"/>
  <c r="BN291" i="2" s="1"/>
  <c r="AR292" i="2"/>
  <c r="BN292" i="2" s="1"/>
  <c r="AR293" i="2"/>
  <c r="BN293" i="2" s="1"/>
  <c r="AR308" i="2"/>
  <c r="BN308" i="2" s="1"/>
  <c r="AR487" i="2"/>
  <c r="BN487" i="2" s="1"/>
  <c r="AR488" i="2"/>
  <c r="BN488" i="2" s="1"/>
  <c r="AR490" i="2"/>
  <c r="BN490" i="2" s="1"/>
  <c r="AR491" i="2"/>
  <c r="BN491" i="2" s="1"/>
  <c r="AR489" i="2"/>
  <c r="BN489" i="2" s="1"/>
  <c r="AR312" i="2"/>
  <c r="BN312" i="2" s="1"/>
  <c r="AR313" i="2"/>
  <c r="BN313" i="2" s="1"/>
  <c r="AR314" i="2"/>
  <c r="BN314" i="2" s="1"/>
  <c r="AR309" i="2"/>
  <c r="BN309" i="2" s="1"/>
  <c r="AR310" i="2"/>
  <c r="BN310" i="2" s="1"/>
  <c r="AR311" i="2"/>
  <c r="BN311" i="2" s="1"/>
  <c r="AR315" i="2"/>
  <c r="BN315" i="2" s="1"/>
  <c r="AR316" i="2"/>
  <c r="BN316" i="2" s="1"/>
  <c r="AR63" i="2"/>
  <c r="BN63" i="2" s="1"/>
  <c r="AR433" i="2"/>
  <c r="BN433" i="2" s="1"/>
  <c r="AR434" i="2"/>
  <c r="BN434" i="2" s="1"/>
  <c r="AR435" i="2"/>
  <c r="BN435" i="2" s="1"/>
  <c r="AR436" i="2"/>
  <c r="BN436" i="2" s="1"/>
  <c r="AR437" i="2"/>
  <c r="BN437" i="2" s="1"/>
  <c r="AR438" i="2"/>
  <c r="BN438" i="2" s="1"/>
  <c r="AR439" i="2"/>
  <c r="BN439" i="2" s="1"/>
  <c r="AR357" i="2"/>
  <c r="BN357" i="2" s="1"/>
  <c r="AR358" i="2"/>
  <c r="BN358" i="2" s="1"/>
  <c r="AR73" i="2"/>
  <c r="BN73" i="2" s="1"/>
  <c r="AR74" i="2"/>
  <c r="BN74" i="2" s="1"/>
  <c r="AR75" i="2"/>
  <c r="BN75" i="2" s="1"/>
  <c r="AR76" i="2"/>
  <c r="BN76" i="2" s="1"/>
  <c r="AR77" i="2"/>
  <c r="BN77" i="2" s="1"/>
  <c r="AR346" i="2"/>
  <c r="BN346" i="2" s="1"/>
  <c r="AR347" i="2"/>
  <c r="BN347" i="2" s="1"/>
  <c r="AR348" i="2"/>
  <c r="BN348" i="2" s="1"/>
  <c r="AR349" i="2"/>
  <c r="BN349" i="2" s="1"/>
  <c r="AR350" i="2"/>
  <c r="BN350" i="2" s="1"/>
  <c r="AR351" i="2"/>
  <c r="BN351" i="2" s="1"/>
  <c r="AR352" i="2"/>
  <c r="BN352" i="2" s="1"/>
  <c r="AR353" i="2"/>
  <c r="BN353" i="2" s="1"/>
  <c r="AR354" i="2"/>
  <c r="BN354" i="2" s="1"/>
  <c r="AR355" i="2"/>
  <c r="BN355" i="2" s="1"/>
  <c r="AR26" i="2"/>
  <c r="BN26" i="2" s="1"/>
  <c r="AR385" i="2"/>
  <c r="BN385" i="2" s="1"/>
  <c r="AR386" i="2"/>
  <c r="BN386" i="2" s="1"/>
  <c r="AR407" i="2"/>
  <c r="BN407" i="2" s="1"/>
  <c r="AR359" i="2"/>
  <c r="BN359" i="2" s="1"/>
  <c r="AR360" i="2"/>
  <c r="BN360" i="2" s="1"/>
  <c r="AR361" i="2"/>
  <c r="BN361" i="2" s="1"/>
  <c r="AR362" i="2"/>
  <c r="BN362" i="2" s="1"/>
  <c r="AR363" i="2"/>
  <c r="BN363" i="2" s="1"/>
  <c r="AR78" i="2"/>
  <c r="BN78" i="2" s="1"/>
  <c r="AR79" i="2"/>
  <c r="BN79" i="2" s="1"/>
  <c r="AR80" i="2"/>
  <c r="BN80" i="2" s="1"/>
  <c r="AR458" i="2"/>
  <c r="BN458" i="2" s="1"/>
  <c r="AR252" i="2"/>
  <c r="BN252" i="2" s="1"/>
  <c r="AR253" i="2"/>
  <c r="BN253" i="2" s="1"/>
  <c r="AR81" i="2"/>
  <c r="BN81" i="2" s="1"/>
  <c r="AR82" i="2"/>
  <c r="BN82" i="2" s="1"/>
  <c r="AR83" i="2"/>
  <c r="BN83" i="2" s="1"/>
  <c r="AR84" i="2"/>
  <c r="BN84" i="2" s="1"/>
  <c r="AR85" i="2"/>
  <c r="BN85" i="2" s="1"/>
  <c r="AR86" i="2"/>
  <c r="BN86" i="2" s="1"/>
  <c r="AR87" i="2"/>
  <c r="BN87" i="2" s="1"/>
  <c r="AR88" i="2"/>
  <c r="BN88" i="2" s="1"/>
  <c r="AR89" i="2"/>
  <c r="BN89" i="2" s="1"/>
  <c r="AR91" i="2"/>
  <c r="BN91" i="2" s="1"/>
  <c r="AR90" i="2"/>
  <c r="BN90" i="2" s="1"/>
  <c r="AR92" i="2"/>
  <c r="BN92" i="2" s="1"/>
  <c r="AR42" i="2"/>
  <c r="BN42" i="2" s="1"/>
  <c r="AR43" i="2"/>
  <c r="BN43" i="2" s="1"/>
  <c r="AR44" i="2"/>
  <c r="BN44" i="2" s="1"/>
  <c r="AR45" i="2"/>
  <c r="BN45" i="2" s="1"/>
  <c r="AR46" i="2"/>
  <c r="BN46" i="2" s="1"/>
  <c r="AR47" i="2"/>
  <c r="BN47" i="2" s="1"/>
  <c r="AR48" i="2"/>
  <c r="BN48" i="2" s="1"/>
  <c r="AR49" i="2"/>
  <c r="BN49" i="2" s="1"/>
  <c r="AR50" i="2"/>
  <c r="BN50" i="2" s="1"/>
  <c r="AR103" i="2"/>
  <c r="BN103" i="2" s="1"/>
  <c r="AR104" i="2"/>
  <c r="BN104" i="2" s="1"/>
  <c r="AR105" i="2"/>
  <c r="BN105" i="2" s="1"/>
  <c r="AR106" i="2"/>
  <c r="BN106" i="2" s="1"/>
  <c r="AR107" i="2"/>
  <c r="BN107" i="2" s="1"/>
  <c r="AR108" i="2"/>
  <c r="BN108" i="2" s="1"/>
  <c r="AR109" i="2"/>
  <c r="BN109" i="2" s="1"/>
  <c r="AR110" i="2"/>
  <c r="BN110" i="2" s="1"/>
  <c r="AR111" i="2"/>
  <c r="BN111" i="2" s="1"/>
  <c r="AR112" i="2"/>
  <c r="BN112" i="2" s="1"/>
  <c r="AR113" i="2"/>
  <c r="BN113" i="2" s="1"/>
  <c r="AR114" i="2"/>
  <c r="BN114" i="2" s="1"/>
  <c r="AR98" i="2"/>
  <c r="BN98" i="2" s="1"/>
  <c r="AR99" i="2"/>
  <c r="BN99" i="2" s="1"/>
  <c r="AR100" i="2"/>
  <c r="BN100" i="2" s="1"/>
  <c r="AR101" i="2"/>
  <c r="BN101" i="2" s="1"/>
  <c r="AR102" i="2"/>
  <c r="BN102" i="2" s="1"/>
  <c r="AR97" i="2"/>
  <c r="BN97" i="2" s="1"/>
  <c r="AR12" i="2"/>
  <c r="BN12" i="2" s="1"/>
  <c r="AR365" i="2"/>
  <c r="BN365" i="2" s="1"/>
  <c r="AR366" i="2"/>
  <c r="BN366" i="2" s="1"/>
  <c r="AR367" i="2"/>
  <c r="BN367" i="2" s="1"/>
  <c r="AR68" i="2"/>
  <c r="BN68" i="2" s="1"/>
  <c r="AR69" i="2"/>
  <c r="BN69" i="2" s="1"/>
  <c r="AR70" i="2"/>
  <c r="BN70" i="2" s="1"/>
  <c r="AR71" i="2"/>
  <c r="BN71" i="2" s="1"/>
  <c r="AR65" i="2"/>
  <c r="BN65" i="2" s="1"/>
  <c r="AR66" i="2"/>
  <c r="BN66" i="2" s="1"/>
  <c r="AR67" i="2"/>
  <c r="BN67" i="2" s="1"/>
  <c r="AR319" i="2"/>
  <c r="BN319" i="2" s="1"/>
  <c r="AR320" i="2"/>
  <c r="BN320" i="2" s="1"/>
  <c r="AR321" i="2"/>
  <c r="BN321" i="2" s="1"/>
  <c r="AR273" i="2"/>
  <c r="BN273" i="2" s="1"/>
  <c r="AR402" i="2"/>
  <c r="BN402" i="2" s="1"/>
  <c r="AR403" i="2"/>
  <c r="BN403" i="2" s="1"/>
  <c r="AR94" i="2"/>
  <c r="BN94" i="2" s="1"/>
  <c r="AR95" i="2"/>
  <c r="BN95" i="2" s="1"/>
  <c r="AR96" i="2"/>
  <c r="BN96" i="2" s="1"/>
  <c r="AR306" i="2"/>
  <c r="BN306" i="2" s="1"/>
  <c r="AR307" i="2"/>
  <c r="BN307" i="2" s="1"/>
  <c r="AR116" i="2"/>
  <c r="BN116" i="2" s="1"/>
  <c r="AR117" i="2"/>
  <c r="BN117" i="2" s="1"/>
  <c r="AR240" i="2"/>
  <c r="BN240" i="2" s="1"/>
  <c r="AR331" i="2"/>
  <c r="BN331" i="2" s="1"/>
  <c r="AR13" i="2"/>
  <c r="BN13" i="2" s="1"/>
  <c r="AR159" i="2"/>
  <c r="BN159" i="2" s="1"/>
  <c r="AR239" i="2"/>
  <c r="BN239" i="2" s="1"/>
  <c r="AR62" i="2"/>
  <c r="BN62" i="2" s="1"/>
  <c r="AR317" i="2"/>
  <c r="BN317" i="2" s="1"/>
  <c r="AR318" i="2"/>
  <c r="BN318" i="2" s="1"/>
  <c r="AR53" i="2"/>
  <c r="BN53" i="2" s="1"/>
  <c r="AR54" i="2"/>
  <c r="BN54" i="2" s="1"/>
  <c r="AR257" i="2"/>
  <c r="BN257" i="2" s="1"/>
  <c r="AR258" i="2"/>
  <c r="BN258" i="2" s="1"/>
  <c r="AR259" i="2"/>
  <c r="BN259" i="2" s="1"/>
  <c r="AR260" i="2"/>
  <c r="BN260" i="2" s="1"/>
  <c r="AR261" i="2"/>
  <c r="BN261" i="2" s="1"/>
  <c r="AR262" i="2"/>
  <c r="BN262" i="2" s="1"/>
  <c r="AR263" i="2"/>
  <c r="BN263" i="2" s="1"/>
  <c r="AR398" i="2"/>
  <c r="BN398" i="2" s="1"/>
  <c r="AR332" i="2"/>
  <c r="BN332" i="2" s="1"/>
  <c r="AR334" i="2"/>
  <c r="BN334" i="2" s="1"/>
  <c r="AR335" i="2"/>
  <c r="BN335" i="2" s="1"/>
  <c r="AR336" i="2"/>
  <c r="BN336" i="2" s="1"/>
  <c r="AR337" i="2"/>
  <c r="BN337" i="2" s="1"/>
  <c r="AL454" i="2"/>
  <c r="BH454" i="2" s="1"/>
  <c r="AR454" i="2"/>
  <c r="BN454" i="2" s="1"/>
  <c r="AL161" i="2"/>
  <c r="BH161" i="2" s="1"/>
  <c r="AR161" i="2"/>
  <c r="BN161" i="2" s="1"/>
  <c r="AL294" i="2"/>
  <c r="BH294" i="2" s="1"/>
  <c r="AL370" i="2"/>
  <c r="BH370" i="2" s="1"/>
  <c r="AL183" i="2"/>
  <c r="BH183" i="2" s="1"/>
  <c r="AL112" i="2"/>
  <c r="BH112" i="2" s="1"/>
  <c r="AL44" i="2"/>
  <c r="BH44" i="2" s="1"/>
  <c r="AL87" i="2"/>
  <c r="BH87" i="2" s="1"/>
  <c r="AL121" i="2"/>
  <c r="BH121" i="2" s="1"/>
  <c r="AL595" i="2"/>
  <c r="BH595" i="2" s="1"/>
  <c r="AL587" i="2"/>
  <c r="BH587" i="2" s="1"/>
  <c r="AL579" i="2"/>
  <c r="BH579" i="2" s="1"/>
  <c r="AL571" i="2"/>
  <c r="BH571" i="2" s="1"/>
  <c r="AL564" i="2"/>
  <c r="BH564" i="2" s="1"/>
  <c r="AL229" i="2"/>
  <c r="BH229" i="2" s="1"/>
  <c r="AL222" i="2"/>
  <c r="BH222" i="2" s="1"/>
  <c r="AL34" i="2"/>
  <c r="BH34" i="2" s="1"/>
  <c r="AL29" i="2"/>
  <c r="BH29" i="2" s="1"/>
  <c r="AL150" i="2"/>
  <c r="BH150" i="2" s="1"/>
  <c r="AL128" i="2"/>
  <c r="BH128" i="2" s="1"/>
  <c r="AL413" i="2"/>
  <c r="BH413" i="2" s="1"/>
  <c r="AL515" i="2"/>
  <c r="BH515" i="2" s="1"/>
  <c r="AL543" i="2"/>
  <c r="BH543" i="2" s="1"/>
  <c r="AL467" i="2"/>
  <c r="BH467" i="2" s="1"/>
  <c r="AL284" i="2"/>
  <c r="BH284" i="2" s="1"/>
  <c r="AL503" i="2"/>
  <c r="BH503" i="2" s="1"/>
  <c r="AL167" i="2"/>
  <c r="BH167" i="2" s="1"/>
  <c r="AL405" i="2"/>
  <c r="BH405" i="2" s="1"/>
  <c r="AL14" i="2"/>
  <c r="BH14" i="2" s="1"/>
  <c r="AL232" i="2"/>
  <c r="BH232" i="2" s="1"/>
  <c r="AL61" i="2"/>
  <c r="BH61" i="2" s="1"/>
  <c r="AL57" i="2"/>
  <c r="BH57" i="2" s="1"/>
  <c r="AL479" i="2"/>
  <c r="BH479" i="2" s="1"/>
  <c r="AL471" i="2"/>
  <c r="BH471" i="2" s="1"/>
  <c r="AL463" i="2"/>
  <c r="BH463" i="2" s="1"/>
  <c r="AL51" i="2"/>
  <c r="BH51" i="2" s="1"/>
  <c r="AL466" i="2"/>
  <c r="BH466" i="2" s="1"/>
  <c r="AL8" i="2"/>
  <c r="BH8" i="2" s="1"/>
  <c r="AL339" i="2"/>
  <c r="BH339" i="2" s="1"/>
  <c r="AL519" i="2"/>
  <c r="BH519" i="2" s="1"/>
  <c r="AL197" i="2"/>
  <c r="BH197" i="2" s="1"/>
  <c r="AL73" i="2"/>
  <c r="BH73" i="2" s="1"/>
  <c r="AL537" i="2"/>
  <c r="BH537" i="2" s="1"/>
  <c r="AL529" i="2"/>
  <c r="BH529" i="2" s="1"/>
  <c r="AL185" i="2"/>
  <c r="BH185" i="2" s="1"/>
  <c r="AL158" i="2"/>
  <c r="BH158" i="2" s="1"/>
  <c r="AL157" i="2"/>
  <c r="BH157" i="2" s="1"/>
  <c r="AL559" i="2"/>
  <c r="BH559" i="2" s="1"/>
  <c r="AL367" i="2"/>
  <c r="BH367" i="2" s="1"/>
  <c r="AL100" i="2"/>
  <c r="BH100" i="2" s="1"/>
  <c r="AL109" i="2"/>
  <c r="BH109" i="2" s="1"/>
  <c r="AL84" i="2"/>
  <c r="BH84" i="2" s="1"/>
  <c r="AL79" i="2"/>
  <c r="BH79" i="2" s="1"/>
  <c r="AL38" i="2"/>
  <c r="BH38" i="2" s="1"/>
  <c r="AL211" i="2"/>
  <c r="BH211" i="2" s="1"/>
  <c r="AL203" i="2"/>
  <c r="BH203" i="2" s="1"/>
  <c r="AL19" i="2"/>
  <c r="BH19" i="2" s="1"/>
  <c r="AL250" i="2"/>
  <c r="BH250" i="2" s="1"/>
  <c r="AL600" i="2"/>
  <c r="BH600" i="2" s="1"/>
  <c r="AL592" i="2"/>
  <c r="BH592" i="2" s="1"/>
  <c r="AL584" i="2"/>
  <c r="BH584" i="2" s="1"/>
  <c r="AL576" i="2"/>
  <c r="BH576" i="2" s="1"/>
  <c r="AL568" i="2"/>
  <c r="BH568" i="2" s="1"/>
  <c r="AL561" i="2"/>
  <c r="BH561" i="2" s="1"/>
  <c r="AL122" i="2"/>
  <c r="BH122" i="2" s="1"/>
  <c r="AL596" i="2"/>
  <c r="BH596" i="2" s="1"/>
  <c r="AL588" i="2"/>
  <c r="BH588" i="2" s="1"/>
  <c r="AL580" i="2"/>
  <c r="BH580" i="2" s="1"/>
  <c r="AL572" i="2"/>
  <c r="BH572" i="2" s="1"/>
  <c r="AL565" i="2"/>
  <c r="BH565" i="2" s="1"/>
  <c r="AL556" i="2"/>
  <c r="BH556" i="2" s="1"/>
  <c r="AL97" i="2"/>
  <c r="BH97" i="2" s="1"/>
  <c r="AL113" i="2"/>
  <c r="BH113" i="2" s="1"/>
  <c r="AL105" i="2"/>
  <c r="BH105" i="2" s="1"/>
  <c r="AL45" i="2"/>
  <c r="BH45" i="2" s="1"/>
  <c r="AL88" i="2"/>
  <c r="BH88" i="2" s="1"/>
  <c r="AL361" i="2"/>
  <c r="BH361" i="2" s="1"/>
  <c r="AL215" i="2"/>
  <c r="BH215" i="2" s="1"/>
  <c r="AL207" i="2"/>
  <c r="BH207" i="2" s="1"/>
  <c r="AL199" i="2"/>
  <c r="BH199" i="2" s="1"/>
  <c r="AL180" i="2"/>
  <c r="BH180" i="2" s="1"/>
  <c r="AL124" i="2"/>
  <c r="BH124" i="2" s="1"/>
  <c r="AL598" i="2"/>
  <c r="BH598" i="2" s="1"/>
  <c r="AL590" i="2"/>
  <c r="BH590" i="2" s="1"/>
  <c r="AL582" i="2"/>
  <c r="BH582" i="2" s="1"/>
  <c r="AL574" i="2"/>
  <c r="BH574" i="2" s="1"/>
  <c r="AL566" i="2"/>
  <c r="BH566" i="2" s="1"/>
  <c r="AL335" i="2"/>
  <c r="BH335" i="2" s="1"/>
  <c r="AL259" i="2"/>
  <c r="BH259" i="2" s="1"/>
  <c r="AL239" i="2"/>
  <c r="BH239" i="2" s="1"/>
  <c r="AL402" i="2"/>
  <c r="BH402" i="2" s="1"/>
  <c r="AL107" i="2"/>
  <c r="BH107" i="2" s="1"/>
  <c r="AL91" i="2"/>
  <c r="BH91" i="2" s="1"/>
  <c r="AL365" i="2"/>
  <c r="BH365" i="2" s="1"/>
  <c r="AL47" i="2"/>
  <c r="BH47" i="2" s="1"/>
  <c r="AL82" i="2"/>
  <c r="BH82" i="2" s="1"/>
  <c r="AL39" i="2"/>
  <c r="BH39" i="2" s="1"/>
  <c r="AL212" i="2"/>
  <c r="BH212" i="2" s="1"/>
  <c r="AL204" i="2"/>
  <c r="BH204" i="2" s="1"/>
  <c r="AL20" i="2"/>
  <c r="BH20" i="2" s="1"/>
  <c r="AL27" i="2"/>
  <c r="BH27" i="2" s="1"/>
  <c r="AL368" i="2"/>
  <c r="BH368" i="2" s="1"/>
  <c r="AL601" i="2"/>
  <c r="BH601" i="2" s="1"/>
  <c r="AL593" i="2"/>
  <c r="BH593" i="2" s="1"/>
  <c r="AL585" i="2"/>
  <c r="BH585" i="2" s="1"/>
  <c r="AL577" i="2"/>
  <c r="BH577" i="2" s="1"/>
  <c r="AL569" i="2"/>
  <c r="BH569" i="2" s="1"/>
  <c r="AL562" i="2"/>
  <c r="BH562" i="2" s="1"/>
  <c r="AL555" i="2"/>
  <c r="BH555" i="2" s="1"/>
  <c r="AL224" i="2"/>
  <c r="BH224" i="2" s="1"/>
  <c r="AL70" i="2"/>
  <c r="BH70" i="2" s="1"/>
  <c r="AL104" i="2"/>
  <c r="BH104" i="2" s="1"/>
  <c r="AL252" i="2"/>
  <c r="BH252" i="2" s="1"/>
  <c r="AL360" i="2"/>
  <c r="BH360" i="2" s="1"/>
  <c r="AL251" i="2"/>
  <c r="BH251" i="2" s="1"/>
  <c r="AL314" i="2"/>
  <c r="BH314" i="2" s="1"/>
  <c r="AL71" i="2"/>
  <c r="BH71" i="2" s="1"/>
  <c r="AL253" i="2"/>
  <c r="BH253" i="2" s="1"/>
  <c r="AL306" i="2"/>
  <c r="BH306" i="2" s="1"/>
  <c r="AL49" i="2"/>
  <c r="BH49" i="2" s="1"/>
  <c r="AL92" i="2"/>
  <c r="BH92" i="2" s="1"/>
  <c r="AL349" i="2"/>
  <c r="BH349" i="2" s="1"/>
  <c r="AL434" i="2"/>
  <c r="BH434" i="2" s="1"/>
  <c r="AL308" i="2"/>
  <c r="BH308" i="2" s="1"/>
  <c r="AL66" i="2"/>
  <c r="BH66" i="2" s="1"/>
  <c r="AL98" i="2"/>
  <c r="BH98" i="2" s="1"/>
  <c r="AL363" i="2"/>
  <c r="BH363" i="2" s="1"/>
  <c r="AL455" i="2"/>
  <c r="BH455" i="2" s="1"/>
  <c r="AL242" i="2"/>
  <c r="BH242" i="2" s="1"/>
  <c r="AL336" i="2"/>
  <c r="BH336" i="2" s="1"/>
  <c r="AL260" i="2"/>
  <c r="BH260" i="2" s="1"/>
  <c r="AL62" i="2"/>
  <c r="BH62" i="2" s="1"/>
  <c r="AL307" i="2"/>
  <c r="BH307" i="2" s="1"/>
  <c r="AL403" i="2"/>
  <c r="BH403" i="2" s="1"/>
  <c r="AL67" i="2"/>
  <c r="BH67" i="2" s="1"/>
  <c r="AL99" i="2"/>
  <c r="BH99" i="2" s="1"/>
  <c r="AL48" i="2"/>
  <c r="BH48" i="2" s="1"/>
  <c r="AL90" i="2"/>
  <c r="BH90" i="2" s="1"/>
  <c r="AL78" i="2"/>
  <c r="BH78" i="2" s="1"/>
  <c r="AL37" i="2"/>
  <c r="BH37" i="2" s="1"/>
  <c r="AL202" i="2"/>
  <c r="BH202" i="2" s="1"/>
  <c r="AL248" i="2"/>
  <c r="BH248" i="2" s="1"/>
  <c r="AL249" i="2"/>
  <c r="BH249" i="2" s="1"/>
  <c r="AL366" i="2"/>
  <c r="BH366" i="2" s="1"/>
  <c r="AL108" i="2"/>
  <c r="BH108" i="2" s="1"/>
  <c r="AL83" i="2"/>
  <c r="BH83" i="2" s="1"/>
  <c r="AL210" i="2"/>
  <c r="BH210" i="2" s="1"/>
  <c r="AL348" i="2"/>
  <c r="BH348" i="2" s="1"/>
  <c r="AL358" i="2"/>
  <c r="BH358" i="2" s="1"/>
  <c r="AL433" i="2"/>
  <c r="BH433" i="2" s="1"/>
  <c r="AL313" i="2"/>
  <c r="BH313" i="2" s="1"/>
  <c r="AL536" i="2"/>
  <c r="BH536" i="2" s="1"/>
  <c r="AL528" i="2"/>
  <c r="BH528" i="2" s="1"/>
  <c r="AL184" i="2"/>
  <c r="BH184" i="2" s="1"/>
  <c r="AL148" i="2"/>
  <c r="BH148" i="2" s="1"/>
  <c r="AL156" i="2"/>
  <c r="BH156" i="2" s="1"/>
  <c r="AL149" i="2"/>
  <c r="BH149" i="2" s="1"/>
  <c r="AL127" i="2"/>
  <c r="BH127" i="2" s="1"/>
  <c r="AL412" i="2"/>
  <c r="BH412" i="2" s="1"/>
  <c r="AL512" i="2"/>
  <c r="BH512" i="2" s="1"/>
  <c r="AL542" i="2"/>
  <c r="BH542" i="2" s="1"/>
  <c r="AL270" i="2"/>
  <c r="BH270" i="2" s="1"/>
  <c r="AL275" i="2"/>
  <c r="BH275" i="2" s="1"/>
  <c r="AL502" i="2"/>
  <c r="BH502" i="2" s="1"/>
  <c r="AL166" i="2"/>
  <c r="BH166" i="2" s="1"/>
  <c r="AL17" i="2"/>
  <c r="BH17" i="2" s="1"/>
  <c r="AL305" i="2"/>
  <c r="BH305" i="2" s="1"/>
  <c r="AL230" i="2"/>
  <c r="BH230" i="2" s="1"/>
  <c r="AL60" i="2"/>
  <c r="BH60" i="2" s="1"/>
  <c r="AL56" i="2"/>
  <c r="BH56" i="2" s="1"/>
  <c r="AL478" i="2"/>
  <c r="BH478" i="2" s="1"/>
  <c r="AL470" i="2"/>
  <c r="BH470" i="2" s="1"/>
  <c r="AL462" i="2"/>
  <c r="BH462" i="2" s="1"/>
  <c r="AL216" i="2"/>
  <c r="BH216" i="2" s="1"/>
  <c r="AL241" i="2"/>
  <c r="BH241" i="2" s="1"/>
  <c r="AL345" i="2"/>
  <c r="BH345" i="2" s="1"/>
  <c r="AL338" i="2"/>
  <c r="BH338" i="2" s="1"/>
  <c r="AL518" i="2"/>
  <c r="BH518" i="2" s="1"/>
  <c r="AL196" i="2"/>
  <c r="BH196" i="2" s="1"/>
  <c r="AL228" i="2"/>
  <c r="BH228" i="2" s="1"/>
  <c r="AL613" i="2"/>
  <c r="BH613" i="2" s="1"/>
  <c r="AL35" i="2"/>
  <c r="BH35" i="2" s="1"/>
  <c r="AL200" i="2"/>
  <c r="BH200" i="2" s="1"/>
  <c r="AL208" i="2"/>
  <c r="BH208" i="2" s="1"/>
  <c r="AL277" i="2"/>
  <c r="BH277" i="2" s="1"/>
  <c r="AL181" i="2"/>
  <c r="BH181" i="2" s="1"/>
  <c r="AL550" i="2"/>
  <c r="BH550" i="2" s="1"/>
  <c r="AL430" i="2"/>
  <c r="BH430" i="2" s="1"/>
  <c r="AL422" i="2"/>
  <c r="BH422" i="2" s="1"/>
  <c r="AL452" i="2"/>
  <c r="BH452" i="2" s="1"/>
  <c r="AL449" i="2"/>
  <c r="BH449" i="2" s="1"/>
  <c r="AL323" i="2"/>
  <c r="BH323" i="2" s="1"/>
  <c r="AL441" i="2"/>
  <c r="BH441" i="2" s="1"/>
  <c r="AL396" i="2"/>
  <c r="BH396" i="2" s="1"/>
  <c r="AL377" i="2"/>
  <c r="BH377" i="2" s="1"/>
  <c r="AL383" i="2"/>
  <c r="BH383" i="2" s="1"/>
  <c r="AL386" i="2"/>
  <c r="BH386" i="2" s="1"/>
  <c r="AL599" i="2"/>
  <c r="BH599" i="2" s="1"/>
  <c r="AL591" i="2"/>
  <c r="BH591" i="2" s="1"/>
  <c r="AL583" i="2"/>
  <c r="BH583" i="2" s="1"/>
  <c r="AL575" i="2"/>
  <c r="BH575" i="2" s="1"/>
  <c r="AL567" i="2"/>
  <c r="BH567" i="2" s="1"/>
  <c r="AL560" i="2"/>
  <c r="BH560" i="2" s="1"/>
  <c r="AL553" i="2"/>
  <c r="BH553" i="2" s="1"/>
  <c r="AL74" i="2"/>
  <c r="BH74" i="2" s="1"/>
  <c r="AL154" i="2"/>
  <c r="BH154" i="2" s="1"/>
  <c r="AL530" i="2"/>
  <c r="BH530" i="2" s="1"/>
  <c r="AL139" i="2"/>
  <c r="BH139" i="2" s="1"/>
  <c r="AL151" i="2"/>
  <c r="BH151" i="2" s="1"/>
  <c r="AL414" i="2"/>
  <c r="BH414" i="2" s="1"/>
  <c r="AL544" i="2"/>
  <c r="BH544" i="2" s="1"/>
  <c r="AL456" i="2"/>
  <c r="BH456" i="2" s="1"/>
  <c r="AL506" i="2"/>
  <c r="BH506" i="2" s="1"/>
  <c r="AL406" i="2"/>
  <c r="BH406" i="2" s="1"/>
  <c r="AL245" i="2"/>
  <c r="BH245" i="2" s="1"/>
  <c r="AL58" i="2"/>
  <c r="BH58" i="2" s="1"/>
  <c r="AL472" i="2"/>
  <c r="BH472" i="2" s="1"/>
  <c r="AL350" i="2"/>
  <c r="BH350" i="2" s="1"/>
  <c r="AL435" i="2"/>
  <c r="BH435" i="2" s="1"/>
  <c r="AL309" i="2"/>
  <c r="BH309" i="2" s="1"/>
  <c r="AL487" i="2"/>
  <c r="BH487" i="2" s="1"/>
  <c r="AL538" i="2"/>
  <c r="BH538" i="2" s="1"/>
  <c r="AL186" i="2"/>
  <c r="BH186" i="2" s="1"/>
  <c r="AL143" i="2"/>
  <c r="BH143" i="2" s="1"/>
  <c r="AL464" i="2"/>
  <c r="BH464" i="2" s="1"/>
  <c r="AL129" i="2"/>
  <c r="BH129" i="2" s="1"/>
  <c r="AL509" i="2"/>
  <c r="BH509" i="2" s="1"/>
  <c r="AL468" i="2"/>
  <c r="BH468" i="2" s="1"/>
  <c r="AL168" i="2"/>
  <c r="BH168" i="2" s="1"/>
  <c r="AL24" i="2"/>
  <c r="BH24" i="2" s="1"/>
  <c r="AL236" i="2"/>
  <c r="BH236" i="2" s="1"/>
  <c r="AL480" i="2"/>
  <c r="BH480" i="2" s="1"/>
  <c r="AL52" i="2"/>
  <c r="BH52" i="2" s="1"/>
  <c r="AL15" i="2"/>
  <c r="BH15" i="2" s="1"/>
  <c r="AL6" i="2"/>
  <c r="BH6" i="2" s="1"/>
  <c r="AL340" i="2"/>
  <c r="BH340" i="2" s="1"/>
  <c r="AL522" i="2"/>
  <c r="BH522" i="2" s="1"/>
  <c r="AL198" i="2"/>
  <c r="BH198" i="2" s="1"/>
  <c r="AL115" i="2"/>
  <c r="BH115" i="2" s="1"/>
  <c r="AL223" i="2"/>
  <c r="BH223" i="2" s="1"/>
  <c r="AL295" i="2"/>
  <c r="BH295" i="2" s="1"/>
  <c r="AL369" i="2"/>
  <c r="BH369" i="2" s="1"/>
  <c r="AL182" i="2"/>
  <c r="BH182" i="2" s="1"/>
  <c r="AL602" i="2"/>
  <c r="BH602" i="2" s="1"/>
  <c r="AL594" i="2"/>
  <c r="BH594" i="2" s="1"/>
  <c r="AL586" i="2"/>
  <c r="BH586" i="2" s="1"/>
  <c r="AL578" i="2"/>
  <c r="BH578" i="2" s="1"/>
  <c r="AL570" i="2"/>
  <c r="BH570" i="2" s="1"/>
  <c r="AL563" i="2"/>
  <c r="BH563" i="2" s="1"/>
  <c r="AL552" i="2"/>
  <c r="BH552" i="2" s="1"/>
  <c r="AL432" i="2"/>
  <c r="BH432" i="2" s="1"/>
  <c r="AL424" i="2"/>
  <c r="BH424" i="2" s="1"/>
  <c r="AL416" i="2"/>
  <c r="BH416" i="2" s="1"/>
  <c r="AL408" i="2"/>
  <c r="BH408" i="2" s="1"/>
  <c r="AL325" i="2"/>
  <c r="BH325" i="2" s="1"/>
  <c r="AL443" i="2"/>
  <c r="BH443" i="2" s="1"/>
  <c r="AL387" i="2"/>
  <c r="BH387" i="2" s="1"/>
  <c r="AL379" i="2"/>
  <c r="BH379" i="2" s="1"/>
  <c r="AL371" i="2"/>
  <c r="BH371" i="2" s="1"/>
  <c r="AL549" i="2"/>
  <c r="BH549" i="2" s="1"/>
  <c r="AL93" i="2"/>
  <c r="BH93" i="2" s="1"/>
  <c r="AL429" i="2"/>
  <c r="BH429" i="2" s="1"/>
  <c r="AL421" i="2"/>
  <c r="BH421" i="2" s="1"/>
  <c r="AL451" i="2"/>
  <c r="BH451" i="2" s="1"/>
  <c r="AL448" i="2"/>
  <c r="BH448" i="2" s="1"/>
  <c r="AL328" i="2"/>
  <c r="BH328" i="2" s="1"/>
  <c r="AL539" i="2"/>
  <c r="BH539" i="2" s="1"/>
  <c r="AL390" i="2"/>
  <c r="BH390" i="2" s="1"/>
  <c r="AL395" i="2"/>
  <c r="BH395" i="2" s="1"/>
  <c r="AL376" i="2"/>
  <c r="BH376" i="2" s="1"/>
  <c r="AL382" i="2"/>
  <c r="BH382" i="2" s="1"/>
  <c r="AL554" i="2"/>
  <c r="BH554" i="2" s="1"/>
  <c r="AL546" i="2"/>
  <c r="BH546" i="2" s="1"/>
  <c r="AL445" i="2"/>
  <c r="BH445" i="2" s="1"/>
  <c r="AL426" i="2"/>
  <c r="BH426" i="2" s="1"/>
  <c r="AL418" i="2"/>
  <c r="BH418" i="2" s="1"/>
  <c r="AL217" i="2"/>
  <c r="BH217" i="2" s="1"/>
  <c r="AL322" i="2"/>
  <c r="BH322" i="2" s="1"/>
  <c r="AL504" i="2"/>
  <c r="BH504" i="2" s="1"/>
  <c r="AL388" i="2"/>
  <c r="BH388" i="2" s="1"/>
  <c r="AL392" i="2"/>
  <c r="BH392" i="2" s="1"/>
  <c r="AL373" i="2"/>
  <c r="BH373" i="2" s="1"/>
  <c r="AL120" i="2"/>
  <c r="BH120" i="2" s="1"/>
  <c r="AL353" i="2"/>
  <c r="BH353" i="2" s="1"/>
  <c r="AL438" i="2"/>
  <c r="BH438" i="2" s="1"/>
  <c r="AL491" i="2"/>
  <c r="BH491" i="2" s="1"/>
  <c r="AL142" i="2"/>
  <c r="BH142" i="2" s="1"/>
  <c r="AL155" i="2"/>
  <c r="BH155" i="2" s="1"/>
  <c r="AL492" i="2"/>
  <c r="BH492" i="2" s="1"/>
  <c r="AL172" i="2"/>
  <c r="BH172" i="2" s="1"/>
  <c r="AL235" i="2"/>
  <c r="BH235" i="2" s="1"/>
  <c r="AL289" i="2"/>
  <c r="BH289" i="2" s="1"/>
  <c r="AL475" i="2"/>
  <c r="BH475" i="2" s="1"/>
  <c r="AL459" i="2"/>
  <c r="BH459" i="2" s="1"/>
  <c r="AL7" i="2"/>
  <c r="BH7" i="2" s="1"/>
  <c r="AL77" i="2"/>
  <c r="BH77" i="2" s="1"/>
  <c r="AL315" i="2"/>
  <c r="BH315" i="2" s="1"/>
  <c r="AL291" i="2"/>
  <c r="BH291" i="2" s="1"/>
  <c r="AL533" i="2"/>
  <c r="BH533" i="2" s="1"/>
  <c r="AL136" i="2"/>
  <c r="BH136" i="2" s="1"/>
  <c r="AL132" i="2"/>
  <c r="BH132" i="2" s="1"/>
  <c r="AL498" i="2"/>
  <c r="BH498" i="2" s="1"/>
  <c r="AL497" i="2"/>
  <c r="BH497" i="2" s="1"/>
  <c r="AL176" i="2"/>
  <c r="BH176" i="2" s="1"/>
  <c r="AL505" i="2"/>
  <c r="BH505" i="2" s="1"/>
  <c r="AL302" i="2"/>
  <c r="BH302" i="2" s="1"/>
  <c r="AL233" i="2"/>
  <c r="BH233" i="2" s="1"/>
  <c r="AL483" i="2"/>
  <c r="BH483" i="2" s="1"/>
  <c r="AL271" i="2"/>
  <c r="BH271" i="2" s="1"/>
  <c r="AL342" i="2"/>
  <c r="BH342" i="2" s="1"/>
  <c r="AL516" i="2"/>
  <c r="BH516" i="2" s="1"/>
  <c r="AL484" i="2"/>
  <c r="BH484" i="2" s="1"/>
  <c r="AL226" i="2"/>
  <c r="BH226" i="2" s="1"/>
  <c r="AL31" i="2"/>
  <c r="BH31" i="2" s="1"/>
  <c r="AL189" i="2"/>
  <c r="BH189" i="2" s="1"/>
  <c r="AL123" i="2"/>
  <c r="BH123" i="2" s="1"/>
  <c r="AL597" i="2"/>
  <c r="BH597" i="2" s="1"/>
  <c r="AL589" i="2"/>
  <c r="BH589" i="2" s="1"/>
  <c r="AL581" i="2"/>
  <c r="BH581" i="2" s="1"/>
  <c r="AL573" i="2"/>
  <c r="BH573" i="2" s="1"/>
  <c r="AL558" i="2"/>
  <c r="BH558" i="2" s="1"/>
  <c r="AL557" i="2"/>
  <c r="BH557" i="2" s="1"/>
  <c r="AL551" i="2"/>
  <c r="BH551" i="2" s="1"/>
  <c r="AL431" i="2"/>
  <c r="BH431" i="2" s="1"/>
  <c r="AL423" i="2"/>
  <c r="BH423" i="2" s="1"/>
  <c r="AL415" i="2"/>
  <c r="BH415" i="2" s="1"/>
  <c r="AL450" i="2"/>
  <c r="BH450" i="2" s="1"/>
  <c r="AL324" i="2"/>
  <c r="BH324" i="2" s="1"/>
  <c r="AL442" i="2"/>
  <c r="BH442" i="2" s="1"/>
  <c r="AL397" i="2"/>
  <c r="BH397" i="2" s="1"/>
  <c r="AL378" i="2"/>
  <c r="BH378" i="2" s="1"/>
  <c r="AL384" i="2"/>
  <c r="BH384" i="2" s="1"/>
  <c r="AL548" i="2"/>
  <c r="BH548" i="2" s="1"/>
  <c r="AL447" i="2"/>
  <c r="BH447" i="2" s="1"/>
  <c r="AL428" i="2"/>
  <c r="BH428" i="2" s="1"/>
  <c r="AL420" i="2"/>
  <c r="BH420" i="2" s="1"/>
  <c r="AL219" i="2"/>
  <c r="BH219" i="2" s="1"/>
  <c r="AL453" i="2"/>
  <c r="BH453" i="2" s="1"/>
  <c r="AL525" i="2"/>
  <c r="BH525" i="2" s="1"/>
  <c r="AL394" i="2"/>
  <c r="BH394" i="2" s="1"/>
  <c r="AL375" i="2"/>
  <c r="BH375" i="2" s="1"/>
  <c r="AL381" i="2"/>
  <c r="BH381" i="2" s="1"/>
  <c r="AL545" i="2"/>
  <c r="BH545" i="2" s="1"/>
  <c r="AL444" i="2"/>
  <c r="BH444" i="2" s="1"/>
  <c r="AL425" i="2"/>
  <c r="BH425" i="2" s="1"/>
  <c r="AL417" i="2"/>
  <c r="BH417" i="2" s="1"/>
  <c r="AL409" i="2"/>
  <c r="BH409" i="2" s="1"/>
  <c r="AL326" i="2"/>
  <c r="BH326" i="2" s="1"/>
  <c r="AL118" i="2"/>
  <c r="BH118" i="2" s="1"/>
  <c r="AL391" i="2"/>
  <c r="BH391" i="2" s="1"/>
  <c r="AL372" i="2"/>
  <c r="BH372" i="2" s="1"/>
  <c r="AL119" i="2"/>
  <c r="BH119" i="2" s="1"/>
  <c r="AL547" i="2"/>
  <c r="BH547" i="2" s="1"/>
  <c r="AL446" i="2"/>
  <c r="BH446" i="2" s="1"/>
  <c r="AL427" i="2"/>
  <c r="BH427" i="2" s="1"/>
  <c r="AL419" i="2"/>
  <c r="BH419" i="2" s="1"/>
  <c r="AL218" i="2"/>
  <c r="BH218" i="2" s="1"/>
  <c r="AL327" i="2"/>
  <c r="BH327" i="2" s="1"/>
  <c r="AL501" i="2"/>
  <c r="BH501" i="2" s="1"/>
  <c r="AL389" i="2"/>
  <c r="BH389" i="2" s="1"/>
  <c r="AL393" i="2"/>
  <c r="BH393" i="2" s="1"/>
  <c r="AL374" i="2"/>
  <c r="BH374" i="2" s="1"/>
  <c r="AL380" i="2"/>
  <c r="BH380" i="2" s="1"/>
  <c r="AL117" i="2"/>
  <c r="BH117" i="2" s="1"/>
  <c r="AL68" i="2"/>
  <c r="BH68" i="2" s="1"/>
  <c r="AL101" i="2"/>
  <c r="BH101" i="2" s="1"/>
  <c r="AL110" i="2"/>
  <c r="BH110" i="2" s="1"/>
  <c r="AL50" i="2"/>
  <c r="BH50" i="2" s="1"/>
  <c r="AL42" i="2"/>
  <c r="BH42" i="2" s="1"/>
  <c r="AL85" i="2"/>
  <c r="BH85" i="2" s="1"/>
  <c r="AL80" i="2"/>
  <c r="BH80" i="2" s="1"/>
  <c r="AL407" i="2"/>
  <c r="BH407" i="2" s="1"/>
  <c r="AL40" i="2"/>
  <c r="BH40" i="2" s="1"/>
  <c r="AL213" i="2"/>
  <c r="BH213" i="2" s="1"/>
  <c r="AL205" i="2"/>
  <c r="BH205" i="2" s="1"/>
  <c r="AL21" i="2"/>
  <c r="BH21" i="2" s="1"/>
  <c r="AL178" i="2"/>
  <c r="BH178" i="2" s="1"/>
  <c r="AL318" i="2"/>
  <c r="BH318" i="2" s="1"/>
  <c r="AL351" i="2"/>
  <c r="BH351" i="2" s="1"/>
  <c r="AL75" i="2"/>
  <c r="BH75" i="2" s="1"/>
  <c r="AL436" i="2"/>
  <c r="BH436" i="2" s="1"/>
  <c r="AL310" i="2"/>
  <c r="BH310" i="2" s="1"/>
  <c r="AL488" i="2"/>
  <c r="BH488" i="2" s="1"/>
  <c r="AL220" i="2"/>
  <c r="BH220" i="2" s="1"/>
  <c r="AL64" i="2"/>
  <c r="BH64" i="2" s="1"/>
  <c r="AL531" i="2"/>
  <c r="BH531" i="2" s="1"/>
  <c r="AL187" i="2"/>
  <c r="BH187" i="2" s="1"/>
  <c r="AL144" i="2"/>
  <c r="BH144" i="2" s="1"/>
  <c r="AL140" i="2"/>
  <c r="BH140" i="2" s="1"/>
  <c r="AL465" i="2"/>
  <c r="BH465" i="2" s="1"/>
  <c r="AL152" i="2"/>
  <c r="BH152" i="2" s="1"/>
  <c r="AL130" i="2"/>
  <c r="BH130" i="2" s="1"/>
  <c r="AL496" i="2"/>
  <c r="BH496" i="2" s="1"/>
  <c r="AL513" i="2"/>
  <c r="BH513" i="2" s="1"/>
  <c r="AL507" i="2"/>
  <c r="BH507" i="2" s="1"/>
  <c r="AL469" i="2"/>
  <c r="BH469" i="2" s="1"/>
  <c r="AL457" i="2"/>
  <c r="BH457" i="2" s="1"/>
  <c r="AL285" i="2"/>
  <c r="BH285" i="2" s="1"/>
  <c r="AL500" i="2"/>
  <c r="BH500" i="2" s="1"/>
  <c r="AL169" i="2"/>
  <c r="BH169" i="2" s="1"/>
  <c r="AL18" i="2"/>
  <c r="BH18" i="2" s="1"/>
  <c r="AL25" i="2"/>
  <c r="BH25" i="2" s="1"/>
  <c r="AL300" i="2"/>
  <c r="BH300" i="2" s="1"/>
  <c r="AL237" i="2"/>
  <c r="BH237" i="2" s="1"/>
  <c r="AL287" i="2"/>
  <c r="BH287" i="2" s="1"/>
  <c r="AL481" i="2"/>
  <c r="BH481" i="2" s="1"/>
  <c r="AL473" i="2"/>
  <c r="BH473" i="2" s="1"/>
  <c r="AL16" i="2"/>
  <c r="BH16" i="2" s="1"/>
  <c r="AL10" i="2"/>
  <c r="BH10" i="2" s="1"/>
  <c r="AL341" i="2"/>
  <c r="BH341" i="2" s="1"/>
  <c r="AL523" i="2"/>
  <c r="BH523" i="2" s="1"/>
  <c r="AL262" i="2"/>
  <c r="BH262" i="2" s="1"/>
  <c r="AL337" i="2"/>
  <c r="BH337" i="2" s="1"/>
  <c r="AL261" i="2"/>
  <c r="BH261" i="2" s="1"/>
  <c r="AL317" i="2"/>
  <c r="BH317" i="2" s="1"/>
  <c r="AL116" i="2"/>
  <c r="BH116" i="2" s="1"/>
  <c r="AL604" i="2"/>
  <c r="BH604" i="2" s="1"/>
  <c r="AL611" i="2"/>
  <c r="BH611" i="2" s="1"/>
  <c r="AL263" i="2"/>
  <c r="BH263" i="2" s="1"/>
  <c r="AL240" i="2"/>
  <c r="BH240" i="2" s="1"/>
  <c r="AL102" i="2"/>
  <c r="BH102" i="2" s="1"/>
  <c r="AL103" i="2"/>
  <c r="BH103" i="2" s="1"/>
  <c r="AL43" i="2"/>
  <c r="BH43" i="2" s="1"/>
  <c r="AL458" i="2"/>
  <c r="BH458" i="2" s="1"/>
  <c r="AL352" i="2"/>
  <c r="BH352" i="2" s="1"/>
  <c r="AL76" i="2"/>
  <c r="BH76" i="2" s="1"/>
  <c r="AL437" i="2"/>
  <c r="BH437" i="2" s="1"/>
  <c r="AL311" i="2"/>
  <c r="BH311" i="2" s="1"/>
  <c r="AL490" i="2"/>
  <c r="BH490" i="2" s="1"/>
  <c r="AL221" i="2"/>
  <c r="BH221" i="2" s="1"/>
  <c r="AL532" i="2"/>
  <c r="BH532" i="2" s="1"/>
  <c r="AL135" i="2"/>
  <c r="BH135" i="2" s="1"/>
  <c r="AL141" i="2"/>
  <c r="BH141" i="2" s="1"/>
  <c r="AL153" i="2"/>
  <c r="BH153" i="2" s="1"/>
  <c r="AL131" i="2"/>
  <c r="BH131" i="2" s="1"/>
  <c r="AL514" i="2"/>
  <c r="BH514" i="2" s="1"/>
  <c r="AL511" i="2"/>
  <c r="BH511" i="2" s="1"/>
  <c r="AL495" i="2"/>
  <c r="BH495" i="2" s="1"/>
  <c r="AL286" i="2"/>
  <c r="BH286" i="2" s="1"/>
  <c r="AL175" i="2"/>
  <c r="BH175" i="2" s="1"/>
  <c r="AL170" i="2"/>
  <c r="BH170" i="2" s="1"/>
  <c r="AL400" i="2"/>
  <c r="BH400" i="2" s="1"/>
  <c r="AL23" i="2"/>
  <c r="BH23" i="2" s="1"/>
  <c r="AL301" i="2"/>
  <c r="BH301" i="2" s="1"/>
  <c r="AL238" i="2"/>
  <c r="BH238" i="2" s="1"/>
  <c r="AL288" i="2"/>
  <c r="BH288" i="2" s="1"/>
  <c r="AL482" i="2"/>
  <c r="BH482" i="2" s="1"/>
  <c r="AL474" i="2"/>
  <c r="BH474" i="2" s="1"/>
  <c r="AL5" i="2"/>
  <c r="BH5" i="2" s="1"/>
  <c r="AL11" i="2"/>
  <c r="BH11" i="2" s="1"/>
  <c r="AL333" i="2"/>
  <c r="BH333" i="2" s="1"/>
  <c r="AL524" i="2"/>
  <c r="BH524" i="2" s="1"/>
  <c r="AL53" i="2"/>
  <c r="BH53" i="2" s="1"/>
  <c r="AL69" i="2"/>
  <c r="BH69" i="2" s="1"/>
  <c r="AL111" i="2"/>
  <c r="BH111" i="2" s="1"/>
  <c r="AL86" i="2"/>
  <c r="BH86" i="2" s="1"/>
  <c r="AL359" i="2"/>
  <c r="BH359" i="2" s="1"/>
  <c r="AL41" i="2"/>
  <c r="BH41" i="2" s="1"/>
  <c r="AL214" i="2"/>
  <c r="BH214" i="2" s="1"/>
  <c r="AL206" i="2"/>
  <c r="BH206" i="2" s="1"/>
  <c r="AL22" i="2"/>
  <c r="BH22" i="2" s="1"/>
  <c r="AL179" i="2"/>
  <c r="BH179" i="2" s="1"/>
  <c r="AL605" i="2"/>
  <c r="BH605" i="2" s="1"/>
  <c r="AL146" i="2"/>
  <c r="BH146" i="2" s="1"/>
  <c r="AL133" i="2"/>
  <c r="BH133" i="2" s="1"/>
  <c r="AL125" i="2"/>
  <c r="BH125" i="2" s="1"/>
  <c r="AL410" i="2"/>
  <c r="BH410" i="2" s="1"/>
  <c r="AL508" i="2"/>
  <c r="BH508" i="2" s="1"/>
  <c r="AL612" i="2"/>
  <c r="BH612" i="2" s="1"/>
  <c r="AL276" i="2"/>
  <c r="BH276" i="2" s="1"/>
  <c r="AL279" i="2"/>
  <c r="BH279" i="2" s="1"/>
  <c r="AL177" i="2"/>
  <c r="BH177" i="2" s="1"/>
  <c r="AL173" i="2"/>
  <c r="BH173" i="2" s="1"/>
  <c r="AL164" i="2"/>
  <c r="BH164" i="2" s="1"/>
  <c r="AL399" i="2"/>
  <c r="BH399" i="2" s="1"/>
  <c r="AL303" i="2"/>
  <c r="BH303" i="2" s="1"/>
  <c r="AL540" i="2"/>
  <c r="BH540" i="2" s="1"/>
  <c r="AL298" i="2"/>
  <c r="BH298" i="2" s="1"/>
  <c r="AL32" i="2"/>
  <c r="BH32" i="2" s="1"/>
  <c r="AL190" i="2"/>
  <c r="BH190" i="2" s="1"/>
  <c r="AL332" i="2"/>
  <c r="BH332" i="2" s="1"/>
  <c r="AL13" i="2"/>
  <c r="BH13" i="2" s="1"/>
  <c r="AL257" i="2"/>
  <c r="BH257" i="2" s="1"/>
  <c r="AL95" i="2"/>
  <c r="BH95" i="2" s="1"/>
  <c r="AL320" i="2"/>
  <c r="BH320" i="2" s="1"/>
  <c r="AL26" i="2"/>
  <c r="BH26" i="2" s="1"/>
  <c r="AL354" i="2"/>
  <c r="BH354" i="2" s="1"/>
  <c r="AL346" i="2"/>
  <c r="BH346" i="2" s="1"/>
  <c r="AL439" i="2"/>
  <c r="BH439" i="2" s="1"/>
  <c r="AL316" i="2"/>
  <c r="BH316" i="2" s="1"/>
  <c r="AL489" i="2"/>
  <c r="BH489" i="2" s="1"/>
  <c r="AL292" i="2"/>
  <c r="BH292" i="2" s="1"/>
  <c r="AL534" i="2"/>
  <c r="BH534" i="2" s="1"/>
  <c r="AL526" i="2"/>
  <c r="BH526" i="2" s="1"/>
  <c r="AL137" i="2"/>
  <c r="BH137" i="2" s="1"/>
  <c r="AL145" i="2"/>
  <c r="BH145" i="2" s="1"/>
  <c r="AL234" i="2"/>
  <c r="BH234" i="2" s="1"/>
  <c r="AL290" i="2"/>
  <c r="BH290" i="2" s="1"/>
  <c r="AL231" i="2"/>
  <c r="BH231" i="2" s="1"/>
  <c r="AL476" i="2"/>
  <c r="BH476" i="2" s="1"/>
  <c r="AL460" i="2"/>
  <c r="BH460" i="2" s="1"/>
  <c r="AL246" i="2"/>
  <c r="BH246" i="2" s="1"/>
  <c r="AL272" i="2"/>
  <c r="BH272" i="2" s="1"/>
  <c r="AL9" i="2"/>
  <c r="BH9" i="2" s="1"/>
  <c r="AL343" i="2"/>
  <c r="BH343" i="2" s="1"/>
  <c r="AL520" i="2"/>
  <c r="BH520" i="2" s="1"/>
  <c r="AL485" i="2"/>
  <c r="BH485" i="2" s="1"/>
  <c r="AL225" i="2"/>
  <c r="BH225" i="2" s="1"/>
  <c r="AL296" i="2"/>
  <c r="BH296" i="2" s="1"/>
  <c r="AL30" i="2"/>
  <c r="BH30" i="2" s="1"/>
  <c r="AL188" i="2"/>
  <c r="BH188" i="2" s="1"/>
  <c r="AL258" i="2"/>
  <c r="BH258" i="2" s="1"/>
  <c r="AL96" i="2"/>
  <c r="BH96" i="2" s="1"/>
  <c r="AL321" i="2"/>
  <c r="BH321" i="2" s="1"/>
  <c r="AL114" i="2"/>
  <c r="BH114" i="2" s="1"/>
  <c r="AL89" i="2"/>
  <c r="BH89" i="2" s="1"/>
  <c r="AL36" i="2"/>
  <c r="BH36" i="2" s="1"/>
  <c r="AL201" i="2"/>
  <c r="BH201" i="2" s="1"/>
  <c r="AL247" i="2"/>
  <c r="BH247" i="2" s="1"/>
  <c r="AL385" i="2"/>
  <c r="BH385" i="2" s="1"/>
  <c r="AL355" i="2"/>
  <c r="BH355" i="2" s="1"/>
  <c r="AL347" i="2"/>
  <c r="BH347" i="2" s="1"/>
  <c r="AL357" i="2"/>
  <c r="BH357" i="2" s="1"/>
  <c r="AL63" i="2"/>
  <c r="BH63" i="2" s="1"/>
  <c r="AL312" i="2"/>
  <c r="BH312" i="2" s="1"/>
  <c r="AL293" i="2"/>
  <c r="BH293" i="2" s="1"/>
  <c r="AL535" i="2"/>
  <c r="BH535" i="2" s="1"/>
  <c r="AL527" i="2"/>
  <c r="BH527" i="2" s="1"/>
  <c r="AL138" i="2"/>
  <c r="BH138" i="2" s="1"/>
  <c r="AL147" i="2"/>
  <c r="BH147" i="2" s="1"/>
  <c r="AL334" i="2"/>
  <c r="BH334" i="2" s="1"/>
  <c r="AL273" i="2"/>
  <c r="BH273" i="2" s="1"/>
  <c r="AL12" i="2"/>
  <c r="BH12" i="2" s="1"/>
  <c r="AL106" i="2"/>
  <c r="BH106" i="2" s="1"/>
  <c r="AL81" i="2"/>
  <c r="BH81" i="2" s="1"/>
  <c r="AL209" i="2"/>
  <c r="BH209" i="2" s="1"/>
  <c r="AL278" i="2"/>
  <c r="BH278" i="2" s="1"/>
  <c r="AL499" i="2"/>
  <c r="BH499" i="2" s="1"/>
  <c r="AL134" i="2"/>
  <c r="BH134" i="2" s="1"/>
  <c r="AL126" i="2"/>
  <c r="BH126" i="2" s="1"/>
  <c r="AL411" i="2"/>
  <c r="BH411" i="2" s="1"/>
  <c r="AL510" i="2"/>
  <c r="BH510" i="2" s="1"/>
  <c r="AL541" i="2"/>
  <c r="BH541" i="2" s="1"/>
  <c r="AL269" i="2"/>
  <c r="BH269" i="2" s="1"/>
  <c r="AL274" i="2"/>
  <c r="BH274" i="2" s="1"/>
  <c r="AL174" i="2"/>
  <c r="BH174" i="2" s="1"/>
  <c r="AL165" i="2"/>
  <c r="BH165" i="2" s="1"/>
  <c r="AL401" i="2"/>
  <c r="BH401" i="2" s="1"/>
  <c r="AL304" i="2"/>
  <c r="BH304" i="2" s="1"/>
  <c r="AL244" i="2"/>
  <c r="BH244" i="2" s="1"/>
  <c r="AL59" i="2"/>
  <c r="BH59" i="2" s="1"/>
  <c r="AL55" i="2"/>
  <c r="BH55" i="2" s="1"/>
  <c r="AL477" i="2"/>
  <c r="BH477" i="2" s="1"/>
  <c r="AL461" i="2"/>
  <c r="BH461" i="2" s="1"/>
  <c r="AL4" i="2"/>
  <c r="BH4" i="2" s="1"/>
  <c r="AL243" i="2"/>
  <c r="BH243" i="2" s="1"/>
  <c r="AL344" i="2"/>
  <c r="BH344" i="2" s="1"/>
  <c r="AL521" i="2"/>
  <c r="BH521" i="2" s="1"/>
  <c r="AL517" i="2"/>
  <c r="BH517" i="2" s="1"/>
  <c r="AL486" i="2"/>
  <c r="BH486" i="2" s="1"/>
  <c r="AL159" i="2"/>
  <c r="BH159" i="2" s="1"/>
  <c r="AL65" i="2"/>
  <c r="BH65" i="2" s="1"/>
  <c r="AL46" i="2"/>
  <c r="BH46" i="2" s="1"/>
  <c r="AL362" i="2"/>
  <c r="BH362" i="2" s="1"/>
  <c r="AL227" i="2"/>
  <c r="BH227" i="2" s="1"/>
  <c r="AL364" i="2"/>
  <c r="BH364" i="2" s="1"/>
  <c r="AL33" i="2"/>
  <c r="BH33" i="2" s="1"/>
  <c r="AL28" i="2"/>
  <c r="BH28" i="2" s="1"/>
  <c r="AL160" i="2"/>
  <c r="BH160" i="2" s="1"/>
  <c r="AL398" i="2"/>
  <c r="BH398" i="2" s="1"/>
  <c r="AL54" i="2"/>
  <c r="BH54" i="2" s="1"/>
  <c r="AL331" i="2"/>
  <c r="BH331" i="2" s="1"/>
  <c r="AL94" i="2"/>
  <c r="BH94" i="2" s="1"/>
  <c r="AL319" i="2"/>
  <c r="BH319" i="2" s="1"/>
  <c r="AL608" i="2"/>
  <c r="BH608" i="2" s="1"/>
  <c r="AL163" i="2"/>
  <c r="BH163" i="2" s="1"/>
  <c r="AL607" i="2"/>
  <c r="BH607" i="2" s="1"/>
  <c r="AL609" i="2"/>
  <c r="BH609" i="2" s="1"/>
  <c r="AL606" i="2"/>
  <c r="BH606" i="2" s="1"/>
  <c r="AL603" i="2"/>
  <c r="BH603" i="2" s="1"/>
  <c r="AL610" i="2"/>
  <c r="BH610" i="2" s="1"/>
  <c r="AL330" i="2"/>
  <c r="BH330" i="2" s="1"/>
  <c r="AL162" i="2"/>
  <c r="BH162" i="2" s="1"/>
  <c r="AV57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<sst xmlns="http://schemas.openxmlformats.org/spreadsheetml/2006/main" count="22993" uniqueCount="1898">
  <si>
    <r>
      <rPr>
        <b/>
        <sz val="10"/>
        <rFont val="Arial"/>
        <family val="2"/>
      </rPr>
      <t>Contact</t>
    </r>
    <r>
      <rPr>
        <sz val="10"/>
        <rFont val="Arial"/>
        <family val="2"/>
      </rPr>
      <t xml:space="preserve">
Email: customer-service@srtechnicsmy.com
Phone: +603 5870 0549</t>
    </r>
  </si>
  <si>
    <t>No.</t>
  </si>
  <si>
    <t>MPN</t>
  </si>
  <si>
    <t>ALT MPN</t>
  </si>
  <si>
    <t>Description</t>
  </si>
  <si>
    <t>USABILITY / AIRCRAFT TYPE / ENGINE TYPE</t>
  </si>
  <si>
    <t>OEM</t>
  </si>
  <si>
    <t>CMM
ATA</t>
  </si>
  <si>
    <t>Test / Inspection</t>
  </si>
  <si>
    <t>Repair</t>
  </si>
  <si>
    <t>Overhaul</t>
  </si>
  <si>
    <t>Certificates (Combined)</t>
  </si>
  <si>
    <t>EASA</t>
  </si>
  <si>
    <t>FAA</t>
  </si>
  <si>
    <t>CAAM</t>
  </si>
  <si>
    <t>CAAS</t>
  </si>
  <si>
    <t>DGCA</t>
  </si>
  <si>
    <t>CAAC</t>
  </si>
  <si>
    <t>JCAB</t>
  </si>
  <si>
    <t>ENG DRVEN HYD PUMP(A SYS)</t>
  </si>
  <si>
    <t>B747;B757;B767;A320_Fam;A300;CFM56;JT8;</t>
  </si>
  <si>
    <t>PARKER HANNIFIN CORPORATION</t>
  </si>
  <si>
    <t>29-11-34;</t>
  </si>
  <si>
    <t>YES</t>
  </si>
  <si>
    <t>CAA MALAYSIA</t>
  </si>
  <si>
    <t>DGCA INDONESIA</t>
  </si>
  <si>
    <t>CAA CHINA</t>
  </si>
  <si>
    <t>PUMP-HYDRAULIC</t>
  </si>
  <si>
    <t>A320_Fam;</t>
  </si>
  <si>
    <t>EATON AEROSPACE</t>
  </si>
  <si>
    <t>PV3-240-18</t>
  </si>
  <si>
    <t>B737;CFM56-7B</t>
  </si>
  <si>
    <t>29-10-61;</t>
  </si>
  <si>
    <t>PV3-300-13E</t>
  </si>
  <si>
    <t>A330;A340;CFM56;PW4000;</t>
  </si>
  <si>
    <t>29-10-41;</t>
  </si>
  <si>
    <t>PV3-300-13L</t>
  </si>
  <si>
    <t>EATON LIMITED</t>
  </si>
  <si>
    <t>29-10-55;</t>
  </si>
  <si>
    <t>PV3-300-13H</t>
  </si>
  <si>
    <t>PV3-300-13K</t>
  </si>
  <si>
    <t>VALVE-BYPASS,DOOR</t>
  </si>
  <si>
    <t>GE AVIATION SYSTEMS LIMITED</t>
  </si>
  <si>
    <t>32-31-25;</t>
  </si>
  <si>
    <t>VISUAL INDICATOR</t>
  </si>
  <si>
    <t>A320_Fam;CFM56;</t>
  </si>
  <si>
    <t>ZODIAC SERVICES EUROPE (ZSE)</t>
  </si>
  <si>
    <t>79-21-61;</t>
  </si>
  <si>
    <t>PARKER HANNIFIN MANUFACTURING</t>
  </si>
  <si>
    <t>29-11-33;</t>
  </si>
  <si>
    <t>LIGHT-TAXI</t>
  </si>
  <si>
    <t>SAFRAN ELECTRICAL &amp; POWER</t>
  </si>
  <si>
    <t>33-46-02;</t>
  </si>
  <si>
    <t>MOTOR CONVERTER</t>
  </si>
  <si>
    <t>A320_Fam;A330;A340;</t>
  </si>
  <si>
    <t>30-45-51;</t>
  </si>
  <si>
    <t>MOTOR LH CONVERTER</t>
  </si>
  <si>
    <t>MOTOR CONVERTER-WIPER</t>
  </si>
  <si>
    <t>FILTER HPC BLEED AIR</t>
  </si>
  <si>
    <t>B767;PW4000;</t>
  </si>
  <si>
    <t>United Technologies Corp.</t>
  </si>
  <si>
    <t>75-24-19;</t>
  </si>
  <si>
    <t>WATER BOILER DR6-2B</t>
  </si>
  <si>
    <t>B737CL;B737NG;A320_Fam;A330;A340;</t>
  </si>
  <si>
    <t>ROYAL INVENTUM COMPANY BV</t>
  </si>
  <si>
    <t>25-33-65;</t>
  </si>
  <si>
    <t>WATER HEATER</t>
  </si>
  <si>
    <t>25-33-40;</t>
  </si>
  <si>
    <t>RAPID WATER BOILER</t>
  </si>
  <si>
    <t>WATER HEATER DR4100</t>
  </si>
  <si>
    <t>25-33-48;</t>
  </si>
  <si>
    <t>HEATER</t>
  </si>
  <si>
    <t>TRIUMPH ACTUATION SYSTEMS UK, LTD</t>
  </si>
  <si>
    <t>VALVE-BYPASS, DOOR</t>
  </si>
  <si>
    <t>VALVE-BYPASS DOOR</t>
  </si>
  <si>
    <t>340-402-604-0</t>
  </si>
  <si>
    <t>ACTUATOR-VBV</t>
  </si>
  <si>
    <t>B737NG;CFM56;</t>
  </si>
  <si>
    <t>75-32-14;</t>
  </si>
  <si>
    <t/>
  </si>
  <si>
    <t>04P23-10</t>
  </si>
  <si>
    <t>DUAL-THREE-WAY PNEUM. SOLENOID VALVE</t>
  </si>
  <si>
    <t>B747;B767;A330;A300;A310;MD11;PW4000</t>
  </si>
  <si>
    <t>HONEYWELL INTERNATIONAL INC</t>
  </si>
  <si>
    <t>75-31-42;</t>
  </si>
  <si>
    <t>04P23-12</t>
  </si>
  <si>
    <t>04P23-8</t>
  </si>
  <si>
    <t>07P95-1</t>
  </si>
  <si>
    <t>VALVE PNEUMATIC RELAY</t>
  </si>
  <si>
    <t>B747;B767;A330;A300;A310;MD11;</t>
  </si>
  <si>
    <t>75-31-43;</t>
  </si>
  <si>
    <t>07P95-2</t>
  </si>
  <si>
    <t>07P95-3</t>
  </si>
  <si>
    <t>07P95-4</t>
  </si>
  <si>
    <t>07P95-7</t>
  </si>
  <si>
    <t>GRIMES AEROSPACE CO</t>
  </si>
  <si>
    <t>07P95-8</t>
  </si>
  <si>
    <t>1001000-3</t>
  </si>
  <si>
    <t>VALVE-STARTER-AIR</t>
  </si>
  <si>
    <t>A330;PW4000;</t>
  </si>
  <si>
    <t>HAMILTON SUNDSTRAND</t>
  </si>
  <si>
    <t>80-11-18;</t>
  </si>
  <si>
    <t>1001000-4</t>
  </si>
  <si>
    <t>10-1327-1</t>
  </si>
  <si>
    <t>FLUORESCENT WINDOW LIGHT</t>
  </si>
  <si>
    <t>B737CL;B737NG;B757;B767;</t>
  </si>
  <si>
    <t>33-20-51;</t>
  </si>
  <si>
    <t>10-1327-2</t>
  </si>
  <si>
    <t>B737CL;B737NG;B757;</t>
  </si>
  <si>
    <t>10-1327-3</t>
  </si>
  <si>
    <t>10-1327-4</t>
  </si>
  <si>
    <t>B737CL;B757;</t>
  </si>
  <si>
    <t>10-1733-1</t>
  </si>
  <si>
    <t>33-21-39;</t>
  </si>
  <si>
    <t>10-1733-2</t>
  </si>
  <si>
    <t>B737NG;B757;</t>
  </si>
  <si>
    <t>10-1733-3</t>
  </si>
  <si>
    <t>102-00090</t>
  </si>
  <si>
    <t>SENSOR-OIL TEMPERATURE</t>
  </si>
  <si>
    <t>NORWICH AERO PRODUCTS INC.</t>
  </si>
  <si>
    <t>79-32-15;</t>
  </si>
  <si>
    <t>10-609660-9</t>
  </si>
  <si>
    <t>50U683</t>
  </si>
  <si>
    <t>IGNITION LEADS</t>
  </si>
  <si>
    <t>PW4000;</t>
  </si>
  <si>
    <t>UNISON INDUSTRIES, LLC</t>
  </si>
  <si>
    <t>74-21-08;</t>
  </si>
  <si>
    <t>106-1-1100-02</t>
  </si>
  <si>
    <t>ACTUATOR-APU</t>
  </si>
  <si>
    <t>ELEKTRO-METALL EXPORT GMBH</t>
  </si>
  <si>
    <t>49-16-51;</t>
  </si>
  <si>
    <t>1108V0100-1</t>
  </si>
  <si>
    <t>B767;A300;A310;MD11;PW4000;</t>
  </si>
  <si>
    <t>75-33-12;</t>
  </si>
  <si>
    <t>1108V0100-2</t>
  </si>
  <si>
    <t>1108V0100-3</t>
  </si>
  <si>
    <t>1109V0300</t>
  </si>
  <si>
    <t>B767;A330;A300;MD11;PW4000;</t>
  </si>
  <si>
    <t>75-33-10;</t>
  </si>
  <si>
    <t>1109V0300-1</t>
  </si>
  <si>
    <t>1109V0300-2</t>
  </si>
  <si>
    <t>1109V0300-3</t>
  </si>
  <si>
    <t>1109V0300-4</t>
  </si>
  <si>
    <t>SOLENOID- HPC SECONDARY FLOW CONTROL</t>
  </si>
  <si>
    <t>767;A300;A330;MD-11</t>
  </si>
  <si>
    <t>75-33-10</t>
  </si>
  <si>
    <t>1110V0500-2</t>
  </si>
  <si>
    <t>TURBINE BLADE/VANE COOLING VALVE</t>
  </si>
  <si>
    <t>B747;B767;A310;MD11;PW4000;</t>
  </si>
  <si>
    <t>75-24-12;</t>
  </si>
  <si>
    <t>1110V0500-3</t>
  </si>
  <si>
    <t>1110V0500-4</t>
  </si>
  <si>
    <t>1110V0500-5</t>
  </si>
  <si>
    <t>1110V0500-6</t>
  </si>
  <si>
    <t>B767;MD11;PW4000;</t>
  </si>
  <si>
    <t>1110V0700-3</t>
  </si>
  <si>
    <t>TURBINE BLADE/VANE COOLING VALVE (TBVC)</t>
  </si>
  <si>
    <t>75-25-11;</t>
  </si>
  <si>
    <t>1110V0700-4</t>
  </si>
  <si>
    <t>1110V0700-5</t>
  </si>
  <si>
    <t>1115V0300-1</t>
  </si>
  <si>
    <t>BLEED AIR VALVE 9TH.-STG.</t>
  </si>
  <si>
    <t>A300;MD11;PW4000;</t>
  </si>
  <si>
    <t>75-31-40;</t>
  </si>
  <si>
    <t>1115V0300-4</t>
  </si>
  <si>
    <t>1115V0300-5</t>
  </si>
  <si>
    <t>1115V0300-6</t>
  </si>
  <si>
    <t>A310;MD11;PW4000;</t>
  </si>
  <si>
    <t>1115V0700</t>
  </si>
  <si>
    <t>B747;B767;A330;A300;A310;MD11;PW4000;</t>
  </si>
  <si>
    <t>1115V0700-10</t>
  </si>
  <si>
    <t>A330;MD11;PW4000;</t>
  </si>
  <si>
    <t>1115V0700-4</t>
  </si>
  <si>
    <t>1115V0700-5</t>
  </si>
  <si>
    <t>1115V0700-6</t>
  </si>
  <si>
    <t>1115V0700-7</t>
  </si>
  <si>
    <t>1115V0700-8</t>
  </si>
  <si>
    <t>1115V0700-9</t>
  </si>
  <si>
    <t>11698-000</t>
  </si>
  <si>
    <t>HEAT EXCHANGER-AIR/OIL IDGS</t>
  </si>
  <si>
    <t>AMETEK AEROSPACE</t>
  </si>
  <si>
    <t>24-11-01;</t>
  </si>
  <si>
    <t>11-841193-2</t>
  </si>
  <si>
    <t>301-780-702-0</t>
  </si>
  <si>
    <t>OIL / FUEL HEAT EXCHANGER</t>
  </si>
  <si>
    <t>B737NG;A320_Fam;A340;CFM56;</t>
  </si>
  <si>
    <t>SECAN / HONEYWELL INTERNATIONAL INC</t>
  </si>
  <si>
    <t>79-21-25;</t>
  </si>
  <si>
    <t>11-841193-3</t>
  </si>
  <si>
    <t>301-780-703-0</t>
  </si>
  <si>
    <t>11-841193-4</t>
  </si>
  <si>
    <t>301-780-704-0</t>
  </si>
  <si>
    <t>1211313-010</t>
  </si>
  <si>
    <t>1324M12P10</t>
  </si>
  <si>
    <t>ACTUATOR-VARIABLE STATOR</t>
  </si>
  <si>
    <t>B737CL;B737NG;A320_Fam;A340;CFM56;</t>
  </si>
  <si>
    <t>ARKWIN INDUSTRIES INC.</t>
  </si>
  <si>
    <t>75-32-13;</t>
  </si>
  <si>
    <t>121664-10</t>
  </si>
  <si>
    <t>301-792-803-0</t>
  </si>
  <si>
    <t>ACTUATOR-BALLSCREW</t>
  </si>
  <si>
    <t>B737CL;A320_Fam;A340;CFM56;</t>
  </si>
  <si>
    <t>75-31-61;</t>
  </si>
  <si>
    <t>121664-3</t>
  </si>
  <si>
    <t>301-776-305-0</t>
  </si>
  <si>
    <t>121664-4</t>
  </si>
  <si>
    <t>301-792-801-0</t>
  </si>
  <si>
    <t>121664-5</t>
  </si>
  <si>
    <t>301-792-802-0</t>
  </si>
  <si>
    <t>121664-8</t>
  </si>
  <si>
    <t>301-776-306-0</t>
  </si>
  <si>
    <t>121666-13</t>
  </si>
  <si>
    <t>301-776-207-0</t>
  </si>
  <si>
    <t>ACTUATOR-BALLSCREW MASTER</t>
  </si>
  <si>
    <t>B737CL;A320_Fam;CFM56;</t>
  </si>
  <si>
    <t>75-31-51;</t>
  </si>
  <si>
    <t>121666-14</t>
  </si>
  <si>
    <t>301-791-302-0</t>
  </si>
  <si>
    <t>A320_Fam;A340;CFM56;</t>
  </si>
  <si>
    <t>121666-16</t>
  </si>
  <si>
    <t>301-793-951-0</t>
  </si>
  <si>
    <t>121666-17</t>
  </si>
  <si>
    <t>301-792-703-0</t>
  </si>
  <si>
    <t>121666-18</t>
  </si>
  <si>
    <t>301-793-952-0</t>
  </si>
  <si>
    <t>121666-19</t>
  </si>
  <si>
    <t>301-801-201-0</t>
  </si>
  <si>
    <t>121666-21</t>
  </si>
  <si>
    <t>301-797-503-0</t>
  </si>
  <si>
    <t>121666-3</t>
  </si>
  <si>
    <t>301-776-206-0</t>
  </si>
  <si>
    <t>121666-4</t>
  </si>
  <si>
    <t>301-791-301-0</t>
  </si>
  <si>
    <t>121666-6</t>
  </si>
  <si>
    <t>301-793-901-0</t>
  </si>
  <si>
    <t>121666-7</t>
  </si>
  <si>
    <t>301-792-702-0</t>
  </si>
  <si>
    <t>121666-8</t>
  </si>
  <si>
    <t>301-793-902-0</t>
  </si>
  <si>
    <t>123100-3</t>
  </si>
  <si>
    <t>PDU-POWER DRIVE UNIT</t>
  </si>
  <si>
    <t>TELAIR INTERNATIONAL GMBH</t>
  </si>
  <si>
    <t>25-58-29;</t>
  </si>
  <si>
    <t>125A2</t>
  </si>
  <si>
    <t>VISUAL INDICATOR.</t>
  </si>
  <si>
    <t>79-21-36;</t>
  </si>
  <si>
    <t>125A3</t>
  </si>
  <si>
    <t>1298A0000-01</t>
  </si>
  <si>
    <t>VALVE-CHECK</t>
  </si>
  <si>
    <t>A320_Fam;A330;</t>
  </si>
  <si>
    <t>LIEBHERR AEROSPACE LINDENBERG GMBH</t>
  </si>
  <si>
    <t>21-62-15;</t>
  </si>
  <si>
    <t>1303A0000-03</t>
  </si>
  <si>
    <t>VALVE-FLOW CONTROL</t>
  </si>
  <si>
    <t>B737CL;A320_Fam;</t>
  </si>
  <si>
    <t>LIEBHERR-AEROSPACE-TOULOUSE SAS</t>
  </si>
  <si>
    <t>21-51-14;</t>
  </si>
  <si>
    <t>1303A0000-04</t>
  </si>
  <si>
    <t>14320-001-1</t>
  </si>
  <si>
    <t>TOILET ASSY</t>
  </si>
  <si>
    <t>MAG Aerospace Industries, Inc.</t>
  </si>
  <si>
    <t>38-34-16;</t>
  </si>
  <si>
    <t>14320-001-2</t>
  </si>
  <si>
    <t>14320-002-1</t>
  </si>
  <si>
    <t>14320-002-2</t>
  </si>
  <si>
    <t>14320-002A1</t>
  </si>
  <si>
    <t>TOILET ASSEMBLY</t>
  </si>
  <si>
    <t>14320-002A2</t>
  </si>
  <si>
    <t>14320-002B1</t>
  </si>
  <si>
    <t>14320-002B2</t>
  </si>
  <si>
    <t>TOILET ASSY VAC</t>
  </si>
  <si>
    <t>14320-002C1</t>
  </si>
  <si>
    <t>14320-002C2</t>
  </si>
  <si>
    <t>14320-230-201</t>
  </si>
  <si>
    <t>FLUSH VALVE ASSY</t>
  </si>
  <si>
    <t>38-34-30;</t>
  </si>
  <si>
    <t>14320-230-203</t>
  </si>
  <si>
    <t>14320-230-205</t>
  </si>
  <si>
    <t>Safran Aerosystems Services Europe</t>
  </si>
  <si>
    <t>14320-230-207</t>
  </si>
  <si>
    <t>14330-004A1</t>
  </si>
  <si>
    <t>B767;A320_Fam;</t>
  </si>
  <si>
    <t>38-34-20;</t>
  </si>
  <si>
    <t>14330-004A2</t>
  </si>
  <si>
    <t>14330-004B1</t>
  </si>
  <si>
    <t>14330-004B2</t>
  </si>
  <si>
    <t>14330-004C1</t>
  </si>
  <si>
    <t>14330-004C2</t>
  </si>
  <si>
    <t>14330-008-1</t>
  </si>
  <si>
    <t>14330-050</t>
  </si>
  <si>
    <t>B737CL;B737NG;B757;B767;A320_Fam;</t>
  </si>
  <si>
    <t>14330-170</t>
  </si>
  <si>
    <t>VALVE ASSY</t>
  </si>
  <si>
    <t>14330-230</t>
  </si>
  <si>
    <t>B737NG;B757;B767;A320_Fam;EMB190;</t>
  </si>
  <si>
    <t>14400-230-1</t>
  </si>
  <si>
    <t>14400-230-2</t>
  </si>
  <si>
    <t>14400-230A1</t>
  </si>
  <si>
    <t>14400-230A2</t>
  </si>
  <si>
    <t>14400-230B2</t>
  </si>
  <si>
    <t>1567A0000-01</t>
  </si>
  <si>
    <t>VALVE-SELECTOR</t>
  </si>
  <si>
    <t>52-30-16;</t>
  </si>
  <si>
    <t>15800-348</t>
  </si>
  <si>
    <t>VALVE - TOILET RINSE</t>
  </si>
  <si>
    <t>B737NG;B757;B767;A320_Fam;</t>
  </si>
  <si>
    <t>15800-348A</t>
  </si>
  <si>
    <t>VALVE ASSY-RINSE</t>
  </si>
  <si>
    <t>15800-358</t>
  </si>
  <si>
    <t>15800-440</t>
  </si>
  <si>
    <t>1605100-01</t>
  </si>
  <si>
    <t>182820-2</t>
  </si>
  <si>
    <t>HEAT EXCHANGER</t>
  </si>
  <si>
    <t>B737CL;B737NG;</t>
  </si>
  <si>
    <t>21-50-14;</t>
  </si>
  <si>
    <t>182820-3</t>
  </si>
  <si>
    <t>2041220-0401</t>
  </si>
  <si>
    <t>PANEL</t>
  </si>
  <si>
    <t>B747;DC10;</t>
  </si>
  <si>
    <t>34-41-12;</t>
  </si>
  <si>
    <t>2041220-0408</t>
  </si>
  <si>
    <t>PANEL CONTROL,WX-RADAR</t>
  </si>
  <si>
    <t>MD11;</t>
  </si>
  <si>
    <t>2041220-0409</t>
  </si>
  <si>
    <t>WX CONT</t>
  </si>
  <si>
    <t>A330;A340;</t>
  </si>
  <si>
    <t>2041220-0410</t>
  </si>
  <si>
    <t>CONTROL UNIT-WEATHER RADAR</t>
  </si>
  <si>
    <t>2041220-0413</t>
  </si>
  <si>
    <t>PANEL CONTR. WX-RADAR</t>
  </si>
  <si>
    <t>2041220-0424</t>
  </si>
  <si>
    <t>2041220-3231</t>
  </si>
  <si>
    <t>2041223-0402</t>
  </si>
  <si>
    <t>PANEL WEATHER RADAR</t>
  </si>
  <si>
    <t>2041223-0410</t>
  </si>
  <si>
    <t>2041223-0411</t>
  </si>
  <si>
    <t>2041223-0424</t>
  </si>
  <si>
    <t>WEATHER RADAR CONTROL UNIT</t>
  </si>
  <si>
    <t>2290B020000</t>
  </si>
  <si>
    <t>CHECK VALVE-PRESS, INTERMED</t>
  </si>
  <si>
    <t>A320_Fam;A340;V2500;</t>
  </si>
  <si>
    <t>36-11-04;</t>
  </si>
  <si>
    <t>2293B010000</t>
  </si>
  <si>
    <t>2293B020000</t>
  </si>
  <si>
    <t>2313M347-4</t>
  </si>
  <si>
    <t>WINDSHIELD WIPER MOTOR LH</t>
  </si>
  <si>
    <t>B737NG;</t>
  </si>
  <si>
    <t>Goodrich Electronic Systems (SIS)</t>
  </si>
  <si>
    <t>30-40-14;</t>
  </si>
  <si>
    <t>2313M-347-4</t>
  </si>
  <si>
    <t>2313M348-4</t>
  </si>
  <si>
    <t>WINDSHIELD WIPER MOTOR RH</t>
  </si>
  <si>
    <t>2313M-348-4</t>
  </si>
  <si>
    <t>236-508</t>
  </si>
  <si>
    <t>AIR CHILLER 4500 BTU/HR</t>
  </si>
  <si>
    <t>A330;A340;A310;</t>
  </si>
  <si>
    <t>B/E AEROSPACE INC.</t>
  </si>
  <si>
    <t>25-30-36;</t>
  </si>
  <si>
    <t>236-8</t>
  </si>
  <si>
    <t>REFRIGERATION UNIT-AIR CHILLER 4500 BTU</t>
  </si>
  <si>
    <t>2651-278-12</t>
  </si>
  <si>
    <t>LAVATORY DRAIN BALL VALVE ASSY</t>
  </si>
  <si>
    <t>B737CL;</t>
  </si>
  <si>
    <t>KAISER ELECTROPRECISION</t>
  </si>
  <si>
    <t>38-38-05;</t>
  </si>
  <si>
    <t>2651-278-21</t>
  </si>
  <si>
    <t>38-38-09;</t>
  </si>
  <si>
    <t>2651-278-23</t>
  </si>
  <si>
    <t>B757;</t>
  </si>
  <si>
    <t>2651-278-24</t>
  </si>
  <si>
    <t>267-100</t>
  </si>
  <si>
    <t>AIR CHILLER</t>
  </si>
  <si>
    <t>B737CL;B747;B757;B767;A320_Fam;A330;A340;</t>
  </si>
  <si>
    <t>25-30-43;</t>
  </si>
  <si>
    <t>267-500</t>
  </si>
  <si>
    <t>267SV</t>
  </si>
  <si>
    <t>2740028-1</t>
  </si>
  <si>
    <t>ACTUATOR</t>
  </si>
  <si>
    <t>B737</t>
  </si>
  <si>
    <t>21-51-94</t>
  </si>
  <si>
    <t>2740028-2</t>
  </si>
  <si>
    <t>2740028-3</t>
  </si>
  <si>
    <t>2740028-4</t>
  </si>
  <si>
    <t>2740028-5</t>
  </si>
  <si>
    <t>2-7680-2</t>
  </si>
  <si>
    <t>FUSE ASSY FLOW RATE</t>
  </si>
  <si>
    <t>Triumph Actuation System</t>
  </si>
  <si>
    <t>27-32-02;</t>
  </si>
  <si>
    <t>2-7681-1</t>
  </si>
  <si>
    <t>FLOW RATE FUSE ASSEMBLY</t>
  </si>
  <si>
    <t>B737NG;B757;B767;B777;</t>
  </si>
  <si>
    <t>27-32-03;</t>
  </si>
  <si>
    <t>2-7681-2</t>
  </si>
  <si>
    <t>2-8020-1</t>
  </si>
  <si>
    <t>FUSE</t>
  </si>
  <si>
    <t>32-31-04;</t>
  </si>
  <si>
    <t>2-8020-11</t>
  </si>
  <si>
    <t>THRUST/R PRESS HYD FUSE</t>
  </si>
  <si>
    <t>2-8020-12</t>
  </si>
  <si>
    <t>STBY T/R HYD FUSE ASSY</t>
  </si>
  <si>
    <t>2-8020-13</t>
  </si>
  <si>
    <t>SLATS STAND BY HYD FUSE</t>
  </si>
  <si>
    <t>2-8020-15</t>
  </si>
  <si>
    <t>LE FLAP SLAT HYD FUSE</t>
  </si>
  <si>
    <t>2-8020-16</t>
  </si>
  <si>
    <t>NLG HYD FUSE ASSY.</t>
  </si>
  <si>
    <t>2-8020-18</t>
  </si>
  <si>
    <t>HYD FUSE ASSY</t>
  </si>
  <si>
    <t>2-8020-2</t>
  </si>
  <si>
    <t>2-8020-24</t>
  </si>
  <si>
    <t>T/R RTN HYD FUSE ASSY.</t>
  </si>
  <si>
    <t>2-8020-25</t>
  </si>
  <si>
    <t>2-8020-26</t>
  </si>
  <si>
    <t>2-8020-27</t>
  </si>
  <si>
    <t>2-8020-28</t>
  </si>
  <si>
    <t>2-8020-29</t>
  </si>
  <si>
    <t>2-8020-3</t>
  </si>
  <si>
    <t>2-8020-5</t>
  </si>
  <si>
    <t>2-8020-6</t>
  </si>
  <si>
    <t>2-8041-1</t>
  </si>
  <si>
    <t>FUSE ASSY</t>
  </si>
  <si>
    <t>32-40-18;</t>
  </si>
  <si>
    <t>285T0022-40</t>
  </si>
  <si>
    <t>PANEL ASSY-AUDIO SELECTOR</t>
  </si>
  <si>
    <t>B757;B767;</t>
  </si>
  <si>
    <t>BAE SYSTEMS CONTROLS INC.</t>
  </si>
  <si>
    <t>23-51-54;</t>
  </si>
  <si>
    <t>285T0022-43</t>
  </si>
  <si>
    <t>B757;B767;A320_Fam;</t>
  </si>
  <si>
    <t>285T0022-44</t>
  </si>
  <si>
    <t>285T0855-1</t>
  </si>
  <si>
    <t>FLT DECK ACCESS CONTROL MODUL</t>
  </si>
  <si>
    <t>B737CL;B737NG;B747;B757;B767;</t>
  </si>
  <si>
    <t>52-51-04;</t>
  </si>
  <si>
    <t>285T0855-5</t>
  </si>
  <si>
    <t>B737NG;B747;A320_Fam;A330;A340;</t>
  </si>
  <si>
    <t>2944T100-1</t>
  </si>
  <si>
    <t>DRIVE UNIT-POWER</t>
  </si>
  <si>
    <t>B737CL;A320_Fam;A340;BAE146;</t>
  </si>
  <si>
    <t>25-51-18;</t>
  </si>
  <si>
    <t>2944T100-3</t>
  </si>
  <si>
    <t>2955530-1</t>
  </si>
  <si>
    <t>ROLLER PDU</t>
  </si>
  <si>
    <t>25-51-18;2</t>
  </si>
  <si>
    <t>2955810-1</t>
  </si>
  <si>
    <t>ROLLER</t>
  </si>
  <si>
    <t>2955810-3</t>
  </si>
  <si>
    <t>2955T100-5</t>
  </si>
  <si>
    <t>25-51-19;</t>
  </si>
  <si>
    <t>2955T100-7</t>
  </si>
  <si>
    <t>2955T100-9</t>
  </si>
  <si>
    <t>2LA003968-00</t>
  </si>
  <si>
    <t>LIGHT-ANTICOLLISION,BEACON</t>
  </si>
  <si>
    <t>A320_Fam;A330;A340;A300;A310;</t>
  </si>
  <si>
    <t>Goodrich Lighting Systems</t>
  </si>
  <si>
    <t>33-42-04;</t>
  </si>
  <si>
    <t>2LA004626-00</t>
  </si>
  <si>
    <t>LIGHT FLIGHT CREW READING</t>
  </si>
  <si>
    <t>A330;A340;A310;FOKKER;</t>
  </si>
  <si>
    <t>33-11-11;</t>
  </si>
  <si>
    <t>2LA402515-00</t>
  </si>
  <si>
    <t>ASSY STROBE LIGHT-ANTICOLLISION</t>
  </si>
  <si>
    <t>2LA403702-01</t>
  </si>
  <si>
    <t>LT NAV</t>
  </si>
  <si>
    <t>33-41-15;</t>
  </si>
  <si>
    <t>2LA403702-02</t>
  </si>
  <si>
    <t>LIGHT-NAVIGATION REAR</t>
  </si>
  <si>
    <t>2LA455010-00</t>
  </si>
  <si>
    <t>B737NG;A320_Fam;A330;A340;</t>
  </si>
  <si>
    <t>33-42-24;</t>
  </si>
  <si>
    <t>30-0909-1</t>
  </si>
  <si>
    <t>LIGHT - TAILCONE ANTI COLLISION</t>
  </si>
  <si>
    <t>33-40-38;</t>
  </si>
  <si>
    <t>30-0909-101</t>
  </si>
  <si>
    <t>30-0909-201</t>
  </si>
  <si>
    <t>301-799-403-0</t>
  </si>
  <si>
    <t>301-800-401-0</t>
  </si>
  <si>
    <t>CHIP DETECTOR</t>
  </si>
  <si>
    <t>CFMI C/O SAFRAN</t>
  </si>
  <si>
    <t>79-21-57;</t>
  </si>
  <si>
    <t>3022053-000</t>
  </si>
  <si>
    <t>29-10-56;</t>
  </si>
  <si>
    <t>3022053-001</t>
  </si>
  <si>
    <t>3022151-000</t>
  </si>
  <si>
    <t>29-10-56</t>
  </si>
  <si>
    <t>30-2505-3</t>
  </si>
  <si>
    <t>S283A305-1</t>
  </si>
  <si>
    <t>ANTICOLLISION LIGHT UPPER FUSELAGE</t>
  </si>
  <si>
    <t>33-42-03;</t>
  </si>
  <si>
    <t>30-2506-3</t>
  </si>
  <si>
    <t>S283A305-2</t>
  </si>
  <si>
    <t>ANTICOLLISION LIGHT, LOWER FUSELAGE</t>
  </si>
  <si>
    <t>3031863-001</t>
  </si>
  <si>
    <t>3217-100</t>
  </si>
  <si>
    <t>VALVE-RAIN REPELLENT</t>
  </si>
  <si>
    <t>B737CL;A320_Fam;A330;A340;</t>
  </si>
  <si>
    <t>30-45-11;</t>
  </si>
  <si>
    <t>3217-200</t>
  </si>
  <si>
    <t>327155-1</t>
  </si>
  <si>
    <t>642D0010-503</t>
  </si>
  <si>
    <t>VALVE-ANTI-ICE</t>
  </si>
  <si>
    <t>MEGGITT CONTROL SYSTEMS</t>
  </si>
  <si>
    <t>30-21-52;</t>
  </si>
  <si>
    <t>327155-2</t>
  </si>
  <si>
    <t>642D0010-505</t>
  </si>
  <si>
    <t>327155-3</t>
  </si>
  <si>
    <t>642D0010-507</t>
  </si>
  <si>
    <t>VALVE-ANTI ICE</t>
  </si>
  <si>
    <t>3282970-3</t>
  </si>
  <si>
    <t>301-781-403-0</t>
  </si>
  <si>
    <t>STOP MECHANISM-BLEED VALVE</t>
  </si>
  <si>
    <t>75-31-22;</t>
  </si>
  <si>
    <t>3282970-4</t>
  </si>
  <si>
    <t>301-781-404-0</t>
  </si>
  <si>
    <t>3289562-5</t>
  </si>
  <si>
    <t>VALVE-PRECOOLER</t>
  </si>
  <si>
    <t>B737CL;B737NG;CFM56;</t>
  </si>
  <si>
    <t>36-13-91;</t>
  </si>
  <si>
    <t>3289562-6</t>
  </si>
  <si>
    <t>3289562-7</t>
  </si>
  <si>
    <t>3290064-10</t>
  </si>
  <si>
    <t>VALVE-STARTER</t>
  </si>
  <si>
    <t>B757;BDIV;A320_Fam;A340;CFM56;</t>
  </si>
  <si>
    <t>80-11-39;</t>
  </si>
  <si>
    <t>3290064-13</t>
  </si>
  <si>
    <t>VALVE STARTER</t>
  </si>
  <si>
    <t>A340;</t>
  </si>
  <si>
    <t>3290064-17</t>
  </si>
  <si>
    <t>3290064-18</t>
  </si>
  <si>
    <t>CFM56;</t>
  </si>
  <si>
    <t>3290064-19</t>
  </si>
  <si>
    <t>A340;CFM56;</t>
  </si>
  <si>
    <t>3290064-20</t>
  </si>
  <si>
    <t>3290064-30</t>
  </si>
  <si>
    <t>337-075-103-0</t>
  </si>
  <si>
    <t>LUBRICATION UNIT</t>
  </si>
  <si>
    <t>SNECMA MOTEURS (GROUPE SNECMA)</t>
  </si>
  <si>
    <t>CFMI-TP.CM.189
79-21-15</t>
  </si>
  <si>
    <t>337-075-104-0</t>
  </si>
  <si>
    <t>337-075-105-0</t>
  </si>
  <si>
    <t>340-400-004-0</t>
  </si>
  <si>
    <t>41F1004</t>
  </si>
  <si>
    <t>UNIT-LUB</t>
  </si>
  <si>
    <t>B737NG;A320_Fam;CFM56;</t>
  </si>
  <si>
    <t>79-21-16</t>
  </si>
  <si>
    <t>340-400-005-0</t>
  </si>
  <si>
    <t>41F1005</t>
  </si>
  <si>
    <t>342B040000</t>
  </si>
  <si>
    <t>THERMOSTAT-CONTROL</t>
  </si>
  <si>
    <t>36-11-47;3</t>
  </si>
  <si>
    <t>342B050000</t>
  </si>
  <si>
    <t>350880-6</t>
  </si>
  <si>
    <t>ENGINE DRIVEN PUMP</t>
  </si>
  <si>
    <t>29-11-03;</t>
  </si>
  <si>
    <t>350880-7</t>
  </si>
  <si>
    <t>29-11-04;</t>
  </si>
  <si>
    <t>3830032-105</t>
  </si>
  <si>
    <t>51H336</t>
  </si>
  <si>
    <t>VALVE OIL COOLER BYPASS</t>
  </si>
  <si>
    <t>79-21-16;</t>
  </si>
  <si>
    <t>387B040000</t>
  </si>
  <si>
    <t>THERMOSTAT</t>
  </si>
  <si>
    <t>36-11-20;</t>
  </si>
  <si>
    <t>387B050000</t>
  </si>
  <si>
    <t>388D010000</t>
  </si>
  <si>
    <t>36-11-78;</t>
  </si>
  <si>
    <t>38E93-5</t>
  </si>
  <si>
    <t>VALVE-CONTROL,WING ANTI ICING</t>
  </si>
  <si>
    <t>30-11-52;</t>
  </si>
  <si>
    <t>38E93-6</t>
  </si>
  <si>
    <t>397B030000</t>
  </si>
  <si>
    <t>THERMOSTAT-SOLENOID</t>
  </si>
  <si>
    <t>A330;</t>
  </si>
  <si>
    <t>36-11-36;</t>
  </si>
  <si>
    <t>398908-2</t>
  </si>
  <si>
    <t>TEMPERATURE CONTROL VALVE</t>
  </si>
  <si>
    <t>21-50-83</t>
  </si>
  <si>
    <t>398908-3</t>
  </si>
  <si>
    <t>398908-4</t>
  </si>
  <si>
    <t>398908-5</t>
  </si>
  <si>
    <t>398B050000</t>
  </si>
  <si>
    <t>36-11-35;</t>
  </si>
  <si>
    <t>398E020000</t>
  </si>
  <si>
    <t>398E030000</t>
  </si>
  <si>
    <t>4041-48</t>
  </si>
  <si>
    <t>S417N514-48</t>
  </si>
  <si>
    <t>CEILING LIGHT</t>
  </si>
  <si>
    <t>DIEHL AEROSPACE GmbH</t>
  </si>
  <si>
    <t>33-21-14;</t>
  </si>
  <si>
    <t>4041-58</t>
  </si>
  <si>
    <t>S417N514-58</t>
  </si>
  <si>
    <t>4041-70</t>
  </si>
  <si>
    <t>S417N514-70</t>
  </si>
  <si>
    <t>4042-10</t>
  </si>
  <si>
    <t>S417N514-301</t>
  </si>
  <si>
    <t>42D362</t>
  </si>
  <si>
    <t>1B1384</t>
  </si>
  <si>
    <t>SWITCH DIFFERENTIAL PRESSURE</t>
  </si>
  <si>
    <t>CUSTOM CONTROL SENSORS INC</t>
  </si>
  <si>
    <t>73-11-10;</t>
  </si>
  <si>
    <t>42D394</t>
  </si>
  <si>
    <t>1B7405</t>
  </si>
  <si>
    <t>42D395</t>
  </si>
  <si>
    <t>51U711</t>
  </si>
  <si>
    <t>4313100-01-6600</t>
  </si>
  <si>
    <t>CONVECTION OVEN DF3000 LH</t>
  </si>
  <si>
    <t>25-35-12;</t>
  </si>
  <si>
    <t>4313101-01-6600</t>
  </si>
  <si>
    <t>CONVECTION OVEN DF3000 RH</t>
  </si>
  <si>
    <t>4323070-01-6626</t>
  </si>
  <si>
    <t>STEAM OVEN DS3075 LH (EXTENDED VERSION)</t>
  </si>
  <si>
    <t>B777</t>
  </si>
  <si>
    <t>4323100-01-6622</t>
  </si>
  <si>
    <t>STEAM OVEN DS3000 LH</t>
  </si>
  <si>
    <t>4323101-01-6622</t>
  </si>
  <si>
    <t>STEAM OVEN DS3000 RH</t>
  </si>
  <si>
    <t>45-0351-1</t>
  </si>
  <si>
    <t>S283A321-1</t>
  </si>
  <si>
    <t>RETRACTABLE LANDING LIGHT, LH</t>
  </si>
  <si>
    <t>B737CL;B737NG;EMB190;</t>
  </si>
  <si>
    <t>33-42-07;</t>
  </si>
  <si>
    <t>45-0351-2</t>
  </si>
  <si>
    <t>S283A321-2</t>
  </si>
  <si>
    <t>RETRACTABLE LANDING LIGHT, RH</t>
  </si>
  <si>
    <t>45-0351-3</t>
  </si>
  <si>
    <t>S283A321-3</t>
  </si>
  <si>
    <t>45-0351-4</t>
  </si>
  <si>
    <t>S283A321-4</t>
  </si>
  <si>
    <t>45-0351-5</t>
  </si>
  <si>
    <t>S283A321-5</t>
  </si>
  <si>
    <t>45-0351-6</t>
  </si>
  <si>
    <t>S283A321-6</t>
  </si>
  <si>
    <t>45332-8036</t>
  </si>
  <si>
    <t>MEGGITT AEROSPACE LIMITED</t>
  </si>
  <si>
    <t>79-21-26;</t>
  </si>
  <si>
    <t>45332-8039</t>
  </si>
  <si>
    <t>45731-1381</t>
  </si>
  <si>
    <t>301-789-101-0</t>
  </si>
  <si>
    <t>HEATER-SERVO FUEL</t>
  </si>
  <si>
    <t>B737NG;A320_Fam;A340;CFM56-7B, CFM56-5C, CFM56-5B</t>
  </si>
  <si>
    <t>73-11-24;</t>
  </si>
  <si>
    <t>45731-1382</t>
  </si>
  <si>
    <t>301-789-102-0</t>
  </si>
  <si>
    <t>73-11-77;</t>
  </si>
  <si>
    <t>45731-1385</t>
  </si>
  <si>
    <t>51R148</t>
  </si>
  <si>
    <t>73-21-84;</t>
  </si>
  <si>
    <t>45731-1386</t>
  </si>
  <si>
    <t>45731-1391</t>
  </si>
  <si>
    <t>301-790-101-0</t>
  </si>
  <si>
    <t>COOLER-IDG OIL</t>
  </si>
  <si>
    <t>73-11-64;</t>
  </si>
  <si>
    <t>45731-1392</t>
  </si>
  <si>
    <t>340-403-101-0</t>
  </si>
  <si>
    <t>73-11-65;</t>
  </si>
  <si>
    <t>45731-1393</t>
  </si>
  <si>
    <t>340-403-102-0</t>
  </si>
  <si>
    <t>45D31</t>
  </si>
  <si>
    <t>SWITCH-DIFFERNTIAL PRESSURE</t>
  </si>
  <si>
    <t>A320_Fam;CFM56-5A;CFM56-5B;</t>
  </si>
  <si>
    <t>73-34-03;</t>
  </si>
  <si>
    <t>45D31-2</t>
  </si>
  <si>
    <t>238D1024-507</t>
  </si>
  <si>
    <t>SWITCH-DP (PPK)</t>
  </si>
  <si>
    <t>A330;A340;CFM56-5C;</t>
  </si>
  <si>
    <t>73-34-04;</t>
  </si>
  <si>
    <t>45D32</t>
  </si>
  <si>
    <t>SWITCH-LOW OIL PRESSURE</t>
  </si>
  <si>
    <t>79-33-02;</t>
  </si>
  <si>
    <t>45D34</t>
  </si>
  <si>
    <t>79-33-22;</t>
  </si>
  <si>
    <t>47111-1201</t>
  </si>
  <si>
    <t>EXCHANGER, HEAT - IDG OIL/FUEL</t>
  </si>
  <si>
    <t>79-21-15;</t>
  </si>
  <si>
    <t>47111-1203</t>
  </si>
  <si>
    <t>47111-1204</t>
  </si>
  <si>
    <t>5145-1-42</t>
  </si>
  <si>
    <t>10-62090-42</t>
  </si>
  <si>
    <t>AUDIO CONTROL PANEL</t>
  </si>
  <si>
    <t>B737NG;BDIV;</t>
  </si>
  <si>
    <t>AVTECH TYEE, INC</t>
  </si>
  <si>
    <t>23-50-38;</t>
  </si>
  <si>
    <t>5145-1-60</t>
  </si>
  <si>
    <t>23-50-15;</t>
  </si>
  <si>
    <t>5145-1-61</t>
  </si>
  <si>
    <t>5145-1-62</t>
  </si>
  <si>
    <t>5145-1-64</t>
  </si>
  <si>
    <t>10-62090-64</t>
  </si>
  <si>
    <t>23-50-23;</t>
  </si>
  <si>
    <t>5145-1-77</t>
  </si>
  <si>
    <t>10-62090-77</t>
  </si>
  <si>
    <t>B737NG;A330;</t>
  </si>
  <si>
    <t>23-50-74;</t>
  </si>
  <si>
    <t>5145-1-83</t>
  </si>
  <si>
    <t>SEALED AUDIO CONTROL PANEL</t>
  </si>
  <si>
    <t>23-44-00;</t>
  </si>
  <si>
    <t>541674-4</t>
  </si>
  <si>
    <t>ACTUATOR - RAM AIR INLET</t>
  </si>
  <si>
    <t>21-20-36;</t>
  </si>
  <si>
    <t>5507-910-0</t>
  </si>
  <si>
    <t>568-1-27202-002</t>
  </si>
  <si>
    <t>PUMP-FUEL</t>
  </si>
  <si>
    <t>28-21-51</t>
  </si>
  <si>
    <t>568-1-27202-005</t>
  </si>
  <si>
    <t>568-1-27202-006</t>
  </si>
  <si>
    <t>568-1-27202-007</t>
  </si>
  <si>
    <t>568-1-27202-02R</t>
  </si>
  <si>
    <t>568-1-27202-05R</t>
  </si>
  <si>
    <t>568-1-28300-001</t>
  </si>
  <si>
    <t>PUMP-FUEL BOOST</t>
  </si>
  <si>
    <t>28-21-50;</t>
  </si>
  <si>
    <t>568-1-28300-002</t>
  </si>
  <si>
    <t>568-1-28300-003</t>
  </si>
  <si>
    <t>568-1-28300-004</t>
  </si>
  <si>
    <t>568-1-28300-100</t>
  </si>
  <si>
    <t>28-21-55;</t>
  </si>
  <si>
    <t>568-1-28300-101</t>
  </si>
  <si>
    <t>568-1-28300-102</t>
  </si>
  <si>
    <t>568-1-28300-103</t>
  </si>
  <si>
    <t>5830201-106</t>
  </si>
  <si>
    <t>ACTUATOR TURBINE COOLING AIR VALVE</t>
  </si>
  <si>
    <t>75-24-14;</t>
  </si>
  <si>
    <t>5830201-107</t>
  </si>
  <si>
    <t>B747;B767;A300;A310;MD11;PW4000;</t>
  </si>
  <si>
    <t>5830201-108</t>
  </si>
  <si>
    <t>5830201-109</t>
  </si>
  <si>
    <t>5830201-110</t>
  </si>
  <si>
    <t>5830201-111</t>
  </si>
  <si>
    <t>5830202-105</t>
  </si>
  <si>
    <t>LOW PRESSURE TURBINE CASE COOLING VALVE</t>
  </si>
  <si>
    <t>75-24-15;</t>
  </si>
  <si>
    <t>5830202-106</t>
  </si>
  <si>
    <t>5830202-108</t>
  </si>
  <si>
    <t>5830202-109</t>
  </si>
  <si>
    <t>5830202-111</t>
  </si>
  <si>
    <t>VALVE-TURBINE CASE CLG</t>
  </si>
  <si>
    <t>75-24-15</t>
  </si>
  <si>
    <t>5830203-104</t>
  </si>
  <si>
    <t>HIGH PRESSURE TURBINE CASE COOLING VALVE</t>
  </si>
  <si>
    <t>75-24-09;</t>
  </si>
  <si>
    <t>5830203-105</t>
  </si>
  <si>
    <t>5930638-102</t>
  </si>
  <si>
    <t>75-24-30;</t>
  </si>
  <si>
    <t>5930638-103</t>
  </si>
  <si>
    <t>5930639-102</t>
  </si>
  <si>
    <t>75-24-31;</t>
  </si>
  <si>
    <t>5930639-103</t>
  </si>
  <si>
    <t>5930639-104</t>
  </si>
  <si>
    <t>62197-001-001</t>
  </si>
  <si>
    <t>WATER BOILER</t>
  </si>
  <si>
    <t>B737CL;B737NG;B767;A320_Fam;A330;A340;</t>
  </si>
  <si>
    <t>SELL GMBH</t>
  </si>
  <si>
    <t>25-35-95;</t>
  </si>
  <si>
    <t>7074-100</t>
  </si>
  <si>
    <t>340-402-602-0</t>
  </si>
  <si>
    <t>7074-200</t>
  </si>
  <si>
    <t>340-402-603-0</t>
  </si>
  <si>
    <t>7074-300</t>
  </si>
  <si>
    <t>340-402-653-0</t>
  </si>
  <si>
    <t>72184002B</t>
  </si>
  <si>
    <t>WATER HEATER DR40</t>
  </si>
  <si>
    <t>72184003B</t>
  </si>
  <si>
    <t>B737CL;B737NG;B757;B767;A320_Fam;A330;A340;A300;</t>
  </si>
  <si>
    <t>72184012B</t>
  </si>
  <si>
    <t>B737CL;B737NG;B747;A320_Fam;A330;</t>
  </si>
  <si>
    <t>753A0000-03</t>
  </si>
  <si>
    <t>EXCHANGER-HEAT,PRIMARY</t>
  </si>
  <si>
    <t>21-52-11;</t>
  </si>
  <si>
    <t>753A0000-04</t>
  </si>
  <si>
    <t>753B0000-02</t>
  </si>
  <si>
    <t>753B0000-03</t>
  </si>
  <si>
    <t>753C0000-01</t>
  </si>
  <si>
    <t>753C0000-02</t>
  </si>
  <si>
    <t>754A0000-03</t>
  </si>
  <si>
    <t>EXCHANGER-HEAT,MAIN</t>
  </si>
  <si>
    <t>21-52-12;</t>
  </si>
  <si>
    <t>754B0000-02</t>
  </si>
  <si>
    <t>754C0000-01</t>
  </si>
  <si>
    <t>755A0000-04</t>
  </si>
  <si>
    <t>REHEATER - AIR CONDITIONING</t>
  </si>
  <si>
    <t>21-52-08;</t>
  </si>
  <si>
    <t>755B0000-02</t>
  </si>
  <si>
    <t>755C0000-01</t>
  </si>
  <si>
    <t>756A0000-05</t>
  </si>
  <si>
    <t>CONDENSER</t>
  </si>
  <si>
    <t>21-52-10;</t>
  </si>
  <si>
    <t>756A0000-06</t>
  </si>
  <si>
    <t>21-52-10;2</t>
  </si>
  <si>
    <t>7589149-101</t>
  </si>
  <si>
    <t>PTI TECHNOLOGIES INC.</t>
  </si>
  <si>
    <t>7589149-102</t>
  </si>
  <si>
    <t>761A0000-03</t>
  </si>
  <si>
    <t>ACTUATOR-INLET</t>
  </si>
  <si>
    <t>21-53-12;</t>
  </si>
  <si>
    <t>761A0000-04</t>
  </si>
  <si>
    <t>761B0000-01</t>
  </si>
  <si>
    <t>762A0000-04</t>
  </si>
  <si>
    <t>ACTUATOR-OUTLET</t>
  </si>
  <si>
    <t>763A0000-02</t>
  </si>
  <si>
    <t>SENSOR-TEMPERATURE</t>
  </si>
  <si>
    <t>21-52-18;</t>
  </si>
  <si>
    <t>763A0000-03</t>
  </si>
  <si>
    <t>764A0000-03</t>
  </si>
  <si>
    <t>SENSOR-DUCT TEMP</t>
  </si>
  <si>
    <t>21-52-22;</t>
  </si>
  <si>
    <t>764B0000-01</t>
  </si>
  <si>
    <t>764B0000-02</t>
  </si>
  <si>
    <t>766A0000-01</t>
  </si>
  <si>
    <t>21-52-28;</t>
  </si>
  <si>
    <t>766B0000-01</t>
  </si>
  <si>
    <t>SENSOR-PNEUMATIC OVERHEAT</t>
  </si>
  <si>
    <t>775538-15</t>
  </si>
  <si>
    <t>STARTER CONTROL VALVE</t>
  </si>
  <si>
    <t>A300;A310;MD11;PW4000;</t>
  </si>
  <si>
    <t>80-12-05;</t>
  </si>
  <si>
    <t>8000282Y00</t>
  </si>
  <si>
    <t>808810-1</t>
  </si>
  <si>
    <t>VALVE-BYPASS ASSY</t>
  </si>
  <si>
    <t>79-21-17;</t>
  </si>
  <si>
    <t>808810-2</t>
  </si>
  <si>
    <t>808900-1</t>
  </si>
  <si>
    <t>GTA43-2</t>
  </si>
  <si>
    <t>VALVE-HEAT EXCHANGER ENG AIR/OIL</t>
  </si>
  <si>
    <t>79-21-24</t>
  </si>
  <si>
    <t>81000-37601</t>
  </si>
  <si>
    <t>LOGO LIGHT LH</t>
  </si>
  <si>
    <t>KOITO MFG CO. LTD</t>
  </si>
  <si>
    <t>33-45-04;</t>
  </si>
  <si>
    <t>81000-37602</t>
  </si>
  <si>
    <t>LOGO LIGHT RH</t>
  </si>
  <si>
    <t>811149-1</t>
  </si>
  <si>
    <t>ACTUATOR-TURB CLG VALVE</t>
  </si>
  <si>
    <t>75-24-28;</t>
  </si>
  <si>
    <t>85-16-08836-05</t>
  </si>
  <si>
    <t>MICROPHON HAND</t>
  </si>
  <si>
    <t>A320_Fam;A340;</t>
  </si>
  <si>
    <t>HOLMBERG GMBH &amp; CO.KG</t>
  </si>
  <si>
    <t>23-51-38;</t>
  </si>
  <si>
    <t>85-16-11494-05</t>
  </si>
  <si>
    <t>MIC HAND</t>
  </si>
  <si>
    <t>86500-109</t>
  </si>
  <si>
    <t>VALVE WATER SHUTOFF</t>
  </si>
  <si>
    <t>B737NG;A330;A340;</t>
  </si>
  <si>
    <t>Diehl Aviation Gilching GmbH</t>
  </si>
  <si>
    <t>38-32-59;</t>
  </si>
  <si>
    <t>86500-109AMDTB</t>
  </si>
  <si>
    <t>VALVE-WATER SHUTOFF</t>
  </si>
  <si>
    <t>86500-109AMDTC</t>
  </si>
  <si>
    <t>86600-103</t>
  </si>
  <si>
    <t>VALVE, FLUSH ROTARY</t>
  </si>
  <si>
    <t>38-32-78;</t>
  </si>
  <si>
    <t>86600-103REVL</t>
  </si>
  <si>
    <t>89-01-07000</t>
  </si>
  <si>
    <t>HANDSET-COCKPIT</t>
  </si>
  <si>
    <t>23-73-01;</t>
  </si>
  <si>
    <t>89-01-07010</t>
  </si>
  <si>
    <t>HANDSET</t>
  </si>
  <si>
    <t>89-01-07020</t>
  </si>
  <si>
    <t>89-01-07032</t>
  </si>
  <si>
    <t>HANDSET-CABIN, FLIGHT ATTENDENT</t>
  </si>
  <si>
    <t>89-01-07035</t>
  </si>
  <si>
    <t>89-01-07042</t>
  </si>
  <si>
    <t>89-01-07045</t>
  </si>
  <si>
    <t>89-01-07062</t>
  </si>
  <si>
    <t>HANDSET-CABIN</t>
  </si>
  <si>
    <t>89-01-07122</t>
  </si>
  <si>
    <t>89-01-07125</t>
  </si>
  <si>
    <t>89-01-07130</t>
  </si>
  <si>
    <t>89-01-07152</t>
  </si>
  <si>
    <t>89-01-07154</t>
  </si>
  <si>
    <t>89-01-07155</t>
  </si>
  <si>
    <t>89-01-07185</t>
  </si>
  <si>
    <t>89-01-07250</t>
  </si>
  <si>
    <t>HANDSET,COCKPIT</t>
  </si>
  <si>
    <t>89-01-07260</t>
  </si>
  <si>
    <t>89-01-07350</t>
  </si>
  <si>
    <t>9043110-16</t>
  </si>
  <si>
    <t>9387M24P16</t>
  </si>
  <si>
    <t>74-21-15;</t>
  </si>
  <si>
    <t>9043110-17</t>
  </si>
  <si>
    <t>9387M24P17</t>
  </si>
  <si>
    <t>9043110-18</t>
  </si>
  <si>
    <t>9387M24P18</t>
  </si>
  <si>
    <t>9043110-3</t>
  </si>
  <si>
    <t>9387M24P09</t>
  </si>
  <si>
    <t>9043110-5</t>
  </si>
  <si>
    <t>9387M24P14</t>
  </si>
  <si>
    <t>9059110-1</t>
  </si>
  <si>
    <t>1853M13P01</t>
  </si>
  <si>
    <t>B737CL;CFM56;</t>
  </si>
  <si>
    <t>74-21-19;</t>
  </si>
  <si>
    <t>9059110-2</t>
  </si>
  <si>
    <t>1853M13P04</t>
  </si>
  <si>
    <t>9115-010000-02A</t>
  </si>
  <si>
    <t>TOILET BOWL</t>
  </si>
  <si>
    <t>A330;A340</t>
  </si>
  <si>
    <t>DIEHL AVIATION GILCHING GMBH</t>
  </si>
  <si>
    <t>38-31-61</t>
  </si>
  <si>
    <t>975A0000-02</t>
  </si>
  <si>
    <t>ACTUATOR-RAM AIR INLET</t>
  </si>
  <si>
    <t>21-53-51;</t>
  </si>
  <si>
    <t>975A0000-03</t>
  </si>
  <si>
    <t>976A0000-02</t>
  </si>
  <si>
    <t>ACTUATOR-RAM AIR OUTLET</t>
  </si>
  <si>
    <t>21-53-52;</t>
  </si>
  <si>
    <t>A05000</t>
  </si>
  <si>
    <t>ACTUATOR ASSY</t>
  </si>
  <si>
    <t>A320_Fam;A330;A340;A310;</t>
  </si>
  <si>
    <t>SITEC AEROSPACE GMBH</t>
  </si>
  <si>
    <t>24-09-01;</t>
  </si>
  <si>
    <t>A05B00</t>
  </si>
  <si>
    <t>A06000</t>
  </si>
  <si>
    <t>24-09-02;</t>
  </si>
  <si>
    <t>A08000</t>
  </si>
  <si>
    <t>24-09-03;</t>
  </si>
  <si>
    <t>ACP2788AB04</t>
  </si>
  <si>
    <t>ACP-AUDIO CONTROL PANEL</t>
  </si>
  <si>
    <t>COBHAM Avionics</t>
  </si>
  <si>
    <t>23-51-22;</t>
  </si>
  <si>
    <t>ACP2788AB-04</t>
  </si>
  <si>
    <t>ACP2788AB05</t>
  </si>
  <si>
    <t>ACP2788AD01</t>
  </si>
  <si>
    <t>ACP2788AE01</t>
  </si>
  <si>
    <t>23-51-55;</t>
  </si>
  <si>
    <t>ACP2788AF01</t>
  </si>
  <si>
    <t>23-51-01;</t>
  </si>
  <si>
    <t>ACR/EM-1A</t>
  </si>
  <si>
    <t>MEGAPHON</t>
  </si>
  <si>
    <t>B737CL;B737NG;B747;B757;B767;A320_Fam;A330;</t>
  </si>
  <si>
    <t>ACR ELECTRONICS INC.</t>
  </si>
  <si>
    <t>25-60-01;</t>
  </si>
  <si>
    <t>C143620-2</t>
  </si>
  <si>
    <t>VALVE 8TH STAGE CHECK VALVE</t>
  </si>
  <si>
    <t>MICROTECNICA S.r.I.</t>
  </si>
  <si>
    <t>36-11-52;</t>
  </si>
  <si>
    <t>C143620-2M2</t>
  </si>
  <si>
    <t>C143620-3</t>
  </si>
  <si>
    <t>C148275-1</t>
  </si>
  <si>
    <t>VALVE NACELLE COOLING</t>
  </si>
  <si>
    <t>75-26-11;</t>
  </si>
  <si>
    <t>C20105000</t>
  </si>
  <si>
    <t>TACHOMETER</t>
  </si>
  <si>
    <t>A320_Fam;A330;A300;A310;</t>
  </si>
  <si>
    <t>Safran Landing Systems</t>
  </si>
  <si>
    <t>32-46-15;</t>
  </si>
  <si>
    <t>C20105000-1</t>
  </si>
  <si>
    <t>C20105000-2</t>
  </si>
  <si>
    <t>C20105100</t>
  </si>
  <si>
    <t>C20105100-1</t>
  </si>
  <si>
    <t>C24960000-1</t>
  </si>
  <si>
    <t>VALVE-SAFETY</t>
  </si>
  <si>
    <t>29-11-67;</t>
  </si>
  <si>
    <t>C24966000</t>
  </si>
  <si>
    <t>VALVE SAFETY</t>
  </si>
  <si>
    <t>C82LL0010</t>
  </si>
  <si>
    <t>VALVE-DRAIN</t>
  </si>
  <si>
    <t>GOODRICH ACTUATION SYSTEMS SAS</t>
  </si>
  <si>
    <t>29-11-13;</t>
  </si>
  <si>
    <t>D05000</t>
  </si>
  <si>
    <t>VALVE-FILL AND DRAIN</t>
  </si>
  <si>
    <t>38-10-02;</t>
  </si>
  <si>
    <t>D05A00</t>
  </si>
  <si>
    <t>VALVE-FILL/DRAIN</t>
  </si>
  <si>
    <t>D05C00</t>
  </si>
  <si>
    <t>D23119500</t>
  </si>
  <si>
    <t>ELECTRICAL BOX</t>
  </si>
  <si>
    <t>32-57-09;</t>
  </si>
  <si>
    <t>D23119500-1</t>
  </si>
  <si>
    <t>D23119510</t>
  </si>
  <si>
    <t>D23119510-1</t>
  </si>
  <si>
    <t>D23119550</t>
  </si>
  <si>
    <t>BOX-ELECTRICAL,NLG</t>
  </si>
  <si>
    <t>32-57-11;</t>
  </si>
  <si>
    <t>D23119750</t>
  </si>
  <si>
    <t>32-57-17;</t>
  </si>
  <si>
    <t>D23119750-1</t>
  </si>
  <si>
    <t>D23119751</t>
  </si>
  <si>
    <t>D23119751-1</t>
  </si>
  <si>
    <t>D23119760</t>
  </si>
  <si>
    <t>D23119760-1</t>
  </si>
  <si>
    <t>D23119761</t>
  </si>
  <si>
    <t>D23119770-1</t>
  </si>
  <si>
    <t>D23119771</t>
  </si>
  <si>
    <t>E61751-00-0001</t>
  </si>
  <si>
    <t>HALON PRESSURE REDUCER</t>
  </si>
  <si>
    <t>B/E SYSTEMS GMBH</t>
  </si>
  <si>
    <t>26-20-10;</t>
  </si>
  <si>
    <t>E61751-00-0002</t>
  </si>
  <si>
    <t>E61751-00-0003</t>
  </si>
  <si>
    <t>FA00631B</t>
  </si>
  <si>
    <t>340-403-003-0</t>
  </si>
  <si>
    <t>FILTER-FUEL NOZZLE</t>
  </si>
  <si>
    <t>Safran Filtration systems</t>
  </si>
  <si>
    <t>73-11-45;</t>
  </si>
  <si>
    <t>FA00631C</t>
  </si>
  <si>
    <t>340-403-004-0</t>
  </si>
  <si>
    <t>FA00914D</t>
  </si>
  <si>
    <t>301-807-203-0</t>
  </si>
  <si>
    <t>FILTER-FUEL DOWN STREAM</t>
  </si>
  <si>
    <t>73-11-47;</t>
  </si>
  <si>
    <t>FA01001B</t>
  </si>
  <si>
    <t>340-404-402-0</t>
  </si>
  <si>
    <t>73-11-46;</t>
  </si>
  <si>
    <t>FA01001C</t>
  </si>
  <si>
    <t>340-404-403-0</t>
  </si>
  <si>
    <t>FCM9130-01</t>
  </si>
  <si>
    <t>MODULE - FLUSH CONTROL</t>
  </si>
  <si>
    <t>38-31-42;</t>
  </si>
  <si>
    <t>FCU9811-01</t>
  </si>
  <si>
    <t>CONTROL UNIT-FLUSH</t>
  </si>
  <si>
    <t>38-32-73</t>
  </si>
  <si>
    <t>FCU9816</t>
  </si>
  <si>
    <t>FRH340003H</t>
  </si>
  <si>
    <t>DRAIN VALVE-WASTE WATER</t>
  </si>
  <si>
    <t>Eaton Aerospace LTD</t>
  </si>
  <si>
    <t>38-30-30;</t>
  </si>
  <si>
    <t>FV9930-00</t>
  </si>
  <si>
    <t>VALVE ASSY-FLUSH</t>
  </si>
  <si>
    <t>38-32-79;</t>
  </si>
  <si>
    <t>FV9930-01</t>
  </si>
  <si>
    <t>38-32-41;</t>
  </si>
  <si>
    <t>G540DA51-01</t>
  </si>
  <si>
    <t>VALVE-WASTE DRAIN</t>
  </si>
  <si>
    <t>38-32-49;</t>
  </si>
  <si>
    <t>G540DA72</t>
  </si>
  <si>
    <t>SEPARATOR-WASTE</t>
  </si>
  <si>
    <t>B767;A330;A340;</t>
  </si>
  <si>
    <t>38-34-19;</t>
  </si>
  <si>
    <t>G6773-04</t>
  </si>
  <si>
    <t>VHF/NAV CONTROLLER</t>
  </si>
  <si>
    <t>GABLES ENGINEERING INC.</t>
  </si>
  <si>
    <t>34-51-18;</t>
  </si>
  <si>
    <t>G7401-06</t>
  </si>
  <si>
    <t>HF COMMUNICATIONS PANEL</t>
  </si>
  <si>
    <t>23-10-41;</t>
  </si>
  <si>
    <t>G7402-05</t>
  </si>
  <si>
    <t>PANEL-SINGLE ADF CONTROL</t>
  </si>
  <si>
    <t>34-50-48;</t>
  </si>
  <si>
    <t>G7403-03</t>
  </si>
  <si>
    <t>ADF PANEL</t>
  </si>
  <si>
    <t>34-50-53;</t>
  </si>
  <si>
    <t>G7404-124</t>
  </si>
  <si>
    <t>RADIO TUNING PANEL</t>
  </si>
  <si>
    <t>B737NG;BDIV;EMB190;</t>
  </si>
  <si>
    <t>23-10-37;</t>
  </si>
  <si>
    <t>G7407-01</t>
  </si>
  <si>
    <t>WEATHER RADAR CONTROL PANEL</t>
  </si>
  <si>
    <t>34-40-01;</t>
  </si>
  <si>
    <t>G7500-03</t>
  </si>
  <si>
    <t>PANEL-VHF NAV CONT</t>
  </si>
  <si>
    <t>B737CL;B737NG;BDIV;</t>
  </si>
  <si>
    <t>34-50-57;</t>
  </si>
  <si>
    <t>J540AI1-300</t>
  </si>
  <si>
    <t>J540AI1-500</t>
  </si>
  <si>
    <t>38-32-42;</t>
  </si>
  <si>
    <t>J540AI1-510</t>
  </si>
  <si>
    <t>38-32-44;</t>
  </si>
  <si>
    <t>J540AI1-520</t>
  </si>
  <si>
    <t>J540AI2-300</t>
  </si>
  <si>
    <t>J540AI2-500</t>
  </si>
  <si>
    <t>J540AI2-510</t>
  </si>
  <si>
    <t>J540AI2-515</t>
  </si>
  <si>
    <t>J540AI2-520</t>
  </si>
  <si>
    <t>L83A13-604</t>
  </si>
  <si>
    <t>VALVE-WATER, DRAIN</t>
  </si>
  <si>
    <t>ZODIAC AEROTECHNICS</t>
  </si>
  <si>
    <t>28-11-22;</t>
  </si>
  <si>
    <t>L83A13-609</t>
  </si>
  <si>
    <t>28-11-11;</t>
  </si>
  <si>
    <t>L83A13-610</t>
  </si>
  <si>
    <t>L83A13-611</t>
  </si>
  <si>
    <t>VALVE-WATER,DRAIN</t>
  </si>
  <si>
    <t>L83A13-614</t>
  </si>
  <si>
    <t>L83A13-615</t>
  </si>
  <si>
    <t>L83A13-616</t>
  </si>
  <si>
    <t>L83A602</t>
  </si>
  <si>
    <t>VALVE WATER DRAIN</t>
  </si>
  <si>
    <t>L83A603</t>
  </si>
  <si>
    <t>A310;</t>
  </si>
  <si>
    <t>N40-1A10100-101</t>
  </si>
  <si>
    <t>44-10-03;</t>
  </si>
  <si>
    <t>N40-1A40212-102</t>
  </si>
  <si>
    <t>INTERPHONE HANDSET</t>
  </si>
  <si>
    <t>N40-1B10100-000</t>
  </si>
  <si>
    <t>HANDSET, FLIGHT DECK, PAX, BLACK</t>
  </si>
  <si>
    <t>N40-1B10100-101</t>
  </si>
  <si>
    <t>N40-1B20203-102</t>
  </si>
  <si>
    <t>N40-1B20212-102</t>
  </si>
  <si>
    <t>N40-1B20215-000</t>
  </si>
  <si>
    <t>HANDSET, CABIN, PAX, FOGGY (VD9240)</t>
  </si>
  <si>
    <t>N40-1B20215-102</t>
  </si>
  <si>
    <t>HANDSET WITH SUPPORT BRACKET CABIN, PAX</t>
  </si>
  <si>
    <t>N40-1B30203-102</t>
  </si>
  <si>
    <t>N40-1B40203-102</t>
  </si>
  <si>
    <t>N40-1B40204-102</t>
  </si>
  <si>
    <t>N40-1B40212-102</t>
  </si>
  <si>
    <t>N40-1B40215-102</t>
  </si>
  <si>
    <t>R2955530-1</t>
  </si>
  <si>
    <t>TA9115-00</t>
  </si>
  <si>
    <t>TOILET ASSY LH</t>
  </si>
  <si>
    <t>38-31-61;</t>
  </si>
  <si>
    <t>TA9116-00</t>
  </si>
  <si>
    <t>TA9125-00</t>
  </si>
  <si>
    <t>TOILET ASSY RH</t>
  </si>
  <si>
    <t>TA9126-00</t>
  </si>
  <si>
    <t>TAAI1-03CE00-02</t>
  </si>
  <si>
    <t>SEAT, FIRST OFFICER</t>
  </si>
  <si>
    <t>STELIA AEROSPACE</t>
  </si>
  <si>
    <t>25-11-31;</t>
  </si>
  <si>
    <t>TAAI1-03CE01-01</t>
  </si>
  <si>
    <t>TAAI1-03CE01-02</t>
  </si>
  <si>
    <t>TAAI1-03CE11-02</t>
  </si>
  <si>
    <t>TAAI1-03PE00-01</t>
  </si>
  <si>
    <t>SEAT, CAPTAIN</t>
  </si>
  <si>
    <t>TAAI1-03PE00-02</t>
  </si>
  <si>
    <t>TAAI1-03PE01-02</t>
  </si>
  <si>
    <t>TAAI1-03PE02-02</t>
  </si>
  <si>
    <t>TAAI1-03PE03-02</t>
  </si>
  <si>
    <t>TAAI1-03PE11-02</t>
  </si>
  <si>
    <t>TAAI1-03PE13-02</t>
  </si>
  <si>
    <t>TAAI2-13CE10-01</t>
  </si>
  <si>
    <t>A300;A310;</t>
  </si>
  <si>
    <t>25-11-37;</t>
  </si>
  <si>
    <t>TAAI2-13CE11-01</t>
  </si>
  <si>
    <t>TAAI2-13PE10-01</t>
  </si>
  <si>
    <t>TAAI2-33CE00-01</t>
  </si>
  <si>
    <t>TAAI2-33CE01-01</t>
  </si>
  <si>
    <t>TAAI2-33CE10-01</t>
  </si>
  <si>
    <t>TAAI2-33CE11-01</t>
  </si>
  <si>
    <t>TAAI2-33CE20-01</t>
  </si>
  <si>
    <t>TAAI2-33CE21-01</t>
  </si>
  <si>
    <t>TAAI2-33CE30-01</t>
  </si>
  <si>
    <t>TAAI2-33CE31-01</t>
  </si>
  <si>
    <t>TAAI2-33PE00-01</t>
  </si>
  <si>
    <t>TAAI2-33PE01-01</t>
  </si>
  <si>
    <t>TAAI2-33PE10-01</t>
  </si>
  <si>
    <t>TAAI2-33PE11-01</t>
  </si>
  <si>
    <t>TAAI2-33PE20-01</t>
  </si>
  <si>
    <t>TAAI2-33PE21-01</t>
  </si>
  <si>
    <t>TAAI2-33PE30-01</t>
  </si>
  <si>
    <t>TAAI2-33PE31-01</t>
  </si>
  <si>
    <t>TAAI3-03CE00-01</t>
  </si>
  <si>
    <t>25-11-46;</t>
  </si>
  <si>
    <t>TAAI3-03CE01-01</t>
  </si>
  <si>
    <t>TAAI3-03CE02-01</t>
  </si>
  <si>
    <t>TAAI3-03CE10-01</t>
  </si>
  <si>
    <t>TAAI3-03CE11-01</t>
  </si>
  <si>
    <t>TAAI3-03CE12-01</t>
  </si>
  <si>
    <t>TAAI3-03CE20-01</t>
  </si>
  <si>
    <t>TAAI3-03CE21-01</t>
  </si>
  <si>
    <t>TAAI3-03CE22-01</t>
  </si>
  <si>
    <t>TAAI3-03CE30-01</t>
  </si>
  <si>
    <t>TAAI3-03CE31-01</t>
  </si>
  <si>
    <t>TAAI3-03CE32-01</t>
  </si>
  <si>
    <t>TAAI3-03PE00-01</t>
  </si>
  <si>
    <t>TAAI3-03PE01-01</t>
  </si>
  <si>
    <t>TAAI3-03PE02-01</t>
  </si>
  <si>
    <t>TAAI3-03PE10-01</t>
  </si>
  <si>
    <t>TAAI3-03PE11-01</t>
  </si>
  <si>
    <t>TAAI3-03PE12-01</t>
  </si>
  <si>
    <t>TAAI3-03PE20-01</t>
  </si>
  <si>
    <t>TAAI3-03PE21-01</t>
  </si>
  <si>
    <t>TAAI3-03PE22-01</t>
  </si>
  <si>
    <t>TAAI3-03PE31-01</t>
  </si>
  <si>
    <t>TAAI3-03PE32-01</t>
  </si>
  <si>
    <t>TAAI3-04IM20-01</t>
  </si>
  <si>
    <t>THIRD OCCUPANT SEAT (MECHANICAL)</t>
  </si>
  <si>
    <t>25-11-47;</t>
  </si>
  <si>
    <t>TAAI3-04IM30-01</t>
  </si>
  <si>
    <t>TAAI3-04IM40-01</t>
  </si>
  <si>
    <t>TAAI3-04IM50-01</t>
  </si>
  <si>
    <t>TAAI3-14IM20-01</t>
  </si>
  <si>
    <t>V2T152B</t>
  </si>
  <si>
    <t>VALVE-BUTTERFLY,AIR</t>
  </si>
  <si>
    <t>Safran Ventilation Systems</t>
  </si>
  <si>
    <t>21-26-55;</t>
  </si>
  <si>
    <t>V2T152D</t>
  </si>
  <si>
    <t>VA4110</t>
  </si>
  <si>
    <t>FAN-RECIRCULATION</t>
  </si>
  <si>
    <t>21-21-18;</t>
  </si>
  <si>
    <t>VFT210B00</t>
  </si>
  <si>
    <t>SKIN AIR INLET VALVE</t>
  </si>
  <si>
    <t>21-26-61;</t>
  </si>
  <si>
    <t>VFT300A1</t>
  </si>
  <si>
    <t>SKIN AIR OUTLET VALVE</t>
  </si>
  <si>
    <t>21-26-53;</t>
  </si>
  <si>
    <t>VFT300B00</t>
  </si>
  <si>
    <t>21-26-62;</t>
  </si>
  <si>
    <t>VR4100-02</t>
  </si>
  <si>
    <t>FAN RECIRCULATION</t>
  </si>
  <si>
    <t>21-21-17;</t>
  </si>
  <si>
    <t>VR4100-03</t>
  </si>
  <si>
    <t>VR4100-04</t>
  </si>
  <si>
    <t>WV9135-01</t>
  </si>
  <si>
    <t>38-31-53;</t>
  </si>
  <si>
    <t>YG101-04</t>
  </si>
  <si>
    <t>GUIDE-Y</t>
  </si>
  <si>
    <t>25-51-02;</t>
  </si>
  <si>
    <t>07P95-9</t>
  </si>
  <si>
    <t>PNEUMATIC RELAY VALVE</t>
  </si>
  <si>
    <t>A300;A310;A330</t>
  </si>
  <si>
    <t>75-31-43</t>
  </si>
  <si>
    <t>VD3900-03</t>
  </si>
  <si>
    <t>FAN-RECIRCULATION CABIN</t>
  </si>
  <si>
    <t>21-21-16;</t>
  </si>
  <si>
    <t>VD3901-00</t>
  </si>
  <si>
    <t>VD3920</t>
  </si>
  <si>
    <t>FAN-EXTRACTION AFT CARGO</t>
  </si>
  <si>
    <t>21-21-14;</t>
  </si>
  <si>
    <t>106-1-1100-03</t>
  </si>
  <si>
    <t>APU ACTUATOR</t>
  </si>
  <si>
    <t>A320; A330; A340</t>
  </si>
  <si>
    <t xml:space="preserve">49-16-51 </t>
  </si>
  <si>
    <t>1605100-02</t>
  </si>
  <si>
    <t>182820-4</t>
  </si>
  <si>
    <t>3282970-5</t>
  </si>
  <si>
    <t>SCS Pricing content</t>
  </si>
  <si>
    <t>SRTMY</t>
  </si>
  <si>
    <t>Certificates</t>
  </si>
  <si>
    <t>CAP Status</t>
  </si>
  <si>
    <t>Comp Group</t>
  </si>
  <si>
    <t>Product Group</t>
  </si>
  <si>
    <t>MFR Code</t>
  </si>
  <si>
    <t>ATA &amp; Sub ATA</t>
  </si>
  <si>
    <t>CAA UK</t>
  </si>
  <si>
    <t>CAAV
(CURRENTLY NOT AVAILABLE)</t>
  </si>
  <si>
    <t>COE</t>
  </si>
  <si>
    <t>Cage Code</t>
  </si>
  <si>
    <t>ON</t>
  </si>
  <si>
    <t>HYD-PUM-008</t>
  </si>
  <si>
    <t>EDP</t>
  </si>
  <si>
    <t>29-11</t>
  </si>
  <si>
    <t>CAA VIETNAM</t>
  </si>
  <si>
    <t>OCMOF</t>
  </si>
  <si>
    <t>HYD-PUM-003</t>
  </si>
  <si>
    <t>HYD-PUM-010</t>
  </si>
  <si>
    <t>29-10</t>
  </si>
  <si>
    <t>HYD-PUM-001</t>
  </si>
  <si>
    <t>HYD-PUM-002</t>
  </si>
  <si>
    <t>ENG-ACT-005</t>
  </si>
  <si>
    <t>Fuel_Accessories</t>
  </si>
  <si>
    <t>75-32</t>
  </si>
  <si>
    <t>OCMOL</t>
  </si>
  <si>
    <t>ENG-SEN-011</t>
  </si>
  <si>
    <t>Various_Electrical</t>
  </si>
  <si>
    <t>79-21</t>
  </si>
  <si>
    <t>OCMOE</t>
  </si>
  <si>
    <t>RETRACTABLE LANDING LIGHT</t>
  </si>
  <si>
    <t>ELE-LIG-002</t>
  </si>
  <si>
    <t>Retract_Light</t>
  </si>
  <si>
    <t>33-42-12;</t>
  </si>
  <si>
    <t>33-42</t>
  </si>
  <si>
    <t>HYD-PUM-018</t>
  </si>
  <si>
    <t>RUNWAY TURNOFF LIGHT</t>
  </si>
  <si>
    <t>ELE-LIG-020</t>
  </si>
  <si>
    <t>Nav_Pos_Light</t>
  </si>
  <si>
    <t>33-43-03;</t>
  </si>
  <si>
    <t>33-43</t>
  </si>
  <si>
    <t>ELE-LIG-013</t>
  </si>
  <si>
    <t>33-46</t>
  </si>
  <si>
    <t>PNE-ACC-002</t>
  </si>
  <si>
    <t>El_Motor</t>
  </si>
  <si>
    <t>30-45</t>
  </si>
  <si>
    <t>LIGHT-LANDING</t>
  </si>
  <si>
    <t>ELE-LIG-005</t>
  </si>
  <si>
    <t>33-42-14;</t>
  </si>
  <si>
    <t>ENG-FIL-001</t>
  </si>
  <si>
    <t>Various_Pneumatic</t>
  </si>
  <si>
    <t>75-24</t>
  </si>
  <si>
    <t>OCMOV</t>
  </si>
  <si>
    <t>CAE-GEQ-018</t>
  </si>
  <si>
    <t>Water_Heater</t>
  </si>
  <si>
    <t>25-33</t>
  </si>
  <si>
    <t>OCMOA</t>
  </si>
  <si>
    <t>CAE-GEQ-006</t>
  </si>
  <si>
    <t>CAE-GEQ-007</t>
  </si>
  <si>
    <t>WHB-VAL-002</t>
  </si>
  <si>
    <t>xy_Way_Valve</t>
  </si>
  <si>
    <t>32-31</t>
  </si>
  <si>
    <t>ENG-VAL-008</t>
  </si>
  <si>
    <t>75-31</t>
  </si>
  <si>
    <t>Valve_Pneumatic</t>
  </si>
  <si>
    <t>ENG-VAL-009</t>
  </si>
  <si>
    <t>085878-04645</t>
  </si>
  <si>
    <t>ACCUMULATOR-BRAKE</t>
  </si>
  <si>
    <t>OLAER INDUSTRIES</t>
  </si>
  <si>
    <t>WHB-ACU-001</t>
  </si>
  <si>
    <t>Hydr_Accu</t>
  </si>
  <si>
    <t>32-44-11;</t>
  </si>
  <si>
    <t>32-44</t>
  </si>
  <si>
    <t>088256-04644</t>
  </si>
  <si>
    <t>PNE-VAL-037</t>
  </si>
  <si>
    <t>80-11</t>
  </si>
  <si>
    <t>ELE-LIG-007</t>
  </si>
  <si>
    <t>Various_Light</t>
  </si>
  <si>
    <t>33-20</t>
  </si>
  <si>
    <t>33-21</t>
  </si>
  <si>
    <t>ENG-SEN-026</t>
  </si>
  <si>
    <t>Sensor_El</t>
  </si>
  <si>
    <t>79-32</t>
  </si>
  <si>
    <t>ENG-IGL-003</t>
  </si>
  <si>
    <t>74-21</t>
  </si>
  <si>
    <t>APU-ACT-002</t>
  </si>
  <si>
    <t>Linear_Actuator</t>
  </si>
  <si>
    <t>49-16</t>
  </si>
  <si>
    <t>ENG-VAL-010</t>
  </si>
  <si>
    <t>75-33</t>
  </si>
  <si>
    <t>ENG-VAL-001</t>
  </si>
  <si>
    <t>ENG-VAL-005</t>
  </si>
  <si>
    <t>75-25</t>
  </si>
  <si>
    <t>ENG-VAL-007</t>
  </si>
  <si>
    <t>ELE-EXC-001</t>
  </si>
  <si>
    <t>Oil_HeatExchanger</t>
  </si>
  <si>
    <t>24-11</t>
  </si>
  <si>
    <t>ENG-EXC-004</t>
  </si>
  <si>
    <t>ENG-ACT-004</t>
  </si>
  <si>
    <t>ENG-ACT-002</t>
  </si>
  <si>
    <t>Ballscrew</t>
  </si>
  <si>
    <t>OCMOP</t>
  </si>
  <si>
    <t>ENG-ACT-001</t>
  </si>
  <si>
    <t>CAE-PDU-005</t>
  </si>
  <si>
    <t>PDU</t>
  </si>
  <si>
    <t>25-58</t>
  </si>
  <si>
    <t>ENG-SEN-007</t>
  </si>
  <si>
    <t>PNE-VAL-025</t>
  </si>
  <si>
    <t>21-62</t>
  </si>
  <si>
    <t>PNE-VAL-005</t>
  </si>
  <si>
    <t>21-51</t>
  </si>
  <si>
    <t>1330622-070</t>
  </si>
  <si>
    <t>THIRD OCCUPANT SEATS</t>
  </si>
  <si>
    <t>Safran Seats</t>
  </si>
  <si>
    <t>CAE-SES-006</t>
  </si>
  <si>
    <t>Occupant_Seat</t>
  </si>
  <si>
    <t>OCMOM - Seat</t>
  </si>
  <si>
    <t>25-11-58;</t>
  </si>
  <si>
    <t>25-11</t>
  </si>
  <si>
    <t>OCMOM</t>
  </si>
  <si>
    <t>1330622-070-1</t>
  </si>
  <si>
    <t>1330622V</t>
  </si>
  <si>
    <t>1330622V01</t>
  </si>
  <si>
    <t>CAE-TOI-004</t>
  </si>
  <si>
    <t>Toilet</t>
  </si>
  <si>
    <t>OCMOM - Water &amp; Waste</t>
  </si>
  <si>
    <t>38-34</t>
  </si>
  <si>
    <t>CAE-VAL-006</t>
  </si>
  <si>
    <t>Toilet - Flush Valve</t>
  </si>
  <si>
    <t>CAE-TOI-005</t>
  </si>
  <si>
    <t>CAE-VAL-005</t>
  </si>
  <si>
    <t>NAS-VAL-003</t>
  </si>
  <si>
    <t>Manual_Selector</t>
  </si>
  <si>
    <t>52-30</t>
  </si>
  <si>
    <t>CAE-TOA-009</t>
  </si>
  <si>
    <t>Toilet - Water Valve</t>
  </si>
  <si>
    <t>16800-00-00</t>
  </si>
  <si>
    <t>THIRD OCCUPANT SEATS 168-SERIES</t>
  </si>
  <si>
    <t>25-11-96;</t>
  </si>
  <si>
    <t>16800-01-00</t>
  </si>
  <si>
    <t>PNE-EXC-007</t>
  </si>
  <si>
    <t>Air Heat Exchanger</t>
  </si>
  <si>
    <t>21-50</t>
  </si>
  <si>
    <t>AVI-PAN-005</t>
  </si>
  <si>
    <t>Nav_Panel</t>
  </si>
  <si>
    <t>34-41</t>
  </si>
  <si>
    <t>PNE-VAL-012</t>
  </si>
  <si>
    <t>36-11</t>
  </si>
  <si>
    <t>PNE-ACC-011</t>
  </si>
  <si>
    <t>30-40</t>
  </si>
  <si>
    <t>CAE-ACH-005</t>
  </si>
  <si>
    <t>Chiller</t>
  </si>
  <si>
    <t>25-30</t>
  </si>
  <si>
    <t>CAE-TOA-018</t>
  </si>
  <si>
    <t>Water_Valve</t>
  </si>
  <si>
    <t>38-38</t>
  </si>
  <si>
    <t>CAE-ACH-006</t>
  </si>
  <si>
    <t>21-52</t>
  </si>
  <si>
    <t>21-53</t>
  </si>
  <si>
    <t>21-54</t>
  </si>
  <si>
    <t>21-55</t>
  </si>
  <si>
    <t>FCT-FUS-002</t>
  </si>
  <si>
    <t>Fuse</t>
  </si>
  <si>
    <t>27-32</t>
  </si>
  <si>
    <t>FCT-FUS-001</t>
  </si>
  <si>
    <t>WHB-FUS-002</t>
  </si>
  <si>
    <t>WHB-FUS-004</t>
  </si>
  <si>
    <t>32-40</t>
  </si>
  <si>
    <t>AVI-PAN-004</t>
  </si>
  <si>
    <t>ACP</t>
  </si>
  <si>
    <t>23-51</t>
  </si>
  <si>
    <t>NAS-ACC-033</t>
  </si>
  <si>
    <t>El_Ctrl_Unit</t>
  </si>
  <si>
    <t>52-51</t>
  </si>
  <si>
    <t>CAE-PDU-001</t>
  </si>
  <si>
    <t>25-51</t>
  </si>
  <si>
    <t>CAE-PDU-004</t>
  </si>
  <si>
    <t>CAE-PDU-002</t>
  </si>
  <si>
    <t>ELE-LIG-001</t>
  </si>
  <si>
    <t>ELE-LIG-004</t>
  </si>
  <si>
    <t>33-11</t>
  </si>
  <si>
    <t>ELE-LIG-006</t>
  </si>
  <si>
    <t>33-41</t>
  </si>
  <si>
    <t>ELE-LIG-030</t>
  </si>
  <si>
    <t>ELE-LIG-018</t>
  </si>
  <si>
    <t>ELE-LIG-009</t>
  </si>
  <si>
    <t>33-40</t>
  </si>
  <si>
    <t>ENG-SEN-010</t>
  </si>
  <si>
    <t>ELE-LIG-011</t>
  </si>
  <si>
    <t>PNE-VAL-011</t>
  </si>
  <si>
    <t>PNE-VAL-010</t>
  </si>
  <si>
    <t>30-21</t>
  </si>
  <si>
    <t>ENG-VAL-006</t>
  </si>
  <si>
    <t>Bleed_Stop</t>
  </si>
  <si>
    <t>PNE-VAL-118</t>
  </si>
  <si>
    <t>36-13</t>
  </si>
  <si>
    <t>PNE-VAL-018</t>
  </si>
  <si>
    <t>ENG-PUM-002</t>
  </si>
  <si>
    <t>Lube_Unit</t>
  </si>
  <si>
    <t>ENG-PUM-003</t>
  </si>
  <si>
    <t>PNE-THE-001</t>
  </si>
  <si>
    <t>Thermostat</t>
  </si>
  <si>
    <t>ENG-VAL-013</t>
  </si>
  <si>
    <t>PNE-VAL-008</t>
  </si>
  <si>
    <t>30-11</t>
  </si>
  <si>
    <t>ELE-LIG-012</t>
  </si>
  <si>
    <t>FUE-SEN-003</t>
  </si>
  <si>
    <t>Sensor</t>
  </si>
  <si>
    <t>73-11</t>
  </si>
  <si>
    <t>CAE-GEQ-029</t>
  </si>
  <si>
    <t>Oven</t>
  </si>
  <si>
    <t>25-35</t>
  </si>
  <si>
    <t>4313101-00-6600</t>
  </si>
  <si>
    <t>OVEN</t>
  </si>
  <si>
    <t>25-35-08;</t>
  </si>
  <si>
    <t>ELE-LIG-014</t>
  </si>
  <si>
    <t>FUE-EXC-001</t>
  </si>
  <si>
    <t>FUE-EXC-004</t>
  </si>
  <si>
    <t>73-21</t>
  </si>
  <si>
    <t>FUE-EXC-002</t>
  </si>
  <si>
    <t>FUE-EXC-003</t>
  </si>
  <si>
    <t>FUE-SEN-024</t>
  </si>
  <si>
    <t>73-34</t>
  </si>
  <si>
    <t>ENG-SEN-020</t>
  </si>
  <si>
    <t>79-33</t>
  </si>
  <si>
    <t>ENG-EXC-003</t>
  </si>
  <si>
    <t>AVI-PAN-001</t>
  </si>
  <si>
    <t>23-50</t>
  </si>
  <si>
    <t>23-44</t>
  </si>
  <si>
    <t>PNE-ACT-007</t>
  </si>
  <si>
    <t>21-20</t>
  </si>
  <si>
    <t>FUE-PUM-006</t>
  </si>
  <si>
    <t>Fuel Booster Pump</t>
  </si>
  <si>
    <t>28-21</t>
  </si>
  <si>
    <t>ENG-ACT-006</t>
  </si>
  <si>
    <t>Fuel Accessories</t>
  </si>
  <si>
    <t>ENG-VAL-002</t>
  </si>
  <si>
    <t>ENG-VAL-016</t>
  </si>
  <si>
    <t>ENG-VAL-017</t>
  </si>
  <si>
    <t>ENG-VAL-004</t>
  </si>
  <si>
    <t>CAE-GEQ-021</t>
  </si>
  <si>
    <t>PNE-EXC-002</t>
  </si>
  <si>
    <t>Pack_HeatEx</t>
  </si>
  <si>
    <t>PNE-EXC-003</t>
  </si>
  <si>
    <t>PNE-EXC-001</t>
  </si>
  <si>
    <t>PNE-EXC-006</t>
  </si>
  <si>
    <t>PNE-ACT-001</t>
  </si>
  <si>
    <t>PNE-SEN-017</t>
  </si>
  <si>
    <t>PNE-SEN-001</t>
  </si>
  <si>
    <t>PNE-SEN-002</t>
  </si>
  <si>
    <t>PNE-VAL-019</t>
  </si>
  <si>
    <t xml:space="preserve">Valve Cold Air </t>
  </si>
  <si>
    <t>80-12</t>
  </si>
  <si>
    <t>8000281Y00</t>
  </si>
  <si>
    <t>8000306Y00</t>
  </si>
  <si>
    <t>ENG-VAL-023</t>
  </si>
  <si>
    <t>ENG-VAL-020</t>
  </si>
  <si>
    <t>ELE-LIG-015</t>
  </si>
  <si>
    <t>33-45</t>
  </si>
  <si>
    <t>ENG-ACT-007</t>
  </si>
  <si>
    <t>AVI-HHM-002</t>
  </si>
  <si>
    <t>Handset</t>
  </si>
  <si>
    <t>CAE-VAL-003</t>
  </si>
  <si>
    <t>D1227</t>
  </si>
  <si>
    <t>38-32</t>
  </si>
  <si>
    <t>CAE-TOA-019</t>
  </si>
  <si>
    <t>AVI-HHM-005</t>
  </si>
  <si>
    <t>23-73</t>
  </si>
  <si>
    <t>ENG-IGL-001</t>
  </si>
  <si>
    <t>ENG-IGL-002</t>
  </si>
  <si>
    <t>PNE-ACT-002</t>
  </si>
  <si>
    <t>PNE-ACT-005</t>
  </si>
  <si>
    <t>ELE-ACT-001</t>
  </si>
  <si>
    <t>Rotary_Actuator</t>
  </si>
  <si>
    <t>24-9</t>
  </si>
  <si>
    <t>ELE-ACT-005</t>
  </si>
  <si>
    <t>AVI-PAN-003</t>
  </si>
  <si>
    <t>ACP (TEAM)</t>
  </si>
  <si>
    <t>AVI-PAN-033</t>
  </si>
  <si>
    <t>AVI-PAN-034</t>
  </si>
  <si>
    <t>AVI-PAN-002</t>
  </si>
  <si>
    <t>CAE-EEQ-011</t>
  </si>
  <si>
    <t>Megaphon</t>
  </si>
  <si>
    <t>25-60</t>
  </si>
  <si>
    <t>PNE-VAL-036</t>
  </si>
  <si>
    <t>ENG-VAL-018</t>
  </si>
  <si>
    <t>75-26</t>
  </si>
  <si>
    <t>WHB-ACC-010</t>
  </si>
  <si>
    <t>32-46</t>
  </si>
  <si>
    <t>HYD-VAL-004</t>
  </si>
  <si>
    <t>HYD-VAL-010</t>
  </si>
  <si>
    <t>Static_Valve</t>
  </si>
  <si>
    <t>CAE-VAL-020</t>
  </si>
  <si>
    <t>38-10</t>
  </si>
  <si>
    <t>WHB-PAN-001</t>
  </si>
  <si>
    <t>32-57</t>
  </si>
  <si>
    <t>Electrical Box</t>
  </si>
  <si>
    <t>WHB-PAN-002</t>
  </si>
  <si>
    <t>CAE-FEA-001</t>
  </si>
  <si>
    <t>26-20</t>
  </si>
  <si>
    <t>FUE-FIL-001</t>
  </si>
  <si>
    <t>FUE-FIL-003</t>
  </si>
  <si>
    <t>CAE-CTR-009</t>
  </si>
  <si>
    <t>38-31</t>
  </si>
  <si>
    <t>Toilet - Flush Control Unit</t>
  </si>
  <si>
    <t>CAE-VAL-001</t>
  </si>
  <si>
    <t>38-30</t>
  </si>
  <si>
    <t>CAE-VAL-004</t>
  </si>
  <si>
    <t>CAE-TOA-001</t>
  </si>
  <si>
    <t>Separator</t>
  </si>
  <si>
    <t>AVI-PAN-009</t>
  </si>
  <si>
    <t>34-51</t>
  </si>
  <si>
    <t>AVI-PAN-015</t>
  </si>
  <si>
    <t>VHF_Panel</t>
  </si>
  <si>
    <t>23-10</t>
  </si>
  <si>
    <t>AVI-PAN-011</t>
  </si>
  <si>
    <t>34-50</t>
  </si>
  <si>
    <t>AVI-PAN-010</t>
  </si>
  <si>
    <t>AVI-PAN-012</t>
  </si>
  <si>
    <t>AVI-PAN-014</t>
  </si>
  <si>
    <t>34-40</t>
  </si>
  <si>
    <t>AVI-PAN-008</t>
  </si>
  <si>
    <t>CAE-TOI-001</t>
  </si>
  <si>
    <t>FUE-VAL-001</t>
  </si>
  <si>
    <t>28-11</t>
  </si>
  <si>
    <t>M83P1801A</t>
  </si>
  <si>
    <t>MIC-HAND MICR</t>
  </si>
  <si>
    <t>AIRBUS INDUSTRIE (SPL)</t>
  </si>
  <si>
    <t>AVI-HHM-009</t>
  </si>
  <si>
    <t>23-40-12;</t>
  </si>
  <si>
    <t>23-40</t>
  </si>
  <si>
    <t>AVI-HHM-020</t>
  </si>
  <si>
    <t>44-10</t>
  </si>
  <si>
    <t>P1801A</t>
  </si>
  <si>
    <t>LEM Industries SAS</t>
  </si>
  <si>
    <t>CAE-TOI-007</t>
  </si>
  <si>
    <t>CAE-SES-003</t>
  </si>
  <si>
    <t>Pilot_Seat</t>
  </si>
  <si>
    <t>CAE-SES-004</t>
  </si>
  <si>
    <t>Pilot_seat</t>
  </si>
  <si>
    <t>CAE-SES-005</t>
  </si>
  <si>
    <t>PNE-VAL-002</t>
  </si>
  <si>
    <t>21-26</t>
  </si>
  <si>
    <t>PNE-FAN-008</t>
  </si>
  <si>
    <t>Fan</t>
  </si>
  <si>
    <t>21-21</t>
  </si>
  <si>
    <t>PNE-VAL-020</t>
  </si>
  <si>
    <t>PNE-VAL-021</t>
  </si>
  <si>
    <t>PNE-VAL-022</t>
  </si>
  <si>
    <t>PNE-FAN-003</t>
  </si>
  <si>
    <t>CAE-VAL-032</t>
  </si>
  <si>
    <t>CAE-CBA-006</t>
  </si>
  <si>
    <t>762A0000-03</t>
  </si>
  <si>
    <t>AIR OUTLET ACTUATOR</t>
  </si>
  <si>
    <t>OFF</t>
  </si>
  <si>
    <t>12698-000</t>
  </si>
  <si>
    <t>B767;A330;A300;A310;MD11;PW4000;</t>
  </si>
  <si>
    <t>S332A260-1</t>
  </si>
  <si>
    <t>OIL COOLER</t>
  </si>
  <si>
    <t>BOEING SPARES</t>
  </si>
  <si>
    <t>ELE-EXC-004</t>
  </si>
  <si>
    <t>24-11-05;</t>
  </si>
  <si>
    <t>UA538551-3</t>
  </si>
  <si>
    <t>COOLER-INTEGRATED DRIVE GENERATOR</t>
  </si>
  <si>
    <t>TRIUMPH THERMAL SYSTEMS INC.</t>
  </si>
  <si>
    <t>TAAI1-993000-05</t>
  </si>
  <si>
    <t>ARMREST, CAPTAIN ASSY</t>
  </si>
  <si>
    <t>CAE-SEA-005</t>
  </si>
  <si>
    <t>25-11-31;2</t>
  </si>
  <si>
    <t>TAAI1-404000-04</t>
  </si>
  <si>
    <t>FITTING-EQUIPPED</t>
  </si>
  <si>
    <t>CAE-SEA-006</t>
  </si>
  <si>
    <t>STRUCTURE BACKREST ASSY</t>
  </si>
  <si>
    <t>CAE-SES-009</t>
  </si>
  <si>
    <t>267-16</t>
  </si>
  <si>
    <t>AIR CHILLER 6800 BTU/HR</t>
  </si>
  <si>
    <t>CAE-ACH-001</t>
  </si>
  <si>
    <t>25-30-10;</t>
  </si>
  <si>
    <t>D41428</t>
  </si>
  <si>
    <t>D41552</t>
  </si>
  <si>
    <t>322000M01</t>
  </si>
  <si>
    <t>TRANSDUCER UNIT</t>
  </si>
  <si>
    <t>SKF Aerospace France</t>
  </si>
  <si>
    <t>FCT-SEN-001</t>
  </si>
  <si>
    <t>27-92-15;</t>
  </si>
  <si>
    <t>27-92</t>
  </si>
  <si>
    <t>TBA</t>
  </si>
  <si>
    <t>322000M02</t>
  </si>
  <si>
    <t>XDCRUNIT</t>
  </si>
  <si>
    <t>342300M00</t>
  </si>
  <si>
    <t>FCT-SEN-002</t>
  </si>
  <si>
    <t>27-92-16;</t>
  </si>
  <si>
    <t>342300M01</t>
  </si>
  <si>
    <t>FLY BY WIRE SYSTEMS FRANCE</t>
  </si>
  <si>
    <t>3022090-234</t>
  </si>
  <si>
    <t>SOLENOID VALVE</t>
  </si>
  <si>
    <t>HYD-VAL-008</t>
  </si>
  <si>
    <t>29-10-41;2</t>
  </si>
  <si>
    <t>67940-2</t>
  </si>
  <si>
    <t>T/E FLAP PRIORITY VALVE</t>
  </si>
  <si>
    <t>EATON AEROSPACE STERER ENGINEERING</t>
  </si>
  <si>
    <t>HYD-VAL-016</t>
  </si>
  <si>
    <t>29-11-02;</t>
  </si>
  <si>
    <t>SOLENOID</t>
  </si>
  <si>
    <t>HYD-VAL-009</t>
  </si>
  <si>
    <t>C51LM0020</t>
  </si>
  <si>
    <t>VALVE-FILLING</t>
  </si>
  <si>
    <t>HYD-VAL-013</t>
  </si>
  <si>
    <t>29-16-67;</t>
  </si>
  <si>
    <t>29-16</t>
  </si>
  <si>
    <t>HYD PUMP MOTOR</t>
  </si>
  <si>
    <t>HYD-PUM-007</t>
  </si>
  <si>
    <t>29-20-16;</t>
  </si>
  <si>
    <t>29-20</t>
  </si>
  <si>
    <t>EM91-79-5</t>
  </si>
  <si>
    <t>HYDRAULIC SHUTOFF VALVE</t>
  </si>
  <si>
    <t>CIRCOR AEROSPACE INC.</t>
  </si>
  <si>
    <t>HYD-VAL-007</t>
  </si>
  <si>
    <t>El_Valve</t>
  </si>
  <si>
    <t>29-22-01;</t>
  </si>
  <si>
    <t>29-22</t>
  </si>
  <si>
    <t>72E03-1</t>
  </si>
  <si>
    <t>FILTER-PILOT VALVE</t>
  </si>
  <si>
    <t>PNE-ACC-013</t>
  </si>
  <si>
    <t>VALVE-SELECTOR,DOOR</t>
  </si>
  <si>
    <t>WHB-VAL-003</t>
  </si>
  <si>
    <t>32-31-34;</t>
  </si>
  <si>
    <t>VALVE-SELECTOR,GEAR</t>
  </si>
  <si>
    <t>A25313002</t>
  </si>
  <si>
    <t>VALVE ASSY - BRAKE SELECTOR</t>
  </si>
  <si>
    <t>WHB-VAL-005</t>
  </si>
  <si>
    <t>32-42-11;</t>
  </si>
  <si>
    <t>32-42</t>
  </si>
  <si>
    <t>A25313003</t>
  </si>
  <si>
    <t>VALVE</t>
  </si>
  <si>
    <t>A25313003-1</t>
  </si>
  <si>
    <t>VALVE, BRAKE-SELECTOR</t>
  </si>
  <si>
    <t>A25313003-2</t>
  </si>
  <si>
    <t>A25313002-1</t>
  </si>
  <si>
    <t>VALVE-SELECTOR BRAKE</t>
  </si>
  <si>
    <t>WHB-VAL-008</t>
  </si>
  <si>
    <t>A25313002-2</t>
  </si>
  <si>
    <t>C20374000-1</t>
  </si>
  <si>
    <t>VALVE-SERVO, BRAKE</t>
  </si>
  <si>
    <t>WHB-VAL-006</t>
  </si>
  <si>
    <t>Servo_Valve</t>
  </si>
  <si>
    <t>32-43-15;</t>
  </si>
  <si>
    <t>32-43</t>
  </si>
  <si>
    <t>C20374000-2</t>
  </si>
  <si>
    <t>C24703001-1</t>
  </si>
  <si>
    <t>SELECTOR-PARKING BRAKE</t>
  </si>
  <si>
    <t>WHB-ACC-004</t>
  </si>
  <si>
    <t>32-47-24;</t>
  </si>
  <si>
    <t>32-47</t>
  </si>
  <si>
    <t>C24703001-3</t>
  </si>
  <si>
    <t>CONTROL VALVE-PARKING BRAKE ELECTRICAL</t>
  </si>
  <si>
    <t>C24703001-301</t>
  </si>
  <si>
    <t>C24703001-4</t>
  </si>
  <si>
    <t>C24703001-401</t>
  </si>
  <si>
    <t>C24703003</t>
  </si>
  <si>
    <t>C24703003-1</t>
  </si>
  <si>
    <t>C24856000-11</t>
  </si>
  <si>
    <t>BLOCK, ELECTRO-HYDRAULIC</t>
  </si>
  <si>
    <t>WHB-SCT-001</t>
  </si>
  <si>
    <t>NWS</t>
  </si>
  <si>
    <t>32-53-05;</t>
  </si>
  <si>
    <t>32-53</t>
  </si>
  <si>
    <t>C24856000-3</t>
  </si>
  <si>
    <t>HCU</t>
  </si>
  <si>
    <t>C24856000-4</t>
  </si>
  <si>
    <t>C24856000-5</t>
  </si>
  <si>
    <t>C24856000-6</t>
  </si>
  <si>
    <t>C24856000-7</t>
  </si>
  <si>
    <t>C24856000-9</t>
  </si>
  <si>
    <t>Hyd_Control_Unit</t>
  </si>
  <si>
    <t>C24856001-1</t>
  </si>
  <si>
    <t>C24856001-2</t>
  </si>
  <si>
    <t>C24856001-3</t>
  </si>
  <si>
    <t>C24856001-4</t>
  </si>
  <si>
    <t>C24856001-5</t>
  </si>
  <si>
    <t>C24856001-6</t>
  </si>
  <si>
    <t>C24856001-7</t>
  </si>
  <si>
    <t>C24856001-9</t>
  </si>
  <si>
    <t>398B060000</t>
  </si>
  <si>
    <t>398-21</t>
  </si>
  <si>
    <t>FILTER</t>
  </si>
  <si>
    <t>PNE-FIL-008</t>
  </si>
  <si>
    <t>36-11-35;3</t>
  </si>
  <si>
    <t>3202176-2</t>
  </si>
  <si>
    <t>VALVE CHECK 8TH.ST.</t>
  </si>
  <si>
    <t>MD11;PW4000;</t>
  </si>
  <si>
    <t>PNE-VAL-014</t>
  </si>
  <si>
    <t>36-11-59;</t>
  </si>
  <si>
    <t>3202176-3</t>
  </si>
  <si>
    <t>14401-029</t>
  </si>
  <si>
    <t>CAE-FIL-001</t>
  </si>
  <si>
    <t>Toilet - ??</t>
  </si>
  <si>
    <t>38-34-11;</t>
  </si>
  <si>
    <t>15800-323</t>
  </si>
  <si>
    <t>VALVE ANTI-SYPHON TOILET</t>
  </si>
  <si>
    <t>Toilet - Anti Syphon valve</t>
  </si>
  <si>
    <t>CAP ASSY</t>
  </si>
  <si>
    <t>CAE-TOA-006</t>
  </si>
  <si>
    <t>141A6105-12</t>
  </si>
  <si>
    <t>PASSENGER DOOR SNUBBER ASSY</t>
  </si>
  <si>
    <t>NAS-DAM-001</t>
  </si>
  <si>
    <t>Damper</t>
  </si>
  <si>
    <t>52-11-09;</t>
  </si>
  <si>
    <t>52-11</t>
  </si>
  <si>
    <t>141A6105-2</t>
  </si>
  <si>
    <t>SNUBBER ASSY-PASS. ENTRY AND GALLEY DOOR</t>
  </si>
  <si>
    <t>141A6105-6</t>
  </si>
  <si>
    <t>141A6105-7</t>
  </si>
  <si>
    <t>S4-3400900-01</t>
  </si>
  <si>
    <t>NAS-VAL-001</t>
  </si>
  <si>
    <t>52-30-12;5</t>
  </si>
  <si>
    <t>S4-3402180</t>
  </si>
  <si>
    <t>VALVE-ELECTRO MANUAL SELECTOR CARGO DOOR</t>
  </si>
  <si>
    <t>NAS-VAL-002</t>
  </si>
  <si>
    <t>52-30-14;</t>
  </si>
  <si>
    <t>788399-3</t>
  </si>
  <si>
    <t>VALVE, AIR/OIL COOLER</t>
  </si>
  <si>
    <t>75-24-18;</t>
  </si>
  <si>
    <t>788399-4</t>
  </si>
  <si>
    <t>B767;A310;MD11;PW4000;</t>
  </si>
  <si>
    <t>788399-5</t>
  </si>
  <si>
    <t>788399-6</t>
  </si>
  <si>
    <t>ELEMENT FILTER</t>
  </si>
  <si>
    <t>790144-1</t>
  </si>
  <si>
    <t>VALVE, IDGS AIR</t>
  </si>
  <si>
    <t>75-24-20;</t>
  </si>
  <si>
    <t>790144-2</t>
  </si>
  <si>
    <t>790144-3</t>
  </si>
  <si>
    <t>793999-1</t>
  </si>
  <si>
    <t>VALVE AIR OIL HEAT EXCH.</t>
  </si>
  <si>
    <t>B747;B767;PW4000;</t>
  </si>
  <si>
    <t>793999-2</t>
  </si>
  <si>
    <t>793999-3</t>
  </si>
  <si>
    <t>798750-1</t>
  </si>
  <si>
    <t>798750-2</t>
  </si>
  <si>
    <t>798850-1</t>
  </si>
  <si>
    <t>VALVE IDGS</t>
  </si>
  <si>
    <t>B747;B767;A300;MD11;PW4000;</t>
  </si>
  <si>
    <t>798850-2</t>
  </si>
  <si>
    <t>TY2013-02A</t>
  </si>
  <si>
    <t>HYDRAULIC CONTROL UNIT</t>
  </si>
  <si>
    <t>GOODRICH ACTUATION SYSTEMS LIMITED</t>
  </si>
  <si>
    <t>NAS-HCU-001</t>
  </si>
  <si>
    <t>78-31-53;</t>
  </si>
  <si>
    <t>78-31</t>
  </si>
  <si>
    <t>TY2013-10</t>
  </si>
  <si>
    <t>TY2013-10A</t>
  </si>
  <si>
    <t>TY2013-10B</t>
  </si>
  <si>
    <t>TY2013-10C</t>
  </si>
  <si>
    <t>TY2013-10E</t>
  </si>
  <si>
    <t>TY2013-11</t>
  </si>
  <si>
    <t>TY2013-11A</t>
  </si>
  <si>
    <t>321-400-703-0</t>
  </si>
  <si>
    <t>ACTUATOR - HYDRAULIC DOOR</t>
  </si>
  <si>
    <t>Collins Aerospace</t>
  </si>
  <si>
    <t>NAS-ACT-006</t>
  </si>
  <si>
    <t>78-36-51;</t>
  </si>
  <si>
    <t>78-36</t>
  </si>
  <si>
    <t>321-400-704-0</t>
  </si>
  <si>
    <t>321-400-705-0</t>
  </si>
  <si>
    <t>50R295</t>
  </si>
  <si>
    <t>LUBE AND SCAVENGE MAIN OIL PUMP</t>
  </si>
  <si>
    <t>ENG-PUM-001</t>
  </si>
  <si>
    <t>79-21-10;</t>
  </si>
  <si>
    <t>764224A</t>
  </si>
  <si>
    <t>51R159</t>
  </si>
  <si>
    <t>B747;B767;B777;A330;A300;A310;</t>
  </si>
  <si>
    <t>3831162-104</t>
  </si>
  <si>
    <t>SOLENOID HOUSING</t>
  </si>
  <si>
    <t>QA03558ISS7</t>
  </si>
  <si>
    <t>INDICATOR-CLOGGING</t>
  </si>
  <si>
    <t>13622-000</t>
  </si>
  <si>
    <t>HEAT EXCH. AIR/OIL ENGINE</t>
  </si>
  <si>
    <t>B747;B767;B777;MD11;PW4000;</t>
  </si>
  <si>
    <t>ENG-EXC-002</t>
  </si>
  <si>
    <t>79-21-20;</t>
  </si>
  <si>
    <t>15622-000</t>
  </si>
  <si>
    <t>HEAT EXCHANGER-AIR/OIL ENG</t>
  </si>
  <si>
    <t>045-250-015</t>
  </si>
  <si>
    <t>BOOMSET</t>
  </si>
  <si>
    <t>B737CL;B757;B767;A320_Fam;A330;MD11;</t>
  </si>
  <si>
    <t>SENNHEISER ELECTRONIC GmbH &amp; Co. KG</t>
  </si>
  <si>
    <t>AVI-HHM-001</t>
  </si>
  <si>
    <t>Boomset</t>
  </si>
  <si>
    <t>23-41-23;</t>
  </si>
  <si>
    <t>23-41</t>
  </si>
  <si>
    <t>045-250-025</t>
  </si>
  <si>
    <t>B737NG;B767;A320_Fam;A330;A340;A310;</t>
  </si>
  <si>
    <t>HME1410CA</t>
  </si>
  <si>
    <t>23-41-20;</t>
  </si>
  <si>
    <t>HME1410CA3</t>
  </si>
  <si>
    <t>HME1410CA-3</t>
  </si>
  <si>
    <t>HME46-C</t>
  </si>
  <si>
    <t>23-41-45;</t>
  </si>
  <si>
    <t>046-55-999-0231</t>
  </si>
  <si>
    <t>HYDRAULIC HAND PUMP</t>
  </si>
  <si>
    <t>B737;B757;B767;</t>
  </si>
  <si>
    <t>HYDRO-AIRE, INC</t>
  </si>
  <si>
    <t>HYD-PUM-009</t>
  </si>
  <si>
    <t>Hand_Pump</t>
  </si>
  <si>
    <t> </t>
  </si>
  <si>
    <t>29-20-65;</t>
  </si>
  <si>
    <t>PUMP - ELECTRIC</t>
  </si>
  <si>
    <t>HYD-PUM-012</t>
  </si>
  <si>
    <t>Motor_Pump</t>
  </si>
  <si>
    <t>29-21-20;29-21-21; 29-21-22</t>
  </si>
  <si>
    <t>HYDRAULIC MOTORPUMP ASSEMBLY</t>
  </si>
  <si>
    <t>HYD-PUM-013</t>
  </si>
  <si>
    <t>29-10-72;</t>
  </si>
  <si>
    <t>VD3810</t>
  </si>
  <si>
    <t>MIXED FLOW FAN</t>
  </si>
  <si>
    <t>PNE-FAN-009</t>
  </si>
  <si>
    <t>21-21-12;</t>
  </si>
  <si>
    <t>21-51-98</t>
  </si>
  <si>
    <t>PNE-FAN-002</t>
  </si>
  <si>
    <t>VD3909-00</t>
  </si>
  <si>
    <t>PNE-FAN-007</t>
  </si>
  <si>
    <t>21-21-19;</t>
  </si>
  <si>
    <t>PNE-FAN-010</t>
  </si>
  <si>
    <t>3890010-103</t>
  </si>
  <si>
    <t>BRAKE SYSTEM RELIEF VALVE</t>
  </si>
  <si>
    <t>PARKER HANNIFIN</t>
  </si>
  <si>
    <t>WHB-VAL-004</t>
  </si>
  <si>
    <t>32-40-04;</t>
  </si>
  <si>
    <t>CE1909AA1AMDTA</t>
  </si>
  <si>
    <t>FAN-EXTRACTION</t>
  </si>
  <si>
    <t>PNE-FAN-006</t>
  </si>
  <si>
    <t>21-26-58;</t>
  </si>
  <si>
    <t>VD3820</t>
  </si>
  <si>
    <t>PNE-FAN-001</t>
  </si>
  <si>
    <t>21-21-11;</t>
  </si>
  <si>
    <t>VD3820-01</t>
  </si>
  <si>
    <t>57186-10</t>
  </si>
  <si>
    <t>HYDRAULIC PUMP - AC MOTOR DRIVEN</t>
  </si>
  <si>
    <t>B737CL;B737NG;B747;</t>
  </si>
  <si>
    <t>HYD-PUM-004</t>
  </si>
  <si>
    <t>29-20-15;</t>
  </si>
  <si>
    <t>8378M12</t>
  </si>
  <si>
    <t>COMPRESSOR-AIR</t>
  </si>
  <si>
    <t>CEF INDUSTRIES, INC.</t>
  </si>
  <si>
    <t>CAE-ACC-003</t>
  </si>
  <si>
    <t>38-42-51;</t>
  </si>
  <si>
    <t>C20288000-2</t>
  </si>
  <si>
    <t>WHB-ACU-002</t>
  </si>
  <si>
    <t>32-46-06;</t>
  </si>
  <si>
    <t>CE1909AA1</t>
  </si>
  <si>
    <t>SB209L1A1-1483</t>
  </si>
  <si>
    <t>ACCUMULATOR-HYDRAULIC</t>
  </si>
  <si>
    <t>HYDAC SYSTEMS &amp; SERVICES</t>
  </si>
  <si>
    <t>HYD-ACU-001</t>
  </si>
  <si>
    <t>29-11-12;</t>
  </si>
  <si>
    <t>SB209L1A1-1484</t>
  </si>
  <si>
    <t>BRAKES HYDRC FUSE ASSY</t>
  </si>
  <si>
    <t>B737;</t>
  </si>
  <si>
    <t>PNEUDRAULICS INC.</t>
  </si>
  <si>
    <t>WHB-FUS-003</t>
  </si>
  <si>
    <t>32-40-03;</t>
  </si>
  <si>
    <t>B SYSTEM HYDRAULIC PUMP</t>
  </si>
  <si>
    <t>086339-04645</t>
  </si>
  <si>
    <t>ACCUMULATOR-POWER</t>
  </si>
  <si>
    <t>HYD-ACU-002</t>
  </si>
  <si>
    <t>29-11-42;</t>
  </si>
  <si>
    <t>088259-04644</t>
  </si>
  <si>
    <t>3890010-102</t>
  </si>
  <si>
    <t>57186-07</t>
  </si>
  <si>
    <t>57186-11</t>
  </si>
  <si>
    <t>6-1404-0000-4</t>
  </si>
  <si>
    <t>PUMP-HYDRAULIC, HAND</t>
  </si>
  <si>
    <t>ASG LUFTFAHRTTECHNIK &amp; SENSORIK GMB</t>
  </si>
  <si>
    <t>HYD-PUM-014</t>
  </si>
  <si>
    <t>29-21-01;</t>
  </si>
  <si>
    <t>8378M2</t>
  </si>
  <si>
    <t>C20288000-1</t>
  </si>
  <si>
    <t>J540AI4-100</t>
  </si>
  <si>
    <t>GENERATOR, VACUUM</t>
  </si>
  <si>
    <t>38-32-55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</si>
</sst>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2"/>
      <name val="Tahoma"/>
      <family val="2"/>
    </font>
    <font>
      <b/>
      <sz val="12"/>
      <color theme="1"/>
      <name val="Tahoma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FF00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FF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49" fontId="4" fillId="2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2" borderId="2" xfId="0" applyFont="1" applyFill="1" applyBorder="1" applyAlignment="1" applyProtection="1">
      <alignment horizontal="left" vertical="center" wrapText="1" readingOrder="1"/>
      <protection locked="0"/>
    </xf>
    <xf numFmtId="0" fontId="4" fillId="2" borderId="2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 applyProtection="1">
      <alignment horizontal="left" vertical="center" wrapText="1" readingOrder="1"/>
      <protection locked="0"/>
    </xf>
    <xf numFmtId="0" fontId="8" fillId="0" borderId="2" xfId="0" applyFont="1" applyBorder="1" applyAlignment="1" applyProtection="1">
      <alignment horizontal="left" vertical="center" wrapText="1" readingOrder="1"/>
      <protection locked="0"/>
    </xf>
    <xf numFmtId="0" fontId="7" fillId="0" borderId="2" xfId="0" applyFont="1" applyBorder="1" applyAlignment="1" applyProtection="1">
      <alignment horizontal="left" vertical="center" wrapText="1" readingOrder="1"/>
      <protection locked="0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1" fontId="8" fillId="0" borderId="2" xfId="0" applyNumberFormat="1" applyFont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49" fontId="7" fillId="0" borderId="2" xfId="0" applyNumberFormat="1" applyFont="1" applyBorder="1" applyAlignment="1" applyProtection="1">
      <alignment horizontal="left" vertical="center" wrapText="1" readingOrder="1"/>
      <protection locked="0"/>
    </xf>
    <xf numFmtId="0" fontId="7" fillId="0" borderId="2" xfId="0" applyFont="1" applyBorder="1" applyAlignment="1" applyProtection="1">
      <alignment vertical="center" wrapText="1" readingOrder="1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vertical="center" wrapText="1" readingOrder="1"/>
      <protection locked="0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8" fillId="7" borderId="2" xfId="0" applyFont="1" applyFill="1" applyBorder="1" applyAlignment="1" applyProtection="1">
      <alignment horizontal="right" vertical="center" wrapText="1" readingOrder="1"/>
      <protection locked="0"/>
    </xf>
    <xf numFmtId="0" fontId="8" fillId="7" borderId="2" xfId="0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7" fillId="0" borderId="3" xfId="0" applyFont="1" applyBorder="1" applyAlignment="1" applyProtection="1">
      <alignment vertical="center" wrapText="1" readingOrder="1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5">
    <dxf>
      <fill>
        <patternFill>
          <bgColor rgb="FF00CC00"/>
        </patternFill>
      </fill>
    </dxf>
    <dxf>
      <font>
        <strike val="0"/>
        <color theme="0"/>
      </font>
      <fill>
        <patternFill>
          <bgColor rgb="FFFF3300"/>
        </patternFill>
      </fill>
    </dxf>
    <dxf>
      <fill>
        <patternFill>
          <bgColor rgb="FF00CC00"/>
        </patternFill>
      </fill>
    </dxf>
    <dxf>
      <font>
        <strike val="0"/>
        <color theme="0"/>
      </font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strike val="0"/>
        <color theme="0"/>
      </font>
      <fill>
        <patternFill>
          <bgColor rgb="FFFF3300"/>
        </patternFill>
      </fill>
    </dxf>
    <dxf>
      <fill>
        <patternFill>
          <bgColor rgb="FF00CC00"/>
        </patternFill>
      </fill>
    </dxf>
    <dxf>
      <font>
        <strike val="0"/>
        <color theme="0"/>
      </font>
      <fill>
        <patternFill>
          <bgColor rgb="FFFF3300"/>
        </patternFill>
      </fill>
    </dxf>
    <dxf>
      <fill>
        <patternFill>
          <bgColor rgb="FF00CC00"/>
        </patternFill>
      </fill>
    </dxf>
    <dxf>
      <font>
        <strike val="0"/>
        <color theme="0"/>
      </font>
      <fill>
        <patternFill>
          <bgColor rgb="FFFF3300"/>
        </patternFill>
      </fill>
    </dxf>
    <dxf>
      <fill>
        <patternFill>
          <bgColor rgb="FF00CC00"/>
        </patternFill>
      </fill>
    </dxf>
    <dxf>
      <font>
        <strike val="0"/>
        <color theme="0"/>
      </font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44823</xdr:colOff>
      <xdr:row>0</xdr:row>
      <xdr:rowOff>0</xdr:rowOff>
    </xdr:from>
    <xdr:to>
      <xdr:col>4</xdr:col>
      <xdr:colOff>1766514</xdr:colOff>
      <xdr:row>2</xdr:row>
      <xdr:rowOff>2877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0A4533-BC2F-49A4-8DE2-08A4F7B1C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9882" y="0"/>
          <a:ext cx="3200867" cy="7125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rtechnicsmy.sharepoint.com/sites/OCMC_Group/Shared%20Documents/General/01%20Fixed%20Pricelist/SCS%20Repair%20Prici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cation Pricelist"/>
      <sheetName val="Price Catalogue (Active CAP)"/>
      <sheetName val="Subcontract Price List"/>
      <sheetName val="Price Catalogue (CAP-OFF)"/>
      <sheetName val="CAAC Approved ATA,Sub-ATA list"/>
      <sheetName val="Contact List"/>
      <sheetName val="Quote Tracker"/>
      <sheetName val="Entry Mask"/>
      <sheetName val="Cover Page"/>
      <sheetName val="Fixed_Price_List"/>
      <sheetName val="Graph &amp; Pivot"/>
    </sheetNames>
    <sheetDataSet>
      <sheetData sheetId="0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25</v>
          </cell>
          <cell r="Y1"/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</row>
        <row r="2">
          <cell r="A2" t="str">
            <v>SRTMY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 t="str">
            <v>2022 Price List (USD)</v>
          </cell>
          <cell r="M2"/>
          <cell r="N2"/>
          <cell r="O2"/>
          <cell r="P2"/>
          <cell r="Q2"/>
          <cell r="R2"/>
          <cell r="S2" t="str">
            <v>Turn Around Time (TAT)</v>
          </cell>
          <cell r="T2"/>
          <cell r="U2" t="str">
            <v>Certificates</v>
          </cell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 t="str">
            <v>MPN</v>
          </cell>
          <cell r="B3" t="str">
            <v>ALT MPN</v>
          </cell>
          <cell r="C3" t="str">
            <v>Description</v>
          </cell>
          <cell r="D3" t="str">
            <v>CAP Status</v>
          </cell>
          <cell r="E3" t="str">
            <v>USABILITY / AIRCRAFT TYPE / ENGINE TYPE</v>
          </cell>
          <cell r="F3" t="str">
            <v>OEM</v>
          </cell>
          <cell r="G3" t="str">
            <v>Comp Group</v>
          </cell>
          <cell r="H3" t="str">
            <v>Product Group</v>
          </cell>
          <cell r="I3" t="str">
            <v>MFR Code</v>
          </cell>
          <cell r="J3" t="str">
            <v>CMM
ATA</v>
          </cell>
          <cell r="K3" t="str">
            <v>ATA &amp; Sub ATA</v>
          </cell>
          <cell r="L3" t="str">
            <v>Test</v>
          </cell>
          <cell r="M3" t="str">
            <v>Repair</v>
          </cell>
          <cell r="N3" t="str">
            <v>Minor Repair</v>
          </cell>
          <cell r="O3" t="str">
            <v>Major Repair</v>
          </cell>
          <cell r="P3" t="str">
            <v>Overhaul</v>
          </cell>
          <cell r="Q3" t="str">
            <v>Repair Exclusion</v>
          </cell>
          <cell r="R3" t="str">
            <v>OV exclusion</v>
          </cell>
          <cell r="S3" t="str">
            <v>Test / Recertification
(Days)</v>
          </cell>
          <cell r="T3" t="str">
            <v>Repair / Overhaul
(Days)</v>
          </cell>
          <cell r="U3" t="str">
            <v>Certificates (Combined)</v>
          </cell>
          <cell r="V3" t="str">
            <v>EASA</v>
          </cell>
          <cell r="W3" t="str">
            <v>FAA</v>
          </cell>
          <cell r="X3" t="str">
            <v>CAAM</v>
          </cell>
          <cell r="Y3" t="str">
            <v>CAAS</v>
          </cell>
          <cell r="Z3" t="str">
            <v>DGCA</v>
          </cell>
          <cell r="AA3" t="str">
            <v xml:space="preserve">CAAC
</v>
          </cell>
          <cell r="AB3" t="str">
            <v>JCAB</v>
          </cell>
          <cell r="AC3" t="str">
            <v>CAAV
(CURRENTLY NOT AVAILABLE)</v>
          </cell>
          <cell r="AD3" t="str">
            <v>COE</v>
          </cell>
        </row>
        <row r="4">
          <cell r="A4">
            <v>66087</v>
          </cell>
          <cell r="B4"/>
          <cell r="C4" t="str">
            <v>ENG DRVEN HYD PUMP(A SYS)</v>
          </cell>
          <cell r="D4" t="str">
            <v>ON</v>
          </cell>
          <cell r="E4" t="str">
            <v>B747;B757;B767;A320_Fam;A300;CFM56;JT8;</v>
          </cell>
          <cell r="F4" t="str">
            <v>PARKER HANNIFIN CORPORATION</v>
          </cell>
          <cell r="G4" t="str">
            <v>HYD-PUM-008</v>
          </cell>
          <cell r="H4" t="str">
            <v>EDP</v>
          </cell>
          <cell r="I4"/>
          <cell r="J4" t="str">
            <v>29-11-34;</v>
          </cell>
          <cell r="K4" t="str">
            <v>29-11</v>
          </cell>
          <cell r="L4" t="str">
            <v>360</v>
          </cell>
          <cell r="M4">
            <v>5600</v>
          </cell>
          <cell r="N4"/>
          <cell r="O4"/>
          <cell r="P4">
            <v>8000</v>
          </cell>
          <cell r="Q4" t="str">
            <v xml:space="preserve">FRONT HOUSING SUBASSEMBLY, 22626
PISTON AND SHOE SUBASSEMBLY, 22382 (x9)
BARREL AND WASHER SUBASSEMBLY, 22381
SOLENOID, 22616
PISTON, STROKING, 22620 
BEARING, TRUNNION, 22293 (x2)
</v>
          </cell>
          <cell r="R4" t="str">
            <v xml:space="preserve">FRONT HOUSING SUBASSEMBLY, 22626
PISTON AND SHOE SUBASSEMBLY, 22382 (x9)
BARREL AND WASHER SUBASSEMBLY, 22381
SOLENOID, 22616
PISTON, STROKING, 22620 
BEARING, TRUNNION, 22293 (x2)
</v>
          </cell>
          <cell r="S4">
            <v>5</v>
          </cell>
          <cell r="T4">
            <v>15</v>
          </cell>
          <cell r="U4" t="str">
            <v>EASA,FAA,CAA MALAYSIA,CAAS,DGCA INDONESIA,CAA CHINA</v>
          </cell>
          <cell r="V4" t="str">
            <v>EASA</v>
          </cell>
          <cell r="W4" t="str">
            <v>FAA</v>
          </cell>
          <cell r="X4" t="str">
            <v>CAA MALAYSIA</v>
          </cell>
          <cell r="Y4" t="str">
            <v>CAAS</v>
          </cell>
          <cell r="Z4" t="str">
            <v>DGCA INDONESIA</v>
          </cell>
          <cell r="AA4" t="str">
            <v>CAA CHINA</v>
          </cell>
          <cell r="AB4"/>
          <cell r="AC4" t="str">
            <v>CAA VIETNAM</v>
          </cell>
          <cell r="AD4" t="str">
            <v>OCMOF</v>
          </cell>
        </row>
        <row r="5">
          <cell r="A5">
            <v>623977</v>
          </cell>
          <cell r="B5"/>
          <cell r="C5" t="str">
            <v>PUMP-HYDRAULIC</v>
          </cell>
          <cell r="D5" t="str">
            <v>ON</v>
          </cell>
          <cell r="E5" t="str">
            <v>A320_Fam;</v>
          </cell>
          <cell r="F5" t="str">
            <v>EATON AEROSPACE</v>
          </cell>
          <cell r="G5" t="str">
            <v>HYD-PUM-003</v>
          </cell>
          <cell r="H5" t="str">
            <v>EDP</v>
          </cell>
          <cell r="I5"/>
          <cell r="J5" t="str">
            <v>29-11-34;</v>
          </cell>
          <cell r="K5" t="str">
            <v>29-11</v>
          </cell>
          <cell r="L5" t="str">
            <v>360</v>
          </cell>
          <cell r="M5">
            <v>4700</v>
          </cell>
          <cell r="N5"/>
          <cell r="O5"/>
          <cell r="P5">
            <v>8000</v>
          </cell>
          <cell r="Q5" t="str">
            <v>VALVE BLOCK AND INSERTS SUBASSEMBL, 623745
PISTON, 414005</v>
          </cell>
          <cell r="R5"/>
          <cell r="S5">
            <v>5</v>
          </cell>
          <cell r="T5">
            <v>15</v>
          </cell>
          <cell r="U5" t="str">
            <v>EASA,FAA,CAA MALAYSIA,CAAS,DGCA INDONESIA,CAA CHINA</v>
          </cell>
          <cell r="V5" t="str">
            <v>EASA</v>
          </cell>
          <cell r="W5" t="str">
            <v>FAA</v>
          </cell>
          <cell r="X5" t="str">
            <v>CAA MALAYSIA</v>
          </cell>
          <cell r="Y5" t="str">
            <v>CAAS</v>
          </cell>
          <cell r="Z5" t="str">
            <v>DGCA INDONESIA</v>
          </cell>
          <cell r="AA5" t="str">
            <v>CAA CHINA</v>
          </cell>
          <cell r="AB5"/>
          <cell r="AC5" t="str">
            <v>CAA VIETNAM</v>
          </cell>
          <cell r="AD5" t="str">
            <v>OCMOF</v>
          </cell>
        </row>
        <row r="6">
          <cell r="A6">
            <v>849589</v>
          </cell>
          <cell r="B6" t="str">
            <v>PV3-240-18</v>
          </cell>
          <cell r="C6" t="str">
            <v>ENG DRVEN HYD PUMP(A SYS)</v>
          </cell>
          <cell r="D6" t="str">
            <v>ON</v>
          </cell>
          <cell r="E6" t="str">
            <v>B737;CFM56-7B</v>
          </cell>
          <cell r="F6" t="str">
            <v>EATON AEROSPACE</v>
          </cell>
          <cell r="G6" t="str">
            <v>HYD-PUM-010</v>
          </cell>
          <cell r="H6" t="str">
            <v>EDP</v>
          </cell>
          <cell r="I6"/>
          <cell r="J6" t="str">
            <v>29-10-61;</v>
          </cell>
          <cell r="K6" t="str">
            <v>29-10</v>
          </cell>
          <cell r="L6">
            <v>490</v>
          </cell>
          <cell r="M6">
            <v>4800</v>
          </cell>
          <cell r="N6"/>
          <cell r="O6"/>
          <cell r="P6">
            <v>6500</v>
          </cell>
          <cell r="Q6" t="str">
            <v>1. Housing Subassembly, 971699</v>
          </cell>
          <cell r="R6" t="str">
            <v>1. Housing Subassembly, 971699</v>
          </cell>
          <cell r="S6">
            <v>5</v>
          </cell>
          <cell r="T6">
            <v>15</v>
          </cell>
          <cell r="U6" t="str">
            <v>EASA,FAA,CAA MALAYSIA,CAAS,DGCA INDONESIA,CAA CHINA,JCAB</v>
          </cell>
          <cell r="V6" t="str">
            <v>EASA</v>
          </cell>
          <cell r="W6" t="str">
            <v>FAA</v>
          </cell>
          <cell r="X6" t="str">
            <v>CAA MALAYSIA</v>
          </cell>
          <cell r="Y6" t="str">
            <v>CAAS</v>
          </cell>
          <cell r="Z6" t="str">
            <v>DGCA INDONESIA</v>
          </cell>
          <cell r="AA6" t="str">
            <v>CAA CHINA</v>
          </cell>
          <cell r="AB6" t="str">
            <v>JCAB</v>
          </cell>
          <cell r="AC6" t="str">
            <v>CAA VIETNAM</v>
          </cell>
          <cell r="AD6" t="str">
            <v>OCMOF</v>
          </cell>
        </row>
        <row r="7">
          <cell r="A7">
            <v>887673</v>
          </cell>
          <cell r="B7"/>
          <cell r="C7" t="str">
            <v>PUMP-HYDRAULIC</v>
          </cell>
          <cell r="D7" t="str">
            <v>ON</v>
          </cell>
          <cell r="E7" t="str">
            <v>A320_Fam;</v>
          </cell>
          <cell r="F7" t="str">
            <v>EATON AEROSPACE</v>
          </cell>
          <cell r="G7" t="str">
            <v>HYD-PUM-003</v>
          </cell>
          <cell r="H7" t="str">
            <v>EDP</v>
          </cell>
          <cell r="I7"/>
          <cell r="J7" t="str">
            <v>29-11-34;</v>
          </cell>
          <cell r="K7" t="str">
            <v>29-11</v>
          </cell>
          <cell r="L7" t="str">
            <v>360</v>
          </cell>
          <cell r="M7">
            <v>4700</v>
          </cell>
          <cell r="N7"/>
          <cell r="O7"/>
          <cell r="P7">
            <v>8000</v>
          </cell>
          <cell r="Q7" t="str">
            <v>VALVE BLOCK AND INSERTS SUBASSEMBL, 623745
PISTON, 414005</v>
          </cell>
          <cell r="R7"/>
          <cell r="S7">
            <v>5</v>
          </cell>
          <cell r="T7">
            <v>15</v>
          </cell>
          <cell r="U7" t="str">
            <v>EASA,FAA,CAA MALAYSIA,CAAS,DGCA INDONESIA,CAA CHINA</v>
          </cell>
          <cell r="V7" t="str">
            <v>EASA</v>
          </cell>
          <cell r="W7" t="str">
            <v>FAA</v>
          </cell>
          <cell r="X7" t="str">
            <v>CAA MALAYSIA</v>
          </cell>
          <cell r="Y7" t="str">
            <v>CAAS</v>
          </cell>
          <cell r="Z7" t="str">
            <v>DGCA INDONESIA</v>
          </cell>
          <cell r="AA7" t="str">
            <v>CAA CHINA</v>
          </cell>
          <cell r="AB7"/>
          <cell r="AC7" t="str">
            <v>CAA VIETNAM</v>
          </cell>
          <cell r="AD7" t="str">
            <v>OCMOF</v>
          </cell>
        </row>
        <row r="8">
          <cell r="A8">
            <v>971844</v>
          </cell>
          <cell r="B8" t="str">
            <v>PV3-300-13E</v>
          </cell>
          <cell r="C8" t="str">
            <v>PUMP-HYDRAULIC</v>
          </cell>
          <cell r="D8" t="str">
            <v>ON</v>
          </cell>
          <cell r="E8" t="str">
            <v>A330;A340;CFM56;PW4000;</v>
          </cell>
          <cell r="F8" t="str">
            <v>EATON AEROSPACE</v>
          </cell>
          <cell r="G8" t="str">
            <v>HYD-PUM-001</v>
          </cell>
          <cell r="H8" t="str">
            <v>EDP</v>
          </cell>
          <cell r="I8"/>
          <cell r="J8" t="str">
            <v>29-11-34;</v>
          </cell>
          <cell r="K8" t="str">
            <v>29-10</v>
          </cell>
          <cell r="L8" t="str">
            <v>360</v>
          </cell>
          <cell r="M8">
            <v>4900</v>
          </cell>
          <cell r="N8"/>
          <cell r="O8"/>
          <cell r="P8">
            <v>6800</v>
          </cell>
          <cell r="Q8" t="str">
            <v>1. Valve Block and Inserts Subassembly, 848115
2. Adapter Block and Insert Subassembly, 971841
3. Solenoid Valve, 222360, 3022053-351</v>
          </cell>
          <cell r="R8" t="str">
            <v>1. Valve Block and Inserts Subassembly, 848115
2. Adapter Block and Insert Subassembly, 971841
3. Solenoid Valve, 222360, 3022053-351</v>
          </cell>
          <cell r="S8">
            <v>5</v>
          </cell>
          <cell r="T8">
            <v>15</v>
          </cell>
          <cell r="U8" t="str">
            <v>EASA,FAA,CAA MALAYSIA,CAAS,DGCA INDONESIA,CAA CHINA</v>
          </cell>
          <cell r="V8" t="str">
            <v>EASA</v>
          </cell>
          <cell r="W8" t="str">
            <v>FAA</v>
          </cell>
          <cell r="X8" t="str">
            <v>CAA MALAYSIA</v>
          </cell>
          <cell r="Y8" t="str">
            <v>CAAS</v>
          </cell>
          <cell r="Z8" t="str">
            <v>DGCA INDONESIA</v>
          </cell>
          <cell r="AA8" t="str">
            <v>CAA CHINA</v>
          </cell>
          <cell r="AB8"/>
          <cell r="AC8" t="str">
            <v>CAA VIETNAM</v>
          </cell>
          <cell r="AD8" t="str">
            <v>OCMOF</v>
          </cell>
        </row>
        <row r="9">
          <cell r="A9">
            <v>974800</v>
          </cell>
          <cell r="B9" t="str">
            <v>PV3-300-13L</v>
          </cell>
          <cell r="C9" t="str">
            <v>PUMP-HYDRAULIC</v>
          </cell>
          <cell r="D9" t="str">
            <v>ON</v>
          </cell>
          <cell r="E9" t="str">
            <v>A330;A340;CFM56;PW4000;</v>
          </cell>
          <cell r="F9" t="str">
            <v>EATON LIMITED</v>
          </cell>
          <cell r="G9" t="str">
            <v>HYD-PUM-002</v>
          </cell>
          <cell r="H9" t="str">
            <v>EDP</v>
          </cell>
          <cell r="I9"/>
          <cell r="J9" t="str">
            <v>29-10-55;</v>
          </cell>
          <cell r="K9" t="str">
            <v>29-10</v>
          </cell>
          <cell r="L9" t="str">
            <v>360</v>
          </cell>
          <cell r="M9">
            <v>4900</v>
          </cell>
          <cell r="N9"/>
          <cell r="O9"/>
          <cell r="P9">
            <v>6500</v>
          </cell>
          <cell r="Q9" t="str">
            <v>1. Valve Block Subassembly, 3029878-001
2. Adapter Block Subassembly, 974805
3. Solenoid Valve, 222360, 3022053-351</v>
          </cell>
          <cell r="R9" t="str">
            <v>1. Valve Block Subassembly, 3029878-001
2. Adapter Block Subassembly, 974805
3. Solenoid Valve, 222360, 3022053-351</v>
          </cell>
          <cell r="S9">
            <v>5</v>
          </cell>
          <cell r="T9">
            <v>15</v>
          </cell>
          <cell r="U9" t="str">
            <v>EASA,FAA,CAA MALAYSIA,CAAS,DGCA INDONESIA,CAA CHINA</v>
          </cell>
          <cell r="V9" t="str">
            <v>EASA</v>
          </cell>
          <cell r="W9" t="str">
            <v>FAA</v>
          </cell>
          <cell r="X9" t="str">
            <v>CAA MALAYSIA</v>
          </cell>
          <cell r="Y9" t="str">
            <v>CAAS</v>
          </cell>
          <cell r="Z9" t="str">
            <v>DGCA INDONESIA</v>
          </cell>
          <cell r="AA9" t="str">
            <v>CAA CHINA</v>
          </cell>
          <cell r="AB9"/>
          <cell r="AC9" t="str">
            <v>CAA VIETNAM</v>
          </cell>
          <cell r="AD9" t="str">
            <v>OCMOF</v>
          </cell>
        </row>
        <row r="10">
          <cell r="A10">
            <v>974947</v>
          </cell>
          <cell r="B10" t="str">
            <v>PV3-300-13H</v>
          </cell>
          <cell r="C10" t="str">
            <v>PUMP-HYDRAULIC</v>
          </cell>
          <cell r="D10" t="str">
            <v>ON</v>
          </cell>
          <cell r="E10" t="str">
            <v>A330;A340;CFM56;PW4000;</v>
          </cell>
          <cell r="F10" t="str">
            <v>EATON AEROSPACE</v>
          </cell>
          <cell r="G10" t="str">
            <v>HYD-PUM-001</v>
          </cell>
          <cell r="H10" t="str">
            <v>EDP</v>
          </cell>
          <cell r="I10"/>
          <cell r="J10" t="str">
            <v>29-10-41;</v>
          </cell>
          <cell r="K10" t="str">
            <v>29-10</v>
          </cell>
          <cell r="L10" t="str">
            <v>360</v>
          </cell>
          <cell r="M10">
            <v>4900</v>
          </cell>
          <cell r="N10"/>
          <cell r="O10"/>
          <cell r="P10">
            <v>6800</v>
          </cell>
          <cell r="Q10" t="str">
            <v>1. Valve Block and Inserts Subassembly, 972631
2. Adapter Block and Insert Subassembly, 971841
3. Solenoid Valve, 222360, 3022053-351</v>
          </cell>
          <cell r="R10" t="str">
            <v>1. Valve Block and Inserts Subassembly, 972631
2. Adapter Block and Insert Subassembly, 971841
3. Solenoid Valve, 222360, 3022053-351</v>
          </cell>
          <cell r="S10">
            <v>5</v>
          </cell>
          <cell r="T10">
            <v>15</v>
          </cell>
          <cell r="U10" t="str">
            <v>EASA,FAA,CAA MALAYSIA,CAAS,DGCA INDONESIA,CAA CHINA</v>
          </cell>
          <cell r="V10" t="str">
            <v>EASA</v>
          </cell>
          <cell r="W10" t="str">
            <v>FAA</v>
          </cell>
          <cell r="X10" t="str">
            <v>CAA MALAYSIA</v>
          </cell>
          <cell r="Y10" t="str">
            <v>CAAS</v>
          </cell>
          <cell r="Z10" t="str">
            <v>DGCA INDONESIA</v>
          </cell>
          <cell r="AA10" t="str">
            <v>CAA CHINA</v>
          </cell>
          <cell r="AB10"/>
          <cell r="AC10" t="str">
            <v>CAA VIETNAM</v>
          </cell>
          <cell r="AD10" t="str">
            <v>OCMOF</v>
          </cell>
        </row>
        <row r="11">
          <cell r="A11">
            <v>974976</v>
          </cell>
          <cell r="B11" t="str">
            <v>PV3-300-13K</v>
          </cell>
          <cell r="C11" t="str">
            <v>PUMP-HYDRAULIC</v>
          </cell>
          <cell r="D11" t="str">
            <v>ON</v>
          </cell>
          <cell r="E11" t="str">
            <v>A330;A340;CFM56;PW4000;</v>
          </cell>
          <cell r="F11" t="str">
            <v>EATON LIMITED</v>
          </cell>
          <cell r="G11" t="str">
            <v>HYD-PUM-002</v>
          </cell>
          <cell r="H11" t="str">
            <v>EDP</v>
          </cell>
          <cell r="I11"/>
          <cell r="J11" t="str">
            <v>29-10-41;</v>
          </cell>
          <cell r="K11" t="str">
            <v>29-10</v>
          </cell>
          <cell r="L11" t="str">
            <v>360</v>
          </cell>
          <cell r="M11">
            <v>4900</v>
          </cell>
          <cell r="N11"/>
          <cell r="O11"/>
          <cell r="P11">
            <v>6800</v>
          </cell>
          <cell r="Q11" t="str">
            <v>1. Valve Block and Inserts Subassembly, 974809, 3029613-001, 3029880-001
2. Adapter Block and Insert Subassembly, 997387
3. Solenoid Valve, 222360, 3022053-351</v>
          </cell>
          <cell r="R11" t="str">
            <v>1. Valve Block and Inserts Subassembly, 974809, 3029613-001, 3029880-001
2. Adapter Block and Insert Subassembly, 997387
3. Solenoid Valve, 222360, 3022053-351</v>
          </cell>
          <cell r="S11">
            <v>5</v>
          </cell>
          <cell r="T11">
            <v>15</v>
          </cell>
          <cell r="U11" t="str">
            <v>EASA,FAA,CAA MALAYSIA,CAAS,DGCA INDONESIA,CAA CHINA</v>
          </cell>
          <cell r="V11" t="str">
            <v>EASA</v>
          </cell>
          <cell r="W11" t="str">
            <v>FAA</v>
          </cell>
          <cell r="X11" t="str">
            <v>CAA MALAYSIA</v>
          </cell>
          <cell r="Y11" t="str">
            <v>CAAS</v>
          </cell>
          <cell r="Z11" t="str">
            <v>DGCA INDONESIA</v>
          </cell>
          <cell r="AA11" t="str">
            <v>CAA CHINA</v>
          </cell>
          <cell r="AB11"/>
          <cell r="AC11" t="str">
            <v>CAA VIETNAM</v>
          </cell>
          <cell r="AD11" t="str">
            <v>OCMOF</v>
          </cell>
        </row>
        <row r="12">
          <cell r="A12">
            <v>1226400</v>
          </cell>
          <cell r="B12" t="str">
            <v>340-402-604-0</v>
          </cell>
          <cell r="C12" t="str">
            <v>ACTUATOR-VBV</v>
          </cell>
          <cell r="D12" t="str">
            <v>ON</v>
          </cell>
          <cell r="E12" t="str">
            <v>B737NG;CFM56;</v>
          </cell>
          <cell r="F12" t="str">
            <v>ZODIAC SERVICES EUROPE (ZSE)</v>
          </cell>
          <cell r="G12" t="str">
            <v>ENG-ACT-005</v>
          </cell>
          <cell r="H12" t="str">
            <v>Fuel_Accessories</v>
          </cell>
          <cell r="I12"/>
          <cell r="J12" t="str">
            <v>75-32-14;</v>
          </cell>
          <cell r="K12" t="str">
            <v>75-32</v>
          </cell>
          <cell r="L12">
            <v>360</v>
          </cell>
          <cell r="M12">
            <v>2600</v>
          </cell>
          <cell r="N12"/>
          <cell r="O12"/>
          <cell r="P12">
            <v>3500</v>
          </cell>
          <cell r="Q12" t="str">
            <v>SENSOR, 8070287</v>
          </cell>
          <cell r="R12" t="str">
            <v>SENSOR, 8070287</v>
          </cell>
          <cell r="S12">
            <v>5</v>
          </cell>
          <cell r="T12">
            <v>15</v>
          </cell>
          <cell r="U12" t="str">
            <v>EASA,FAA,CAA MALAYSIA,CAAS,DGCA INDONESIA,JCAB</v>
          </cell>
          <cell r="V12" t="str">
            <v>EASA</v>
          </cell>
          <cell r="W12" t="str">
            <v>FAA</v>
          </cell>
          <cell r="X12" t="str">
            <v>CAA MALAYSIA</v>
          </cell>
          <cell r="Y12" t="str">
            <v>CAAS</v>
          </cell>
          <cell r="Z12" t="str">
            <v>DGCA INDONESIA</v>
          </cell>
          <cell r="AA12" t="str">
            <v/>
          </cell>
          <cell r="AB12" t="str">
            <v>JCAB</v>
          </cell>
          <cell r="AC12" t="str">
            <v>CAA VIETNAM</v>
          </cell>
          <cell r="AD12" t="str">
            <v>OCMOL</v>
          </cell>
        </row>
        <row r="13">
          <cell r="A13">
            <v>1605100</v>
          </cell>
          <cell r="B13"/>
          <cell r="C13" t="str">
            <v>VISUAL INDICATOR</v>
          </cell>
          <cell r="D13" t="str">
            <v>ON</v>
          </cell>
          <cell r="E13" t="str">
            <v>A320_Fam;CFM56;</v>
          </cell>
          <cell r="F13" t="str">
            <v>ZODIAC SERVICES EUROPE (ZSE)</v>
          </cell>
          <cell r="G13" t="str">
            <v>ENG-SEN-011</v>
          </cell>
          <cell r="H13" t="str">
            <v>Various_Electrical</v>
          </cell>
          <cell r="I13"/>
          <cell r="J13" t="str">
            <v>79-21-61;</v>
          </cell>
          <cell r="K13" t="str">
            <v>79-21</v>
          </cell>
          <cell r="L13">
            <v>310</v>
          </cell>
          <cell r="M13">
            <v>1900</v>
          </cell>
          <cell r="N13"/>
          <cell r="O13"/>
          <cell r="P13" t="str">
            <v>No Cap</v>
          </cell>
          <cell r="Q13"/>
          <cell r="R13"/>
          <cell r="S13">
            <v>5</v>
          </cell>
          <cell r="T13">
            <v>10</v>
          </cell>
          <cell r="U13" t="str">
            <v>EASA,FAA,CAA MALAYSIA,CAAS,DGCA INDONESIA,CAA CHINA</v>
          </cell>
          <cell r="V13" t="str">
            <v>EASA</v>
          </cell>
          <cell r="W13" t="str">
            <v>FAA</v>
          </cell>
          <cell r="X13" t="str">
            <v>CAA MALAYSIA</v>
          </cell>
          <cell r="Y13" t="str">
            <v>CAAS</v>
          </cell>
          <cell r="Z13" t="str">
            <v>DGCA INDONESIA</v>
          </cell>
          <cell r="AA13" t="str">
            <v>CAA CHINA</v>
          </cell>
          <cell r="AB13"/>
          <cell r="AC13" t="str">
            <v>CAA VIETNAM</v>
          </cell>
          <cell r="AD13" t="str">
            <v>OCMOE</v>
          </cell>
        </row>
        <row r="14">
          <cell r="A14">
            <v>4205400</v>
          </cell>
          <cell r="B14"/>
          <cell r="C14" t="str">
            <v>PUMP-HYDRAULIC</v>
          </cell>
          <cell r="D14" t="str">
            <v>ON</v>
          </cell>
          <cell r="E14" t="str">
            <v>A320_Fam;</v>
          </cell>
          <cell r="F14" t="str">
            <v>PARKER HANNIFIN MANUFACTURING</v>
          </cell>
          <cell r="G14" t="str">
            <v>HYD-PUM-018</v>
          </cell>
          <cell r="H14" t="str">
            <v>EDP</v>
          </cell>
          <cell r="I14"/>
          <cell r="J14" t="str">
            <v>29-11-33;</v>
          </cell>
          <cell r="K14" t="str">
            <v>29-11</v>
          </cell>
          <cell r="L14" t="str">
            <v>360</v>
          </cell>
          <cell r="M14">
            <v>6000</v>
          </cell>
          <cell r="N14"/>
          <cell r="O14"/>
          <cell r="P14">
            <v>7500</v>
          </cell>
          <cell r="Q14" t="str">
            <v>MOUNTING FLANGE SUBASSEMBLY, 22278
SOLENOID-ELECTRICAL,22766</v>
          </cell>
          <cell r="R14" t="str">
            <v>MOUNTING FLANGE SUBASSEMBLY, 22278</v>
          </cell>
          <cell r="S14">
            <v>5</v>
          </cell>
          <cell r="T14">
            <v>15</v>
          </cell>
          <cell r="U14" t="str">
            <v>EASA,FAA,CAA MALAYSIA,CAAS,DGCA INDONESIA,CAA CHINA</v>
          </cell>
          <cell r="V14" t="str">
            <v>EASA</v>
          </cell>
          <cell r="W14" t="str">
            <v>FAA</v>
          </cell>
          <cell r="X14" t="str">
            <v>CAA MALAYSIA</v>
          </cell>
          <cell r="Y14" t="str">
            <v>CAAS</v>
          </cell>
          <cell r="Z14" t="str">
            <v>DGCA INDONESIA</v>
          </cell>
          <cell r="AA14" t="str">
            <v>CAA CHINA</v>
          </cell>
          <cell r="AB14"/>
          <cell r="AC14" t="str">
            <v>CAA VIETNAM</v>
          </cell>
          <cell r="AD14" t="str">
            <v>OCMOF</v>
          </cell>
        </row>
        <row r="15">
          <cell r="A15">
            <v>4205401</v>
          </cell>
          <cell r="B15"/>
          <cell r="C15" t="str">
            <v>PUMP-HYDRAULIC</v>
          </cell>
          <cell r="D15" t="str">
            <v>ON</v>
          </cell>
          <cell r="E15" t="str">
            <v>A320_Fam;</v>
          </cell>
          <cell r="F15" t="str">
            <v>PARKER HANNIFIN MANUFACTURING</v>
          </cell>
          <cell r="G15" t="str">
            <v>HYD-PUM-018</v>
          </cell>
          <cell r="H15" t="str">
            <v>EDP</v>
          </cell>
          <cell r="I15"/>
          <cell r="J15" t="str">
            <v>29-11-33;</v>
          </cell>
          <cell r="K15" t="str">
            <v>29-11</v>
          </cell>
          <cell r="L15" t="str">
            <v>360</v>
          </cell>
          <cell r="M15">
            <v>6000</v>
          </cell>
          <cell r="N15"/>
          <cell r="O15"/>
          <cell r="P15">
            <v>8000</v>
          </cell>
          <cell r="Q15" t="str">
            <v>MOUNTING FLANGE SUBASSEMBLY, 22278
SOLENOID-ELECTRICAL,22766
BEARING, RADIAL BARREL, 22292
BEARING,TRUNNION, 22293</v>
          </cell>
          <cell r="R15" t="str">
            <v>MOUNTING FLANGE SUBASSEMBLY, 22278
SOLENOID-ELECTRICAL,22766
BEARING, RADIAL BARREL, 22292
BEARING,TRUNNION, 22293</v>
          </cell>
          <cell r="S15">
            <v>5</v>
          </cell>
          <cell r="T15">
            <v>15</v>
          </cell>
          <cell r="U15" t="str">
            <v>EASA,FAA,CAA MALAYSIA,CAAS,DGCA INDONESIA,CAA CHINA</v>
          </cell>
          <cell r="V15" t="str">
            <v>EASA</v>
          </cell>
          <cell r="W15" t="str">
            <v>FAA</v>
          </cell>
          <cell r="X15" t="str">
            <v>CAA MALAYSIA</v>
          </cell>
          <cell r="Y15" t="str">
            <v>CAAS</v>
          </cell>
          <cell r="Z15" t="str">
            <v>DGCA INDONESIA</v>
          </cell>
          <cell r="AA15" t="str">
            <v>CAA CHINA</v>
          </cell>
          <cell r="AB15"/>
          <cell r="AC15" t="str">
            <v>CAA VIETNAM</v>
          </cell>
          <cell r="AD15" t="str">
            <v>OCMOF</v>
          </cell>
        </row>
        <row r="16">
          <cell r="A16">
            <v>4236564</v>
          </cell>
          <cell r="B16"/>
          <cell r="C16" t="str">
            <v>LIGHT-TAXI</v>
          </cell>
          <cell r="D16" t="str">
            <v>ON</v>
          </cell>
          <cell r="E16" t="str">
            <v>A320_Fam;</v>
          </cell>
          <cell r="F16" t="str">
            <v>SAFRAN ELECTRICAL &amp; POWER</v>
          </cell>
          <cell r="G16" t="str">
            <v>ELE-LIG-013</v>
          </cell>
          <cell r="H16" t="str">
            <v>Nav_Pos_Light</v>
          </cell>
          <cell r="I16"/>
          <cell r="J16" t="str">
            <v>33-46-02;</v>
          </cell>
          <cell r="K16" t="str">
            <v>33-46</v>
          </cell>
          <cell r="L16">
            <v>310</v>
          </cell>
          <cell r="M16">
            <v>1105</v>
          </cell>
          <cell r="N16"/>
          <cell r="O16"/>
          <cell r="P16" t="str">
            <v>No Offer- OH procedure not defined in repair manual</v>
          </cell>
          <cell r="Q16" t="str">
            <v>TRANSFORMER, 4325136</v>
          </cell>
          <cell r="R16"/>
          <cell r="S16">
            <v>5</v>
          </cell>
          <cell r="T16">
            <v>10</v>
          </cell>
          <cell r="U16" t="str">
            <v>EASA,FAA,CAA MALAYSIA,CAAS,DGCA INDONESIA,CAA CHINA</v>
          </cell>
          <cell r="V16" t="str">
            <v>EASA</v>
          </cell>
          <cell r="W16" t="str">
            <v>FAA</v>
          </cell>
          <cell r="X16" t="str">
            <v>CAA MALAYSIA</v>
          </cell>
          <cell r="Y16" t="str">
            <v>CAAS</v>
          </cell>
          <cell r="Z16" t="str">
            <v>DGCA INDONESIA</v>
          </cell>
          <cell r="AA16" t="str">
            <v>CAA CHINA</v>
          </cell>
          <cell r="AB16"/>
          <cell r="AC16" t="str">
            <v>CAA VIETNAM</v>
          </cell>
          <cell r="AD16" t="str">
            <v>OCMOE</v>
          </cell>
        </row>
        <row r="17">
          <cell r="A17">
            <v>4279198</v>
          </cell>
          <cell r="B17"/>
          <cell r="C17" t="str">
            <v>MOTOR CONVERTER</v>
          </cell>
          <cell r="D17" t="str">
            <v>ON</v>
          </cell>
          <cell r="E17" t="str">
            <v>A320_Fam;A330;A340;</v>
          </cell>
          <cell r="F17" t="str">
            <v>SAFRAN ELECTRICAL &amp; POWER</v>
          </cell>
          <cell r="G17" t="str">
            <v>PNE-ACC-002</v>
          </cell>
          <cell r="H17" t="str">
            <v>El_Motor</v>
          </cell>
          <cell r="I17"/>
          <cell r="J17" t="str">
            <v>30-45-51;</v>
          </cell>
          <cell r="K17" t="str">
            <v>30-45</v>
          </cell>
          <cell r="L17">
            <v>310</v>
          </cell>
          <cell r="M17">
            <v>1640</v>
          </cell>
          <cell r="N17"/>
          <cell r="O17"/>
          <cell r="P17" t="str">
            <v>No Cap</v>
          </cell>
          <cell r="Q17"/>
          <cell r="R17"/>
          <cell r="S17">
            <v>5</v>
          </cell>
          <cell r="T17">
            <v>10</v>
          </cell>
          <cell r="U17" t="str">
            <v>EASA,FAA,CAA MALAYSIA,CAAS,DGCA INDONESIA,CAA CHINA</v>
          </cell>
          <cell r="V17" t="str">
            <v>EASA</v>
          </cell>
          <cell r="W17" t="str">
            <v>FAA</v>
          </cell>
          <cell r="X17" t="str">
            <v>CAA MALAYSIA</v>
          </cell>
          <cell r="Y17" t="str">
            <v>CAAS</v>
          </cell>
          <cell r="Z17" t="str">
            <v>DGCA INDONESIA</v>
          </cell>
          <cell r="AA17" t="str">
            <v>CAA CHINA</v>
          </cell>
          <cell r="AB17"/>
          <cell r="AC17" t="str">
            <v>CAA VIETNAM</v>
          </cell>
          <cell r="AD17" t="str">
            <v>OCMOE</v>
          </cell>
        </row>
        <row r="18">
          <cell r="A18">
            <v>4279204</v>
          </cell>
          <cell r="B18"/>
          <cell r="C18" t="str">
            <v>MOTOR LH CONVERTER</v>
          </cell>
          <cell r="D18" t="str">
            <v>ON</v>
          </cell>
          <cell r="E18" t="str">
            <v>A320_Fam;A330;A340;</v>
          </cell>
          <cell r="F18" t="str">
            <v>SAFRAN ELECTRICAL &amp; POWER</v>
          </cell>
          <cell r="G18" t="str">
            <v>PNE-ACC-002</v>
          </cell>
          <cell r="H18" t="str">
            <v>El_Motor</v>
          </cell>
          <cell r="I18"/>
          <cell r="J18" t="str">
            <v>30-45-51;</v>
          </cell>
          <cell r="K18" t="str">
            <v>30-45</v>
          </cell>
          <cell r="L18">
            <v>310</v>
          </cell>
          <cell r="M18">
            <v>1640</v>
          </cell>
          <cell r="N18"/>
          <cell r="O18"/>
          <cell r="P18" t="str">
            <v>No Cap</v>
          </cell>
          <cell r="Q18"/>
          <cell r="R18"/>
          <cell r="S18">
            <v>5</v>
          </cell>
          <cell r="T18">
            <v>10</v>
          </cell>
          <cell r="U18" t="str">
            <v>EASA,FAA,CAA MALAYSIA,CAAS,DGCA INDONESIA,CAA CHINA</v>
          </cell>
          <cell r="V18" t="str">
            <v>EASA</v>
          </cell>
          <cell r="W18" t="str">
            <v>FAA</v>
          </cell>
          <cell r="X18" t="str">
            <v>CAA MALAYSIA</v>
          </cell>
          <cell r="Y18" t="str">
            <v>CAAS</v>
          </cell>
          <cell r="Z18" t="str">
            <v>DGCA INDONESIA</v>
          </cell>
          <cell r="AA18" t="str">
            <v>CAA CHINA</v>
          </cell>
          <cell r="AB18"/>
          <cell r="AC18" t="str">
            <v>CAA VIETNAM</v>
          </cell>
          <cell r="AD18" t="str">
            <v>OCMOE</v>
          </cell>
        </row>
        <row r="19">
          <cell r="A19">
            <v>4291004</v>
          </cell>
          <cell r="B19"/>
          <cell r="C19" t="str">
            <v>MOTOR CONVERTER-WIPER</v>
          </cell>
          <cell r="D19" t="str">
            <v>ON</v>
          </cell>
          <cell r="E19" t="str">
            <v>A320_Fam;A330;A340;</v>
          </cell>
          <cell r="F19" t="str">
            <v>SAFRAN ELECTRICAL &amp; POWER</v>
          </cell>
          <cell r="G19" t="str">
            <v>PNE-ACC-002</v>
          </cell>
          <cell r="H19" t="str">
            <v>El_Motor</v>
          </cell>
          <cell r="I19"/>
          <cell r="J19" t="str">
            <v>30-45-51;</v>
          </cell>
          <cell r="K19" t="str">
            <v>30-45</v>
          </cell>
          <cell r="L19">
            <v>310</v>
          </cell>
          <cell r="M19">
            <v>1640</v>
          </cell>
          <cell r="N19"/>
          <cell r="O19"/>
          <cell r="P19" t="str">
            <v>No Cap</v>
          </cell>
          <cell r="Q19"/>
          <cell r="R19"/>
          <cell r="S19">
            <v>5</v>
          </cell>
          <cell r="T19">
            <v>10</v>
          </cell>
          <cell r="U19" t="str">
            <v>EASA,FAA,CAA MALAYSIA,CAAS,DGCA INDONESIA,CAA CHINA</v>
          </cell>
          <cell r="V19" t="str">
            <v>EASA</v>
          </cell>
          <cell r="W19" t="str">
            <v>FAA</v>
          </cell>
          <cell r="X19" t="str">
            <v>CAA MALAYSIA</v>
          </cell>
          <cell r="Y19" t="str">
            <v>CAAS</v>
          </cell>
          <cell r="Z19" t="str">
            <v>DGCA INDONESIA</v>
          </cell>
          <cell r="AA19" t="str">
            <v>CAA CHINA</v>
          </cell>
          <cell r="AB19"/>
          <cell r="AC19" t="str">
            <v>CAA VIETNAM</v>
          </cell>
          <cell r="AD19" t="str">
            <v>OCMOE</v>
          </cell>
        </row>
        <row r="20">
          <cell r="A20">
            <v>4291011</v>
          </cell>
          <cell r="B20"/>
          <cell r="C20" t="str">
            <v>MOTOR CONVERTER-WIPER</v>
          </cell>
          <cell r="D20" t="str">
            <v>ON</v>
          </cell>
          <cell r="E20" t="str">
            <v>A320_Fam;A330;A340;</v>
          </cell>
          <cell r="F20" t="str">
            <v>SAFRAN ELECTRICAL &amp; POWER</v>
          </cell>
          <cell r="G20" t="str">
            <v>PNE-ACC-002</v>
          </cell>
          <cell r="H20" t="str">
            <v>El_Motor</v>
          </cell>
          <cell r="I20"/>
          <cell r="J20" t="str">
            <v>30-45-51;</v>
          </cell>
          <cell r="K20" t="str">
            <v>30-45</v>
          </cell>
          <cell r="L20">
            <v>310</v>
          </cell>
          <cell r="M20">
            <v>1640</v>
          </cell>
          <cell r="N20"/>
          <cell r="O20"/>
          <cell r="P20" t="str">
            <v>No Cap</v>
          </cell>
          <cell r="Q20"/>
          <cell r="R20"/>
          <cell r="S20">
            <v>5</v>
          </cell>
          <cell r="T20">
            <v>10</v>
          </cell>
          <cell r="U20" t="str">
            <v>EASA,FAA,CAA MALAYSIA,CAAS,DGCA INDONESIA,CAA CHINA</v>
          </cell>
          <cell r="V20" t="str">
            <v>EASA</v>
          </cell>
          <cell r="W20" t="str">
            <v>FAA</v>
          </cell>
          <cell r="X20" t="str">
            <v>CAA MALAYSIA</v>
          </cell>
          <cell r="Y20" t="str">
            <v>CAAS</v>
          </cell>
          <cell r="Z20" t="str">
            <v>DGCA INDONESIA</v>
          </cell>
          <cell r="AA20" t="str">
            <v>CAA CHINA</v>
          </cell>
          <cell r="AB20"/>
          <cell r="AC20" t="str">
            <v>CAA VIETNAM</v>
          </cell>
          <cell r="AD20" t="str">
            <v>OCMOE</v>
          </cell>
        </row>
        <row r="21">
          <cell r="A21">
            <v>7589149</v>
          </cell>
          <cell r="B21"/>
          <cell r="C21" t="str">
            <v>FILTER HPC BLEED AIR</v>
          </cell>
          <cell r="D21" t="str">
            <v>ON</v>
          </cell>
          <cell r="E21" t="str">
            <v>B767;PW4000;</v>
          </cell>
          <cell r="F21" t="str">
            <v>United Technologies Corp.</v>
          </cell>
          <cell r="G21" t="str">
            <v>ENG-FIL-001</v>
          </cell>
          <cell r="H21" t="str">
            <v>Various_Pneumatic</v>
          </cell>
          <cell r="I21"/>
          <cell r="J21" t="str">
            <v>75-24-19;</v>
          </cell>
          <cell r="K21" t="str">
            <v>75-24</v>
          </cell>
          <cell r="L21">
            <v>310</v>
          </cell>
          <cell r="M21">
            <v>580</v>
          </cell>
          <cell r="N21"/>
          <cell r="O21"/>
          <cell r="P21" t="str">
            <v>850</v>
          </cell>
          <cell r="Q21"/>
          <cell r="R21"/>
          <cell r="S21">
            <v>5</v>
          </cell>
          <cell r="T21">
            <v>15</v>
          </cell>
          <cell r="U21" t="str">
            <v>EASA,FAA,CAA MALAYSIA,CAAS,DGCA INDONESIA,CAA CHINA</v>
          </cell>
          <cell r="V21" t="str">
            <v>EASA</v>
          </cell>
          <cell r="W21" t="str">
            <v>FAA</v>
          </cell>
          <cell r="X21" t="str">
            <v>CAA MALAYSIA</v>
          </cell>
          <cell r="Y21" t="str">
            <v>CAAS</v>
          </cell>
          <cell r="Z21" t="str">
            <v>DGCA INDONESIA</v>
          </cell>
          <cell r="AA21" t="str">
            <v>CAA CHINA</v>
          </cell>
          <cell r="AB21"/>
          <cell r="AC21" t="str">
            <v>CAA VIETNAM</v>
          </cell>
          <cell r="AD21" t="str">
            <v>OCMOV</v>
          </cell>
        </row>
        <row r="22">
          <cell r="A22">
            <v>72180131</v>
          </cell>
          <cell r="B22"/>
          <cell r="C22" t="str">
            <v>WATER BOILER DR6-2B</v>
          </cell>
          <cell r="D22" t="str">
            <v>ON</v>
          </cell>
          <cell r="E22" t="str">
            <v>B737CL;B737NG;A320_Fam;A330;A340;</v>
          </cell>
          <cell r="F22" t="str">
            <v>ROYAL INVENTUM COMPANY BV</v>
          </cell>
          <cell r="G22" t="str">
            <v>CAE-GEQ-018</v>
          </cell>
          <cell r="H22" t="str">
            <v>Water_Heater</v>
          </cell>
          <cell r="I22"/>
          <cell r="J22" t="str">
            <v>25-33-65;</v>
          </cell>
          <cell r="K22" t="str">
            <v>25-33</v>
          </cell>
          <cell r="L22">
            <v>310</v>
          </cell>
          <cell r="M22">
            <v>1100</v>
          </cell>
          <cell r="N22"/>
          <cell r="O22"/>
          <cell r="P22">
            <v>1800</v>
          </cell>
          <cell r="Q22"/>
          <cell r="R22"/>
          <cell r="S22">
            <v>5</v>
          </cell>
          <cell r="T22">
            <v>10</v>
          </cell>
          <cell r="U22" t="str">
            <v>EASA,FAA,CAA MALAYSIA,CAAS,DGCA INDONESIA,CAA CHINA</v>
          </cell>
          <cell r="V22" t="str">
            <v>EASA</v>
          </cell>
          <cell r="W22" t="str">
            <v>FAA</v>
          </cell>
          <cell r="X22" t="str">
            <v>CAA MALAYSIA</v>
          </cell>
          <cell r="Y22" t="str">
            <v>CAAS</v>
          </cell>
          <cell r="Z22" t="str">
            <v>DGCA INDONESIA</v>
          </cell>
          <cell r="AA22" t="str">
            <v>CAA CHINA</v>
          </cell>
          <cell r="AB22"/>
          <cell r="AC22" t="str">
            <v>CAA VIETNAM</v>
          </cell>
          <cell r="AD22" t="str">
            <v>OCMOA</v>
          </cell>
        </row>
        <row r="23">
          <cell r="A23">
            <v>72184003</v>
          </cell>
          <cell r="B23"/>
          <cell r="C23" t="str">
            <v>WATER HEATER</v>
          </cell>
          <cell r="D23" t="str">
            <v>ON</v>
          </cell>
          <cell r="E23" t="str">
            <v>B737CL;B737NG;A320_Fam;A330;A340;</v>
          </cell>
          <cell r="F23" t="str">
            <v>ROYAL INVENTUM COMPANY BV</v>
          </cell>
          <cell r="G23" t="str">
            <v>CAE-GEQ-006</v>
          </cell>
          <cell r="H23" t="str">
            <v>Water_Heater</v>
          </cell>
          <cell r="I23"/>
          <cell r="J23" t="str">
            <v>25-33-40;</v>
          </cell>
          <cell r="K23" t="str">
            <v>25-33</v>
          </cell>
          <cell r="L23">
            <v>310</v>
          </cell>
          <cell r="M23">
            <v>500</v>
          </cell>
          <cell r="N23"/>
          <cell r="O23"/>
          <cell r="P23">
            <v>1200</v>
          </cell>
          <cell r="Q23"/>
          <cell r="R23"/>
          <cell r="S23">
            <v>5</v>
          </cell>
          <cell r="T23">
            <v>10</v>
          </cell>
          <cell r="U23" t="str">
            <v>EASA,FAA,CAA MALAYSIA,CAAS,DGCA INDONESIA,CAA CHINA</v>
          </cell>
          <cell r="V23" t="str">
            <v>EASA</v>
          </cell>
          <cell r="W23" t="str">
            <v>FAA</v>
          </cell>
          <cell r="X23" t="str">
            <v>CAA MALAYSIA</v>
          </cell>
          <cell r="Y23" t="str">
            <v>CAAS</v>
          </cell>
          <cell r="Z23" t="str">
            <v>DGCA INDONESIA</v>
          </cell>
          <cell r="AA23" t="str">
            <v>CAA CHINA</v>
          </cell>
          <cell r="AB23"/>
          <cell r="AC23" t="str">
            <v>CAA VIETNAM</v>
          </cell>
          <cell r="AD23" t="str">
            <v>OCMOA</v>
          </cell>
        </row>
        <row r="24">
          <cell r="A24">
            <v>72184006</v>
          </cell>
          <cell r="B24"/>
          <cell r="C24" t="str">
            <v>RAPID WATER BOILER</v>
          </cell>
          <cell r="D24" t="str">
            <v>ON</v>
          </cell>
          <cell r="E24" t="str">
            <v>B737CL;B737NG;A320_Fam;A330;A340;</v>
          </cell>
          <cell r="F24" t="str">
            <v>ROYAL INVENTUM COMPANY BV</v>
          </cell>
          <cell r="G24" t="str">
            <v>CAE-GEQ-006</v>
          </cell>
          <cell r="H24" t="str">
            <v>Water_Heater</v>
          </cell>
          <cell r="I24"/>
          <cell r="J24" t="str">
            <v>25-33-40;</v>
          </cell>
          <cell r="K24" t="str">
            <v>25-33</v>
          </cell>
          <cell r="L24">
            <v>310</v>
          </cell>
          <cell r="M24">
            <v>500</v>
          </cell>
          <cell r="N24"/>
          <cell r="O24"/>
          <cell r="P24">
            <v>1200</v>
          </cell>
          <cell r="Q24"/>
          <cell r="R24"/>
          <cell r="S24">
            <v>5</v>
          </cell>
          <cell r="T24">
            <v>10</v>
          </cell>
          <cell r="U24" t="str">
            <v>EASA,FAA,CAA MALAYSIA,CAAS,DGCA INDONESIA,CAA CHINA</v>
          </cell>
          <cell r="V24" t="str">
            <v>EASA</v>
          </cell>
          <cell r="W24" t="str">
            <v>FAA</v>
          </cell>
          <cell r="X24" t="str">
            <v>CAA MALAYSIA</v>
          </cell>
          <cell r="Y24" t="str">
            <v>CAAS</v>
          </cell>
          <cell r="Z24" t="str">
            <v>DGCA INDONESIA</v>
          </cell>
          <cell r="AA24" t="str">
            <v>CAA CHINA</v>
          </cell>
          <cell r="AB24"/>
          <cell r="AC24" t="str">
            <v>CAA VIETNAM</v>
          </cell>
          <cell r="AD24" t="str">
            <v>OCMOA</v>
          </cell>
        </row>
        <row r="25">
          <cell r="A25">
            <v>72184100</v>
          </cell>
          <cell r="B25"/>
          <cell r="C25" t="str">
            <v>WATER HEATER DR4100</v>
          </cell>
          <cell r="D25" t="str">
            <v>ON</v>
          </cell>
          <cell r="E25" t="str">
            <v>B737CL;B737NG;A320_Fam;A330;A340;</v>
          </cell>
          <cell r="F25" t="str">
            <v>ROYAL INVENTUM COMPANY BV</v>
          </cell>
          <cell r="G25" t="str">
            <v>CAE-GEQ-007</v>
          </cell>
          <cell r="H25" t="str">
            <v>Water_Heater</v>
          </cell>
          <cell r="I25"/>
          <cell r="J25" t="str">
            <v>25-33-48;</v>
          </cell>
          <cell r="K25" t="str">
            <v>25-33</v>
          </cell>
          <cell r="L25">
            <v>310</v>
          </cell>
          <cell r="M25">
            <v>800</v>
          </cell>
          <cell r="N25"/>
          <cell r="O25"/>
          <cell r="P25">
            <v>1900</v>
          </cell>
          <cell r="Q25"/>
          <cell r="R25"/>
          <cell r="S25">
            <v>5</v>
          </cell>
          <cell r="T25">
            <v>10</v>
          </cell>
          <cell r="U25" t="str">
            <v>EASA,FAA,CAA MALAYSIA,CAAS,DGCA INDONESIA,CAA CHINA</v>
          </cell>
          <cell r="V25" t="str">
            <v>EASA</v>
          </cell>
          <cell r="W25" t="str">
            <v>FAA</v>
          </cell>
          <cell r="X25" t="str">
            <v>CAA MALAYSIA</v>
          </cell>
          <cell r="Y25" t="str">
            <v>CAAS</v>
          </cell>
          <cell r="Z25" t="str">
            <v>DGCA INDONESIA</v>
          </cell>
          <cell r="AA25" t="str">
            <v>CAA CHINA</v>
          </cell>
          <cell r="AB25"/>
          <cell r="AC25" t="str">
            <v>CAA VIETNAM</v>
          </cell>
          <cell r="AD25" t="str">
            <v>OCMOA</v>
          </cell>
        </row>
        <row r="26">
          <cell r="A26">
            <v>72184101</v>
          </cell>
          <cell r="B26"/>
          <cell r="C26" t="str">
            <v>WATER HEATER</v>
          </cell>
          <cell r="D26" t="str">
            <v>ON</v>
          </cell>
          <cell r="E26" t="str">
            <v>B737CL;B737NG;A320_Fam;A330;A340;</v>
          </cell>
          <cell r="F26" t="str">
            <v>ROYAL INVENTUM COMPANY BV</v>
          </cell>
          <cell r="G26" t="str">
            <v>CAE-GEQ-007</v>
          </cell>
          <cell r="H26" t="str">
            <v>Water_Heater</v>
          </cell>
          <cell r="I26"/>
          <cell r="J26" t="str">
            <v>25-33-48;</v>
          </cell>
          <cell r="K26" t="str">
            <v>25-33</v>
          </cell>
          <cell r="L26">
            <v>310</v>
          </cell>
          <cell r="M26">
            <v>800</v>
          </cell>
          <cell r="N26"/>
          <cell r="O26"/>
          <cell r="P26">
            <v>1900</v>
          </cell>
          <cell r="Q26"/>
          <cell r="R26"/>
          <cell r="S26">
            <v>5</v>
          </cell>
          <cell r="T26">
            <v>10</v>
          </cell>
          <cell r="U26" t="str">
            <v>EASA,FAA,CAA MALAYSIA,CAAS,DGCA INDONESIA,CAA CHINA</v>
          </cell>
          <cell r="V26" t="str">
            <v>EASA</v>
          </cell>
          <cell r="W26" t="str">
            <v>FAA</v>
          </cell>
          <cell r="X26" t="str">
            <v>CAA MALAYSIA</v>
          </cell>
          <cell r="Y26" t="str">
            <v>CAAS</v>
          </cell>
          <cell r="Z26" t="str">
            <v>DGCA INDONESIA</v>
          </cell>
          <cell r="AA26" t="str">
            <v>CAA CHINA</v>
          </cell>
          <cell r="AB26"/>
          <cell r="AC26" t="str">
            <v>CAA VIETNAM</v>
          </cell>
          <cell r="AD26" t="str">
            <v>OCMOA</v>
          </cell>
        </row>
        <row r="27">
          <cell r="A27">
            <v>72184105</v>
          </cell>
          <cell r="B27"/>
          <cell r="C27" t="str">
            <v>WATER HEATER</v>
          </cell>
          <cell r="D27" t="str">
            <v>ON</v>
          </cell>
          <cell r="E27" t="str">
            <v>B737CL;B737NG;A320_Fam;A330;A340;</v>
          </cell>
          <cell r="F27" t="str">
            <v>ROYAL INVENTUM COMPANY BV</v>
          </cell>
          <cell r="G27" t="str">
            <v>CAE-GEQ-007</v>
          </cell>
          <cell r="H27" t="str">
            <v>Water_Heater</v>
          </cell>
          <cell r="I27"/>
          <cell r="J27" t="str">
            <v>25-33-48;</v>
          </cell>
          <cell r="K27" t="str">
            <v>25-33</v>
          </cell>
          <cell r="L27">
            <v>310</v>
          </cell>
          <cell r="M27">
            <v>800</v>
          </cell>
          <cell r="N27"/>
          <cell r="O27"/>
          <cell r="P27">
            <v>1900</v>
          </cell>
          <cell r="Q27"/>
          <cell r="R27"/>
          <cell r="S27">
            <v>5</v>
          </cell>
          <cell r="T27">
            <v>10</v>
          </cell>
          <cell r="U27" t="str">
            <v>EASA,FAA,CAA MALAYSIA,CAAS,DGCA INDONESIA,CAA CHINA</v>
          </cell>
          <cell r="V27" t="str">
            <v>EASA</v>
          </cell>
          <cell r="W27" t="str">
            <v>FAA</v>
          </cell>
          <cell r="X27" t="str">
            <v>CAA MALAYSIA</v>
          </cell>
          <cell r="Y27" t="str">
            <v>CAAS</v>
          </cell>
          <cell r="Z27" t="str">
            <v>DGCA INDONESIA</v>
          </cell>
          <cell r="AA27" t="str">
            <v>CAA CHINA</v>
          </cell>
          <cell r="AB27"/>
          <cell r="AC27" t="str">
            <v>CAA VIETNAM</v>
          </cell>
          <cell r="AD27" t="str">
            <v>OCMOA</v>
          </cell>
        </row>
        <row r="28">
          <cell r="A28">
            <v>72184110</v>
          </cell>
          <cell r="B28"/>
          <cell r="C28" t="str">
            <v>WATER HEATER</v>
          </cell>
          <cell r="D28" t="str">
            <v>ON</v>
          </cell>
          <cell r="E28" t="str">
            <v>B737CL;B737NG;A320_Fam;A330;A340;</v>
          </cell>
          <cell r="F28" t="str">
            <v>ROYAL INVENTUM COMPANY BV</v>
          </cell>
          <cell r="G28" t="str">
            <v>CAE-GEQ-007</v>
          </cell>
          <cell r="H28" t="str">
            <v>Water_Heater</v>
          </cell>
          <cell r="I28"/>
          <cell r="J28" t="str">
            <v>25-33-48;</v>
          </cell>
          <cell r="K28" t="str">
            <v>25-33</v>
          </cell>
          <cell r="L28">
            <v>310</v>
          </cell>
          <cell r="M28">
            <v>800</v>
          </cell>
          <cell r="N28"/>
          <cell r="O28"/>
          <cell r="P28">
            <v>1900</v>
          </cell>
          <cell r="Q28"/>
          <cell r="R28"/>
          <cell r="S28">
            <v>5</v>
          </cell>
          <cell r="T28">
            <v>10</v>
          </cell>
          <cell r="U28" t="str">
            <v>EASA,FAA,CAA MALAYSIA,CAAS,DGCA INDONESIA,CAA CHINA</v>
          </cell>
          <cell r="V28" t="str">
            <v>EASA</v>
          </cell>
          <cell r="W28" t="str">
            <v>FAA</v>
          </cell>
          <cell r="X28" t="str">
            <v>CAA MALAYSIA</v>
          </cell>
          <cell r="Y28" t="str">
            <v>CAAS</v>
          </cell>
          <cell r="Z28" t="str">
            <v>DGCA INDONESIA</v>
          </cell>
          <cell r="AA28" t="str">
            <v>CAA CHINA</v>
          </cell>
          <cell r="AB28"/>
          <cell r="AC28" t="str">
            <v>CAA VIETNAM</v>
          </cell>
          <cell r="AD28" t="str">
            <v>OCMOA</v>
          </cell>
        </row>
        <row r="29">
          <cell r="A29">
            <v>72184113</v>
          </cell>
          <cell r="B29"/>
          <cell r="C29" t="str">
            <v>HEATER</v>
          </cell>
          <cell r="D29" t="str">
            <v>ON</v>
          </cell>
          <cell r="E29" t="str">
            <v>B737CL;B737NG;A320_Fam;A330;A340;</v>
          </cell>
          <cell r="F29" t="str">
            <v>ROYAL INVENTUM COMPANY BV</v>
          </cell>
          <cell r="G29" t="str">
            <v>CAE-GEQ-007</v>
          </cell>
          <cell r="H29" t="str">
            <v>Water_Heater</v>
          </cell>
          <cell r="I29"/>
          <cell r="J29" t="str">
            <v>25-33-48;</v>
          </cell>
          <cell r="K29" t="str">
            <v>25-33</v>
          </cell>
          <cell r="L29">
            <v>310</v>
          </cell>
          <cell r="M29">
            <v>800</v>
          </cell>
          <cell r="N29"/>
          <cell r="O29"/>
          <cell r="P29">
            <v>1900</v>
          </cell>
          <cell r="Q29"/>
          <cell r="R29"/>
          <cell r="S29">
            <v>5</v>
          </cell>
          <cell r="T29">
            <v>10</v>
          </cell>
          <cell r="U29" t="str">
            <v>EASA,FAA,CAA MALAYSIA,CAAS,DGCA INDONESIA,CAA CHINA</v>
          </cell>
          <cell r="V29" t="str">
            <v>EASA</v>
          </cell>
          <cell r="W29" t="str">
            <v>FAA</v>
          </cell>
          <cell r="X29" t="str">
            <v>CAA MALAYSIA</v>
          </cell>
          <cell r="Y29" t="str">
            <v>CAAS</v>
          </cell>
          <cell r="Z29" t="str">
            <v>DGCA INDONESIA</v>
          </cell>
          <cell r="AA29" t="str">
            <v>CAA CHINA</v>
          </cell>
          <cell r="AB29"/>
          <cell r="AC29" t="str">
            <v>CAA VIETNAM</v>
          </cell>
          <cell r="AD29" t="str">
            <v>OCMOA</v>
          </cell>
        </row>
        <row r="30">
          <cell r="A30">
            <v>114087004</v>
          </cell>
          <cell r="B30"/>
          <cell r="C30" t="str">
            <v>VALVE-BYPASS,DOOR</v>
          </cell>
          <cell r="D30" t="str">
            <v>ON</v>
          </cell>
          <cell r="E30" t="str">
            <v>A320_Fam;</v>
          </cell>
          <cell r="F30" t="str">
            <v>GE AVIATION SYSTEMS LIMITED</v>
          </cell>
          <cell r="G30" t="str">
            <v>WHB-VAL-002</v>
          </cell>
          <cell r="H30" t="str">
            <v>xy_Way_Valve</v>
          </cell>
          <cell r="I30"/>
          <cell r="J30" t="str">
            <v>32-31-25;</v>
          </cell>
          <cell r="K30" t="str">
            <v>32-31</v>
          </cell>
          <cell r="L30">
            <v>360</v>
          </cell>
          <cell r="M30">
            <v>910</v>
          </cell>
          <cell r="N30"/>
          <cell r="O30"/>
          <cell r="P30" t="str">
            <v>No Cap</v>
          </cell>
          <cell r="Q30"/>
          <cell r="R30"/>
          <cell r="S30">
            <v>5</v>
          </cell>
          <cell r="T30">
            <v>15</v>
          </cell>
          <cell r="U30" t="str">
            <v>EASA,FAA,CAA MALAYSIA,CAAS,DGCA INDONESIA,CAA CHINA</v>
          </cell>
          <cell r="V30" t="str">
            <v>EASA</v>
          </cell>
          <cell r="W30" t="str">
            <v>FAA</v>
          </cell>
          <cell r="X30" t="str">
            <v>CAA MALAYSIA</v>
          </cell>
          <cell r="Y30" t="str">
            <v>CAAS</v>
          </cell>
          <cell r="Z30" t="str">
            <v>DGCA INDONESIA</v>
          </cell>
          <cell r="AA30" t="str">
            <v>CAA CHINA</v>
          </cell>
          <cell r="AB30"/>
          <cell r="AC30" t="str">
            <v>CAA VIETNAM</v>
          </cell>
          <cell r="AD30" t="str">
            <v>OCMOF</v>
          </cell>
        </row>
        <row r="31">
          <cell r="A31">
            <v>114087005</v>
          </cell>
          <cell r="B31"/>
          <cell r="C31" t="str">
            <v>VALVE-BYPASS,DOOR</v>
          </cell>
          <cell r="D31" t="str">
            <v>ON</v>
          </cell>
          <cell r="E31" t="str">
            <v>A320_Fam;</v>
          </cell>
          <cell r="F31" t="str">
            <v>TRIUMPH ACTUATION SYSTEMS UK, LTD</v>
          </cell>
          <cell r="G31" t="str">
            <v>WHB-VAL-002</v>
          </cell>
          <cell r="H31" t="str">
            <v>xy_Way_Valve</v>
          </cell>
          <cell r="I31"/>
          <cell r="J31" t="str">
            <v>32-31-25;</v>
          </cell>
          <cell r="K31" t="str">
            <v>32-31</v>
          </cell>
          <cell r="L31">
            <v>360</v>
          </cell>
          <cell r="M31">
            <v>910</v>
          </cell>
          <cell r="N31"/>
          <cell r="O31"/>
          <cell r="P31" t="str">
            <v>No Cap</v>
          </cell>
          <cell r="Q31"/>
          <cell r="R31"/>
          <cell r="S31">
            <v>5</v>
          </cell>
          <cell r="T31">
            <v>15</v>
          </cell>
          <cell r="U31" t="str">
            <v>EASA,FAA,CAA MALAYSIA,CAAS,DGCA INDONESIA,CAA CHINA</v>
          </cell>
          <cell r="V31" t="str">
            <v>EASA</v>
          </cell>
          <cell r="W31" t="str">
            <v>FAA</v>
          </cell>
          <cell r="X31" t="str">
            <v>CAA MALAYSIA</v>
          </cell>
          <cell r="Y31" t="str">
            <v>CAAS</v>
          </cell>
          <cell r="Z31" t="str">
            <v>DGCA INDONESIA</v>
          </cell>
          <cell r="AA31" t="str">
            <v>CAA CHINA</v>
          </cell>
          <cell r="AB31"/>
          <cell r="AC31" t="str">
            <v>CAA VIETNAM</v>
          </cell>
          <cell r="AD31" t="str">
            <v>OCMOF</v>
          </cell>
        </row>
        <row r="32">
          <cell r="A32">
            <v>114087006</v>
          </cell>
          <cell r="B32"/>
          <cell r="C32" t="str">
            <v>VALVE-BYPASS, DOOR</v>
          </cell>
          <cell r="D32" t="str">
            <v>ON</v>
          </cell>
          <cell r="E32" t="str">
            <v>A320_Fam;</v>
          </cell>
          <cell r="F32" t="str">
            <v>TRIUMPH ACTUATION SYSTEMS UK, LTD</v>
          </cell>
          <cell r="G32" t="str">
            <v>WHB-VAL-002</v>
          </cell>
          <cell r="H32" t="str">
            <v>xy_Way_Valve</v>
          </cell>
          <cell r="I32"/>
          <cell r="J32" t="str">
            <v>32-31-25;</v>
          </cell>
          <cell r="K32" t="str">
            <v>32-31</v>
          </cell>
          <cell r="L32">
            <v>360</v>
          </cell>
          <cell r="M32">
            <v>910</v>
          </cell>
          <cell r="N32"/>
          <cell r="O32"/>
          <cell r="P32" t="str">
            <v>No Cap</v>
          </cell>
          <cell r="Q32"/>
          <cell r="R32"/>
          <cell r="S32">
            <v>5</v>
          </cell>
          <cell r="T32">
            <v>15</v>
          </cell>
          <cell r="U32" t="str">
            <v>EASA,FAA,CAA MALAYSIA,CAAS,DGCA INDONESIA,CAA CHINA</v>
          </cell>
          <cell r="V32" t="str">
            <v>EASA</v>
          </cell>
          <cell r="W32" t="str">
            <v>FAA</v>
          </cell>
          <cell r="X32" t="str">
            <v>CAA MALAYSIA</v>
          </cell>
          <cell r="Y32" t="str">
            <v>CAAS</v>
          </cell>
          <cell r="Z32" t="str">
            <v>DGCA INDONESIA</v>
          </cell>
          <cell r="AA32" t="str">
            <v>CAA CHINA</v>
          </cell>
          <cell r="AB32"/>
          <cell r="AC32" t="str">
            <v>CAA VIETNAM</v>
          </cell>
          <cell r="AD32" t="str">
            <v>OCMOF</v>
          </cell>
        </row>
        <row r="33">
          <cell r="A33">
            <v>114087007</v>
          </cell>
          <cell r="B33"/>
          <cell r="C33" t="str">
            <v>VALVE-BYPASS,DOOR</v>
          </cell>
          <cell r="D33" t="str">
            <v>ON</v>
          </cell>
          <cell r="E33" t="str">
            <v>A320_Fam;</v>
          </cell>
          <cell r="F33" t="str">
            <v>TRIUMPH ACTUATION SYSTEMS UK, LTD</v>
          </cell>
          <cell r="G33" t="str">
            <v>WHB-VAL-002</v>
          </cell>
          <cell r="H33" t="str">
            <v>xy_Way_Valve</v>
          </cell>
          <cell r="I33"/>
          <cell r="J33" t="str">
            <v>32-31-25;</v>
          </cell>
          <cell r="K33" t="str">
            <v>32-31</v>
          </cell>
          <cell r="L33">
            <v>360</v>
          </cell>
          <cell r="M33">
            <v>910</v>
          </cell>
          <cell r="N33"/>
          <cell r="O33"/>
          <cell r="P33" t="str">
            <v>No Cap</v>
          </cell>
          <cell r="Q33"/>
          <cell r="R33"/>
          <cell r="S33">
            <v>5</v>
          </cell>
          <cell r="T33">
            <v>15</v>
          </cell>
          <cell r="U33" t="str">
            <v>EASA,FAA,CAA MALAYSIA,CAAS,DGCA INDONESIA,CAA CHINA</v>
          </cell>
          <cell r="V33" t="str">
            <v>EASA</v>
          </cell>
          <cell r="W33" t="str">
            <v>FAA</v>
          </cell>
          <cell r="X33" t="str">
            <v>CAA MALAYSIA</v>
          </cell>
          <cell r="Y33" t="str">
            <v>CAAS</v>
          </cell>
          <cell r="Z33" t="str">
            <v>DGCA INDONESIA</v>
          </cell>
          <cell r="AA33" t="str">
            <v>CAA CHINA</v>
          </cell>
          <cell r="AB33"/>
          <cell r="AC33" t="str">
            <v>CAA VIETNAM</v>
          </cell>
          <cell r="AD33" t="str">
            <v>OCMOF</v>
          </cell>
        </row>
        <row r="34">
          <cell r="A34">
            <v>114087008</v>
          </cell>
          <cell r="B34"/>
          <cell r="C34" t="str">
            <v>VALVE-BYPASS DOOR</v>
          </cell>
          <cell r="D34" t="str">
            <v>ON</v>
          </cell>
          <cell r="E34" t="str">
            <v>A320_Fam;</v>
          </cell>
          <cell r="F34" t="str">
            <v>TRIUMPH ACTUATION SYSTEMS UK, LTD</v>
          </cell>
          <cell r="G34" t="str">
            <v>WHB-VAL-002</v>
          </cell>
          <cell r="H34" t="str">
            <v>xy_Way_Valve</v>
          </cell>
          <cell r="I34"/>
          <cell r="J34" t="str">
            <v>32-31-25;</v>
          </cell>
          <cell r="K34" t="str">
            <v>32-31</v>
          </cell>
          <cell r="L34">
            <v>360</v>
          </cell>
          <cell r="M34">
            <v>910</v>
          </cell>
          <cell r="N34"/>
          <cell r="O34"/>
          <cell r="P34" t="str">
            <v>No Cap</v>
          </cell>
          <cell r="Q34"/>
          <cell r="R34"/>
          <cell r="S34">
            <v>5</v>
          </cell>
          <cell r="T34">
            <v>15</v>
          </cell>
          <cell r="U34" t="str">
            <v>EASA,FAA,CAA MALAYSIA,CAAS,DGCA INDONESIA,CAA CHINA</v>
          </cell>
          <cell r="V34" t="str">
            <v>EASA</v>
          </cell>
          <cell r="W34" t="str">
            <v>FAA</v>
          </cell>
          <cell r="X34" t="str">
            <v>CAA MALAYSIA</v>
          </cell>
          <cell r="Y34" t="str">
            <v>CAAS</v>
          </cell>
          <cell r="Z34" t="str">
            <v>DGCA INDONESIA</v>
          </cell>
          <cell r="AA34" t="str">
            <v>CAA CHINA</v>
          </cell>
          <cell r="AB34"/>
          <cell r="AC34" t="str">
            <v>CAA VIETNAM</v>
          </cell>
          <cell r="AD34" t="str">
            <v>OCMOF</v>
          </cell>
        </row>
        <row r="35">
          <cell r="A35">
            <v>114087009</v>
          </cell>
          <cell r="B35"/>
          <cell r="C35" t="str">
            <v>VALVE-BYPASS DOOR</v>
          </cell>
          <cell r="D35" t="str">
            <v>ON</v>
          </cell>
          <cell r="E35" t="str">
            <v>A320_Fam;</v>
          </cell>
          <cell r="F35" t="str">
            <v>TRIUMPH ACTUATION SYSTEMS UK, LTD</v>
          </cell>
          <cell r="G35" t="str">
            <v>WHB-VAL-002</v>
          </cell>
          <cell r="H35" t="str">
            <v>xy_Way_Valve</v>
          </cell>
          <cell r="I35"/>
          <cell r="J35" t="str">
            <v>32-31-25;</v>
          </cell>
          <cell r="K35" t="str">
            <v>32-31</v>
          </cell>
          <cell r="L35">
            <v>360</v>
          </cell>
          <cell r="M35">
            <v>910</v>
          </cell>
          <cell r="N35"/>
          <cell r="O35"/>
          <cell r="P35" t="str">
            <v>No Cap</v>
          </cell>
          <cell r="Q35"/>
          <cell r="R35"/>
          <cell r="S35">
            <v>5</v>
          </cell>
          <cell r="T35">
            <v>15</v>
          </cell>
          <cell r="U35" t="str">
            <v>EASA,FAA,CAA MALAYSIA,CAAS,DGCA INDONESIA,CAA CHINA</v>
          </cell>
          <cell r="V35" t="str">
            <v>EASA</v>
          </cell>
          <cell r="W35" t="str">
            <v>FAA</v>
          </cell>
          <cell r="X35" t="str">
            <v>CAA MALAYSIA</v>
          </cell>
          <cell r="Y35" t="str">
            <v>CAAS</v>
          </cell>
          <cell r="Z35" t="str">
            <v>DGCA INDONESIA</v>
          </cell>
          <cell r="AA35" t="str">
            <v>CAA CHINA</v>
          </cell>
          <cell r="AB35"/>
          <cell r="AC35" t="str">
            <v>CAA VIETNAM</v>
          </cell>
          <cell r="AD35" t="str">
            <v>OCMOF</v>
          </cell>
        </row>
        <row r="36">
          <cell r="A36">
            <v>114087010</v>
          </cell>
          <cell r="B36"/>
          <cell r="C36" t="str">
            <v>VALVE-BYPASS DOOR</v>
          </cell>
          <cell r="D36" t="str">
            <v>ON</v>
          </cell>
          <cell r="E36" t="str">
            <v>A320_Fam;</v>
          </cell>
          <cell r="F36" t="str">
            <v>TRIUMPH ACTUATION SYSTEMS UK, LTD</v>
          </cell>
          <cell r="G36" t="str">
            <v>WHB-VAL-002</v>
          </cell>
          <cell r="H36" t="str">
            <v>xy_Way_Valve</v>
          </cell>
          <cell r="I36"/>
          <cell r="J36" t="str">
            <v>32-31-25;</v>
          </cell>
          <cell r="K36" t="str">
            <v>32-31</v>
          </cell>
          <cell r="L36">
            <v>360</v>
          </cell>
          <cell r="M36">
            <v>910</v>
          </cell>
          <cell r="N36"/>
          <cell r="O36"/>
          <cell r="P36" t="str">
            <v>No Cap</v>
          </cell>
          <cell r="Q36"/>
          <cell r="R36"/>
          <cell r="S36">
            <v>5</v>
          </cell>
          <cell r="T36">
            <v>15</v>
          </cell>
          <cell r="U36" t="str">
            <v>EASA,FAA,CAA MALAYSIA,CAAS,DGCA INDONESIA,CAA CHINA</v>
          </cell>
          <cell r="V36" t="str">
            <v>EASA</v>
          </cell>
          <cell r="W36" t="str">
            <v>FAA</v>
          </cell>
          <cell r="X36" t="str">
            <v>CAA MALAYSIA</v>
          </cell>
          <cell r="Y36" t="str">
            <v>CAAS</v>
          </cell>
          <cell r="Z36" t="str">
            <v>DGCA INDONESIA</v>
          </cell>
          <cell r="AA36" t="str">
            <v>CAA CHINA</v>
          </cell>
          <cell r="AB36"/>
          <cell r="AC36" t="str">
            <v>CAA VIETNAM</v>
          </cell>
          <cell r="AD36" t="str">
            <v>OCMOF</v>
          </cell>
        </row>
        <row r="37">
          <cell r="A37" t="str">
            <v>04P23-10</v>
          </cell>
          <cell r="B37"/>
          <cell r="C37" t="str">
            <v>DUAL-THREE-WAY PNEUM. SOLENOID VALVE</v>
          </cell>
          <cell r="D37" t="str">
            <v>ON</v>
          </cell>
          <cell r="E37" t="str">
            <v>B747;B767;A330;A300;A310;MD11;PW4000</v>
          </cell>
          <cell r="F37" t="str">
            <v>HONEYWELL INTERNATIONAL INC</v>
          </cell>
          <cell r="G37" t="str">
            <v>ENG-VAL-008</v>
          </cell>
          <cell r="H37" t="str">
            <v>Various_Pneumatic</v>
          </cell>
          <cell r="I37"/>
          <cell r="J37" t="str">
            <v>75-31-42;</v>
          </cell>
          <cell r="K37" t="str">
            <v>75-31</v>
          </cell>
          <cell r="L37">
            <v>310</v>
          </cell>
          <cell r="M37">
            <v>4500</v>
          </cell>
          <cell r="N37"/>
          <cell r="O37"/>
          <cell r="P37">
            <v>6500</v>
          </cell>
          <cell r="Q37" t="str">
            <v>BODY 04P28-1</v>
          </cell>
          <cell r="R37" t="str">
            <v>BODY 04P28-1</v>
          </cell>
          <cell r="S37">
            <v>5</v>
          </cell>
          <cell r="T37">
            <v>15</v>
          </cell>
          <cell r="U37" t="str">
            <v>EASA,FAA,CAA MALAYSIA,CAAS,DGCA INDONESIA,CAA CHINA</v>
          </cell>
          <cell r="V37" t="str">
            <v>EASA</v>
          </cell>
          <cell r="W37" t="str">
            <v>FAA</v>
          </cell>
          <cell r="X37" t="str">
            <v>CAA MALAYSIA</v>
          </cell>
          <cell r="Y37" t="str">
            <v>CAAS</v>
          </cell>
          <cell r="Z37" t="str">
            <v>DGCA INDONESIA</v>
          </cell>
          <cell r="AA37" t="str">
            <v>CAA CHINA</v>
          </cell>
          <cell r="AB37"/>
          <cell r="AC37" t="str">
            <v>CAA VIETNAM</v>
          </cell>
          <cell r="AD37" t="str">
            <v>OCMOV</v>
          </cell>
        </row>
        <row r="38">
          <cell r="A38" t="str">
            <v>04P23-12</v>
          </cell>
          <cell r="B38"/>
          <cell r="C38" t="str">
            <v>DUAL-THREE-WAY PNEUM. SOLENOID VALVE</v>
          </cell>
          <cell r="D38" t="str">
            <v>ON</v>
          </cell>
          <cell r="E38" t="str">
            <v>B747;B767;A330;A300;A310;MD11;PW4000</v>
          </cell>
          <cell r="F38" t="str">
            <v>HONEYWELL INTERNATIONAL INC</v>
          </cell>
          <cell r="G38" t="str">
            <v>ENG-VAL-008</v>
          </cell>
          <cell r="H38" t="str">
            <v>Valve_Pneumatic</v>
          </cell>
          <cell r="I38"/>
          <cell r="J38" t="str">
            <v>75-31-42;</v>
          </cell>
          <cell r="K38" t="str">
            <v>75-31</v>
          </cell>
          <cell r="L38">
            <v>310</v>
          </cell>
          <cell r="M38">
            <v>4500</v>
          </cell>
          <cell r="N38"/>
          <cell r="O38"/>
          <cell r="P38">
            <v>6500</v>
          </cell>
          <cell r="Q38" t="str">
            <v>BODY 04P28-1</v>
          </cell>
          <cell r="R38" t="str">
            <v>BODY 04P28-1</v>
          </cell>
          <cell r="S38">
            <v>5</v>
          </cell>
          <cell r="T38">
            <v>15</v>
          </cell>
          <cell r="U38" t="str">
            <v>EASA,FAA,CAA MALAYSIA,CAAS,DGCA INDONESIA,CAA CHINA</v>
          </cell>
          <cell r="V38" t="str">
            <v>EASA</v>
          </cell>
          <cell r="W38" t="str">
            <v>FAA</v>
          </cell>
          <cell r="X38" t="str">
            <v>CAA MALAYSIA</v>
          </cell>
          <cell r="Y38" t="str">
            <v>CAAS</v>
          </cell>
          <cell r="Z38" t="str">
            <v>DGCA INDONESIA</v>
          </cell>
          <cell r="AA38" t="str">
            <v>CAA CHINA</v>
          </cell>
          <cell r="AB38"/>
          <cell r="AC38" t="str">
            <v>CAA VIETNAM</v>
          </cell>
          <cell r="AD38" t="str">
            <v>OCMOV</v>
          </cell>
        </row>
        <row r="39">
          <cell r="A39" t="str">
            <v>04P23-8</v>
          </cell>
          <cell r="B39"/>
          <cell r="C39" t="str">
            <v>DUAL-THREE-WAY PNEUM. SOLENOID VALVE</v>
          </cell>
          <cell r="D39" t="str">
            <v>ON</v>
          </cell>
          <cell r="E39" t="str">
            <v>B747;B767;A330;A300;A310;MD11;PW4000</v>
          </cell>
          <cell r="F39" t="str">
            <v>HONEYWELL INTERNATIONAL INC</v>
          </cell>
          <cell r="G39" t="str">
            <v>ENG-VAL-008</v>
          </cell>
          <cell r="H39" t="str">
            <v>Various_Pneumatic</v>
          </cell>
          <cell r="I39"/>
          <cell r="J39" t="str">
            <v>75-31-42;</v>
          </cell>
          <cell r="K39" t="str">
            <v>75-31</v>
          </cell>
          <cell r="L39">
            <v>310</v>
          </cell>
          <cell r="M39">
            <v>4500</v>
          </cell>
          <cell r="N39"/>
          <cell r="O39"/>
          <cell r="P39">
            <v>6500</v>
          </cell>
          <cell r="Q39" t="str">
            <v>BODY 04P28-1</v>
          </cell>
          <cell r="R39" t="str">
            <v>BODY 04P28-1</v>
          </cell>
          <cell r="S39">
            <v>5</v>
          </cell>
          <cell r="T39">
            <v>15</v>
          </cell>
          <cell r="U39" t="str">
            <v>EASA,FAA,CAA MALAYSIA,CAAS,DGCA INDONESIA,CAA CHINA</v>
          </cell>
          <cell r="V39" t="str">
            <v>EASA</v>
          </cell>
          <cell r="W39" t="str">
            <v>FAA</v>
          </cell>
          <cell r="X39" t="str">
            <v>CAA MALAYSIA</v>
          </cell>
          <cell r="Y39" t="str">
            <v>CAAS</v>
          </cell>
          <cell r="Z39" t="str">
            <v>DGCA INDONESIA</v>
          </cell>
          <cell r="AA39" t="str">
            <v>CAA CHINA</v>
          </cell>
          <cell r="AB39"/>
          <cell r="AC39" t="str">
            <v>CAA VIETNAM</v>
          </cell>
          <cell r="AD39" t="str">
            <v>OCMOV</v>
          </cell>
        </row>
        <row r="40">
          <cell r="A40" t="str">
            <v>07P95-1</v>
          </cell>
          <cell r="B40"/>
          <cell r="C40" t="str">
            <v>VALVE PNEUMATIC RELAY</v>
          </cell>
          <cell r="D40" t="str">
            <v>ON</v>
          </cell>
          <cell r="E40" t="str">
            <v>B747;B767;A330;A300;A310;MD11;</v>
          </cell>
          <cell r="F40" t="str">
            <v>HONEYWELL INTERNATIONAL INC</v>
          </cell>
          <cell r="G40" t="str">
            <v>ENG-VAL-009</v>
          </cell>
          <cell r="H40" t="str">
            <v>Valve_Pneumatic</v>
          </cell>
          <cell r="I40"/>
          <cell r="J40" t="str">
            <v>75-31-43;</v>
          </cell>
          <cell r="K40" t="str">
            <v>75-31</v>
          </cell>
          <cell r="L40">
            <v>310</v>
          </cell>
          <cell r="M40">
            <v>2250</v>
          </cell>
          <cell r="N40"/>
          <cell r="O40"/>
          <cell r="P40">
            <v>4500</v>
          </cell>
          <cell r="Q40" t="str">
            <v>BODY ASSEMBLY, 07P97-1</v>
          </cell>
          <cell r="R40" t="str">
            <v>BODY ASSEMBLY, 07P97-1</v>
          </cell>
          <cell r="S40">
            <v>5</v>
          </cell>
          <cell r="T40">
            <v>15</v>
          </cell>
          <cell r="U40" t="str">
            <v>EASA,FAA,CAA MALAYSIA,CAAS,DGCA INDONESIA,CAA CHINA</v>
          </cell>
          <cell r="V40" t="str">
            <v>EASA</v>
          </cell>
          <cell r="W40" t="str">
            <v>FAA</v>
          </cell>
          <cell r="X40" t="str">
            <v>CAA MALAYSIA</v>
          </cell>
          <cell r="Y40" t="str">
            <v>CAAS</v>
          </cell>
          <cell r="Z40" t="str">
            <v>DGCA INDONESIA</v>
          </cell>
          <cell r="AA40" t="str">
            <v>CAA CHINA</v>
          </cell>
          <cell r="AB40"/>
          <cell r="AC40" t="str">
            <v>CAA VIETNAM</v>
          </cell>
          <cell r="AD40" t="str">
            <v>OCMOV</v>
          </cell>
        </row>
        <row r="41">
          <cell r="A41" t="str">
            <v>07P95-2</v>
          </cell>
          <cell r="B41"/>
          <cell r="C41" t="str">
            <v>VALVE PNEUMATIC RELAY</v>
          </cell>
          <cell r="D41" t="str">
            <v>ON</v>
          </cell>
          <cell r="E41" t="str">
            <v>B747;B767;A330;A300;A310;MD11;</v>
          </cell>
          <cell r="F41" t="str">
            <v>HONEYWELL INTERNATIONAL INC</v>
          </cell>
          <cell r="G41" t="str">
            <v>ENG-VAL-009</v>
          </cell>
          <cell r="H41" t="str">
            <v>Valve_Pneumatic</v>
          </cell>
          <cell r="I41"/>
          <cell r="J41" t="str">
            <v>75-31-43;</v>
          </cell>
          <cell r="K41" t="str">
            <v>75-31</v>
          </cell>
          <cell r="L41">
            <v>310</v>
          </cell>
          <cell r="M41">
            <v>2250</v>
          </cell>
          <cell r="N41"/>
          <cell r="O41"/>
          <cell r="P41">
            <v>4500</v>
          </cell>
          <cell r="Q41" t="str">
            <v>BODY ASSEMBLY, 08P72-1</v>
          </cell>
          <cell r="R41" t="str">
            <v>BODY ASSEMBLY, 08P72-1</v>
          </cell>
          <cell r="S41">
            <v>5</v>
          </cell>
          <cell r="T41">
            <v>15</v>
          </cell>
          <cell r="U41" t="str">
            <v>EASA,FAA,CAA MALAYSIA,CAAS,DGCA INDONESIA,CAA CHINA</v>
          </cell>
          <cell r="V41" t="str">
            <v>EASA</v>
          </cell>
          <cell r="W41" t="str">
            <v>FAA</v>
          </cell>
          <cell r="X41" t="str">
            <v>CAA MALAYSIA</v>
          </cell>
          <cell r="Y41" t="str">
            <v>CAAS</v>
          </cell>
          <cell r="Z41" t="str">
            <v>DGCA INDONESIA</v>
          </cell>
          <cell r="AA41" t="str">
            <v>CAA CHINA</v>
          </cell>
          <cell r="AB41"/>
          <cell r="AC41" t="str">
            <v>CAA VIETNAM</v>
          </cell>
          <cell r="AD41" t="str">
            <v>OCMOV</v>
          </cell>
        </row>
        <row r="42">
          <cell r="A42" t="str">
            <v>07P95-3</v>
          </cell>
          <cell r="B42"/>
          <cell r="C42" t="str">
            <v>VALVE PNEUMATIC RELAY</v>
          </cell>
          <cell r="D42" t="str">
            <v>ON</v>
          </cell>
          <cell r="E42" t="str">
            <v>B747;B767;A330;A300;A310;MD11;</v>
          </cell>
          <cell r="F42" t="str">
            <v>HONEYWELL INTERNATIONAL INC</v>
          </cell>
          <cell r="G42" t="str">
            <v>ENG-VAL-009</v>
          </cell>
          <cell r="H42" t="str">
            <v>Valve_Pneumatic</v>
          </cell>
          <cell r="I42"/>
          <cell r="J42" t="str">
            <v>75-31-43;</v>
          </cell>
          <cell r="K42" t="str">
            <v>75-31</v>
          </cell>
          <cell r="L42">
            <v>310</v>
          </cell>
          <cell r="M42">
            <v>2250</v>
          </cell>
          <cell r="N42"/>
          <cell r="O42"/>
          <cell r="P42">
            <v>4500</v>
          </cell>
          <cell r="Q42" t="str">
            <v>BODY ASSEMBLY, 08P72-1</v>
          </cell>
          <cell r="R42" t="str">
            <v>BODY ASSEMBLY, 08P72-1</v>
          </cell>
          <cell r="S42">
            <v>5</v>
          </cell>
          <cell r="T42">
            <v>15</v>
          </cell>
          <cell r="U42" t="str">
            <v>EASA,FAA,CAA MALAYSIA,CAAS,DGCA INDONESIA,CAA CHINA</v>
          </cell>
          <cell r="V42" t="str">
            <v>EASA</v>
          </cell>
          <cell r="W42" t="str">
            <v>FAA</v>
          </cell>
          <cell r="X42" t="str">
            <v>CAA MALAYSIA</v>
          </cell>
          <cell r="Y42" t="str">
            <v>CAAS</v>
          </cell>
          <cell r="Z42" t="str">
            <v>DGCA INDONESIA</v>
          </cell>
          <cell r="AA42" t="str">
            <v>CAA CHINA</v>
          </cell>
          <cell r="AB42"/>
          <cell r="AC42" t="str">
            <v>CAA VIETNAM</v>
          </cell>
          <cell r="AD42" t="str">
            <v>OCMOV</v>
          </cell>
        </row>
        <row r="43">
          <cell r="A43" t="str">
            <v>07P95-4</v>
          </cell>
          <cell r="B43"/>
          <cell r="C43" t="str">
            <v>VALVE PNEUMATIC RELAY</v>
          </cell>
          <cell r="D43" t="str">
            <v>ON</v>
          </cell>
          <cell r="E43" t="str">
            <v>B747;B767;A330;A300;A310;MD11;</v>
          </cell>
          <cell r="F43" t="str">
            <v>HONEYWELL INTERNATIONAL INC</v>
          </cell>
          <cell r="G43" t="str">
            <v>ENG-VAL-009</v>
          </cell>
          <cell r="H43" t="str">
            <v>Valve_Pneumatic</v>
          </cell>
          <cell r="I43"/>
          <cell r="J43" t="str">
            <v>75-31-43;</v>
          </cell>
          <cell r="K43" t="str">
            <v>75-31</v>
          </cell>
          <cell r="L43">
            <v>310</v>
          </cell>
          <cell r="M43">
            <v>2250</v>
          </cell>
          <cell r="N43"/>
          <cell r="O43"/>
          <cell r="P43">
            <v>4500</v>
          </cell>
          <cell r="Q43" t="str">
            <v>BODY ASSEMBLY, 540-0569-1</v>
          </cell>
          <cell r="R43" t="str">
            <v>BODY ASSEMBLY, 540-0569-1</v>
          </cell>
          <cell r="S43">
            <v>5</v>
          </cell>
          <cell r="T43">
            <v>15</v>
          </cell>
          <cell r="U43" t="str">
            <v>EASA,FAA,CAA MALAYSIA,CAAS,DGCA INDONESIA,CAA CHINA</v>
          </cell>
          <cell r="V43" t="str">
            <v>EASA</v>
          </cell>
          <cell r="W43" t="str">
            <v>FAA</v>
          </cell>
          <cell r="X43" t="str">
            <v>CAA MALAYSIA</v>
          </cell>
          <cell r="Y43" t="str">
            <v>CAAS</v>
          </cell>
          <cell r="Z43" t="str">
            <v>DGCA INDONESIA</v>
          </cell>
          <cell r="AA43" t="str">
            <v>CAA CHINA</v>
          </cell>
          <cell r="AB43"/>
          <cell r="AC43" t="str">
            <v>CAA VIETNAM</v>
          </cell>
          <cell r="AD43" t="str">
            <v>OCMOV</v>
          </cell>
        </row>
        <row r="44">
          <cell r="A44" t="str">
            <v>07P95-7</v>
          </cell>
          <cell r="B44"/>
          <cell r="C44" t="str">
            <v>VALVE PNEUMATIC RELAY</v>
          </cell>
          <cell r="D44" t="str">
            <v>ON</v>
          </cell>
          <cell r="E44" t="str">
            <v>B747;B767;A330;A300;A310;MD11;</v>
          </cell>
          <cell r="F44" t="str">
            <v>GRIMES AEROSPACE CO</v>
          </cell>
          <cell r="G44" t="str">
            <v>ENG-VAL-009</v>
          </cell>
          <cell r="H44" t="str">
            <v>Valve_Pneumatic</v>
          </cell>
          <cell r="I44"/>
          <cell r="J44" t="str">
            <v>75-31-43;</v>
          </cell>
          <cell r="K44" t="str">
            <v>75-31</v>
          </cell>
          <cell r="L44">
            <v>310</v>
          </cell>
          <cell r="M44">
            <v>2250</v>
          </cell>
          <cell r="N44"/>
          <cell r="O44"/>
          <cell r="P44">
            <v>4500</v>
          </cell>
          <cell r="Q44" t="str">
            <v>BODY ASSEMBLY, 540-0569-1</v>
          </cell>
          <cell r="R44" t="str">
            <v>BODY ASSEMBLY, 540-0569-1</v>
          </cell>
          <cell r="S44">
            <v>5</v>
          </cell>
          <cell r="T44">
            <v>15</v>
          </cell>
          <cell r="U44" t="str">
            <v>EASA,FAA,CAA MALAYSIA,CAAS,DGCA INDONESIA,CAA CHINA</v>
          </cell>
          <cell r="V44" t="str">
            <v>EASA</v>
          </cell>
          <cell r="W44" t="str">
            <v>FAA</v>
          </cell>
          <cell r="X44" t="str">
            <v>CAA MALAYSIA</v>
          </cell>
          <cell r="Y44" t="str">
            <v>CAAS</v>
          </cell>
          <cell r="Z44" t="str">
            <v>DGCA INDONESIA</v>
          </cell>
          <cell r="AA44" t="str">
            <v>CAA CHINA</v>
          </cell>
          <cell r="AB44"/>
          <cell r="AC44" t="str">
            <v>CAA VIETNAM</v>
          </cell>
          <cell r="AD44" t="str">
            <v>OCMOV</v>
          </cell>
        </row>
        <row r="45">
          <cell r="A45" t="str">
            <v>07P95-8</v>
          </cell>
          <cell r="B45"/>
          <cell r="C45" t="str">
            <v>VALVE PNEUMATIC RELAY</v>
          </cell>
          <cell r="D45" t="str">
            <v>ON</v>
          </cell>
          <cell r="E45" t="str">
            <v>B747;B767;A330;A300;A310;MD11;</v>
          </cell>
          <cell r="F45" t="str">
            <v>GRIMES AEROSPACE CO</v>
          </cell>
          <cell r="G45" t="str">
            <v>ENG-VAL-009</v>
          </cell>
          <cell r="H45" t="str">
            <v>Valve_Pneumatic</v>
          </cell>
          <cell r="I45"/>
          <cell r="J45" t="str">
            <v>75-31-43;</v>
          </cell>
          <cell r="K45" t="str">
            <v>75-31</v>
          </cell>
          <cell r="L45">
            <v>310</v>
          </cell>
          <cell r="M45">
            <v>2250</v>
          </cell>
          <cell r="N45"/>
          <cell r="O45"/>
          <cell r="P45">
            <v>4500</v>
          </cell>
          <cell r="Q45" t="str">
            <v>BODY ASSEMBLY, 540-1132-1</v>
          </cell>
          <cell r="R45" t="str">
            <v>BODY ASSEMBLY, 540-1132-1</v>
          </cell>
          <cell r="S45">
            <v>5</v>
          </cell>
          <cell r="T45">
            <v>15</v>
          </cell>
          <cell r="U45" t="str">
            <v>EASA,FAA,CAA MALAYSIA,CAAS,DGCA INDONESIA,CAA CHINA</v>
          </cell>
          <cell r="V45" t="str">
            <v>EASA</v>
          </cell>
          <cell r="W45" t="str">
            <v>FAA</v>
          </cell>
          <cell r="X45" t="str">
            <v>CAA MALAYSIA</v>
          </cell>
          <cell r="Y45" t="str">
            <v>CAAS</v>
          </cell>
          <cell r="Z45" t="str">
            <v>DGCA INDONESIA</v>
          </cell>
          <cell r="AA45" t="str">
            <v>CAA CHINA</v>
          </cell>
          <cell r="AB45"/>
          <cell r="AC45" t="str">
            <v>CAA VIETNAM</v>
          </cell>
          <cell r="AD45" t="str">
            <v>OCMOV</v>
          </cell>
        </row>
        <row r="46">
          <cell r="A46" t="str">
            <v>07P95-9</v>
          </cell>
          <cell r="B46"/>
          <cell r="C46" t="str">
            <v>VALVE PNEUMATIC RELAY</v>
          </cell>
          <cell r="D46" t="str">
            <v>ON</v>
          </cell>
          <cell r="E46" t="str">
            <v>B747;B767;A330;A300;A310;MD11;</v>
          </cell>
          <cell r="F46" t="str">
            <v>GRIMES AEROSPACE CO</v>
          </cell>
          <cell r="G46" t="str">
            <v>ENG-VAL-009</v>
          </cell>
          <cell r="H46" t="str">
            <v>Valve_Pneumatic</v>
          </cell>
          <cell r="I46"/>
          <cell r="J46" t="str">
            <v>75-31-43;</v>
          </cell>
          <cell r="K46" t="str">
            <v>75-31</v>
          </cell>
          <cell r="L46">
            <v>310</v>
          </cell>
          <cell r="M46">
            <v>2250</v>
          </cell>
          <cell r="N46"/>
          <cell r="O46"/>
          <cell r="P46">
            <v>4500</v>
          </cell>
          <cell r="Q46" t="str">
            <v>BODY ASSEMBLY, 540-1132-1</v>
          </cell>
          <cell r="R46" t="str">
            <v>BODY ASSEMBLY, 540-1132-1</v>
          </cell>
          <cell r="S46">
            <v>5</v>
          </cell>
          <cell r="T46">
            <v>15</v>
          </cell>
          <cell r="U46" t="str">
            <v>EASA,FAA,CAA MALAYSIA,CAAS,DGCA INDONESIA,CAA CHINA</v>
          </cell>
          <cell r="V46" t="str">
            <v>EASA</v>
          </cell>
          <cell r="W46" t="str">
            <v>FAA</v>
          </cell>
          <cell r="X46" t="str">
            <v>CAA MALAYSIA</v>
          </cell>
          <cell r="Y46" t="str">
            <v>CAAS</v>
          </cell>
          <cell r="Z46" t="str">
            <v>DGCA INDONESIA</v>
          </cell>
          <cell r="AA46" t="str">
            <v>CAA CHINA</v>
          </cell>
          <cell r="AB46"/>
          <cell r="AC46" t="str">
            <v>CAA VIETNAM</v>
          </cell>
          <cell r="AD46" t="str">
            <v>OCMOV</v>
          </cell>
        </row>
        <row r="47">
          <cell r="A47" t="str">
            <v>1001000-3</v>
          </cell>
          <cell r="B47"/>
          <cell r="C47" t="str">
            <v>VALVE-STARTER-AIR</v>
          </cell>
          <cell r="D47" t="str">
            <v>ON</v>
          </cell>
          <cell r="E47" t="str">
            <v>A330;PW4000;</v>
          </cell>
          <cell r="F47" t="str">
            <v>HAMILTON SUNDSTRAND</v>
          </cell>
          <cell r="G47" t="str">
            <v>PNE-VAL-037</v>
          </cell>
          <cell r="H47" t="str">
            <v>Valve_Pneumatic</v>
          </cell>
          <cell r="I47"/>
          <cell r="J47" t="str">
            <v>80-11-18;</v>
          </cell>
          <cell r="K47" t="str">
            <v>80-11</v>
          </cell>
          <cell r="L47">
            <v>360</v>
          </cell>
          <cell r="M47">
            <v>11000</v>
          </cell>
          <cell r="N47"/>
          <cell r="O47"/>
          <cell r="P47">
            <v>15000</v>
          </cell>
          <cell r="Q47" t="str">
            <v>PISTON VALVE, 1001022-1
SHAFT MANUAL, 1001024-2</v>
          </cell>
          <cell r="R47" t="str">
            <v>PISTON VALVE, 1001022-1</v>
          </cell>
          <cell r="S47">
            <v>5</v>
          </cell>
          <cell r="T47">
            <v>15</v>
          </cell>
          <cell r="U47" t="str">
            <v>EASA,FAA,CAA MALAYSIA,CAAS,DGCA INDONESIA,CAA CHINA</v>
          </cell>
          <cell r="V47" t="str">
            <v>EASA</v>
          </cell>
          <cell r="W47" t="str">
            <v>FAA</v>
          </cell>
          <cell r="X47" t="str">
            <v>CAA MALAYSIA</v>
          </cell>
          <cell r="Y47" t="str">
            <v>CAAS</v>
          </cell>
          <cell r="Z47" t="str">
            <v>DGCA INDONESIA</v>
          </cell>
          <cell r="AA47" t="str">
            <v>CAA CHINA</v>
          </cell>
          <cell r="AB47"/>
          <cell r="AC47" t="str">
            <v>CAA VIETNAM</v>
          </cell>
          <cell r="AD47" t="str">
            <v>OCMOV</v>
          </cell>
        </row>
        <row r="48">
          <cell r="A48" t="str">
            <v>1001000-4</v>
          </cell>
          <cell r="B48"/>
          <cell r="C48" t="str">
            <v>VALVE-STARTER-AIR</v>
          </cell>
          <cell r="D48" t="str">
            <v>ON</v>
          </cell>
          <cell r="E48" t="str">
            <v>A330;PW4000;</v>
          </cell>
          <cell r="F48" t="str">
            <v>HAMILTON SUNDSTRAND</v>
          </cell>
          <cell r="G48" t="str">
            <v>PNE-VAL-037</v>
          </cell>
          <cell r="H48" t="str">
            <v>Valve_Pneumatic</v>
          </cell>
          <cell r="I48"/>
          <cell r="J48" t="str">
            <v>80-11-18;</v>
          </cell>
          <cell r="K48" t="str">
            <v>80-11</v>
          </cell>
          <cell r="L48">
            <v>360</v>
          </cell>
          <cell r="M48" t="str">
            <v>T&amp;M</v>
          </cell>
          <cell r="N48"/>
          <cell r="O48"/>
          <cell r="P48" t="str">
            <v>T&amp;M</v>
          </cell>
          <cell r="Q48" t="str">
            <v>PISTON RACK, 1019982-1
SHAFT MANUAL, 1001024-2</v>
          </cell>
          <cell r="R48" t="str">
            <v>PISTON RACK, 1019982-1</v>
          </cell>
          <cell r="S48">
            <v>5</v>
          </cell>
          <cell r="T48">
            <v>15</v>
          </cell>
          <cell r="U48" t="str">
            <v>EASA,FAA,CAA MALAYSIA,CAAS,DGCA INDONESIA,CAA CHINA</v>
          </cell>
          <cell r="V48" t="str">
            <v>EASA</v>
          </cell>
          <cell r="W48" t="str">
            <v>FAA</v>
          </cell>
          <cell r="X48" t="str">
            <v>CAA MALAYSIA</v>
          </cell>
          <cell r="Y48" t="str">
            <v>CAAS</v>
          </cell>
          <cell r="Z48" t="str">
            <v>DGCA INDONESIA</v>
          </cell>
          <cell r="AA48" t="str">
            <v>CAA CHINA</v>
          </cell>
          <cell r="AB48"/>
          <cell r="AC48" t="str">
            <v>CAA VIETNAM</v>
          </cell>
          <cell r="AD48" t="str">
            <v>OCMOV</v>
          </cell>
        </row>
        <row r="49">
          <cell r="A49" t="str">
            <v>10-1327-1</v>
          </cell>
          <cell r="B49"/>
          <cell r="C49" t="str">
            <v>FLUORESCENT WINDOW LIGHT</v>
          </cell>
          <cell r="D49" t="str">
            <v>ON</v>
          </cell>
          <cell r="E49" t="str">
            <v>B737CL;B737NG;B757;B767;</v>
          </cell>
          <cell r="F49" t="str">
            <v>HONEYWELL INTERNATIONAL INC</v>
          </cell>
          <cell r="G49" t="str">
            <v>ELE-LIG-007</v>
          </cell>
          <cell r="H49" t="str">
            <v>Various_Light</v>
          </cell>
          <cell r="I49"/>
          <cell r="J49" t="str">
            <v>33-20-51;</v>
          </cell>
          <cell r="K49" t="str">
            <v>33-20</v>
          </cell>
          <cell r="L49">
            <v>310</v>
          </cell>
          <cell r="M49">
            <v>550</v>
          </cell>
          <cell r="N49"/>
          <cell r="O49"/>
          <cell r="P49">
            <v>945</v>
          </cell>
          <cell r="Q49"/>
          <cell r="R49"/>
          <cell r="S49">
            <v>5</v>
          </cell>
          <cell r="T49">
            <v>10</v>
          </cell>
          <cell r="U49" t="str">
            <v>EASA,FAA,CAA MALAYSIA,CAAS,DGCA INDONESIA,CAA CHINA</v>
          </cell>
          <cell r="V49" t="str">
            <v>EASA</v>
          </cell>
          <cell r="W49" t="str">
            <v>FAA</v>
          </cell>
          <cell r="X49" t="str">
            <v>CAA MALAYSIA</v>
          </cell>
          <cell r="Y49" t="str">
            <v>CAAS</v>
          </cell>
          <cell r="Z49" t="str">
            <v>DGCA INDONESIA</v>
          </cell>
          <cell r="AA49" t="str">
            <v>CAA CHINA</v>
          </cell>
          <cell r="AB49"/>
          <cell r="AC49" t="str">
            <v>CAA VIETNAM</v>
          </cell>
          <cell r="AD49" t="str">
            <v>OCMOE</v>
          </cell>
        </row>
        <row r="50">
          <cell r="A50" t="str">
            <v>10-1327-2</v>
          </cell>
          <cell r="B50"/>
          <cell r="C50" t="str">
            <v>FLUORESCENT WINDOW LIGHT</v>
          </cell>
          <cell r="D50" t="str">
            <v>ON</v>
          </cell>
          <cell r="E50" t="str">
            <v>B737CL;B737NG;B757;</v>
          </cell>
          <cell r="F50" t="str">
            <v>HONEYWELL INTERNATIONAL INC</v>
          </cell>
          <cell r="G50" t="str">
            <v>ELE-LIG-007</v>
          </cell>
          <cell r="H50" t="str">
            <v>Various_Light</v>
          </cell>
          <cell r="I50"/>
          <cell r="J50" t="str">
            <v>33-20-51;</v>
          </cell>
          <cell r="K50" t="str">
            <v>33-20</v>
          </cell>
          <cell r="L50">
            <v>310</v>
          </cell>
          <cell r="M50">
            <v>550</v>
          </cell>
          <cell r="N50"/>
          <cell r="O50"/>
          <cell r="P50">
            <v>945</v>
          </cell>
          <cell r="Q50"/>
          <cell r="R50"/>
          <cell r="S50">
            <v>5</v>
          </cell>
          <cell r="T50">
            <v>10</v>
          </cell>
          <cell r="U50" t="str">
            <v>EASA,FAA,CAA MALAYSIA,CAAS,DGCA INDONESIA,CAA CHINA</v>
          </cell>
          <cell r="V50" t="str">
            <v>EASA</v>
          </cell>
          <cell r="W50" t="str">
            <v>FAA</v>
          </cell>
          <cell r="X50" t="str">
            <v>CAA MALAYSIA</v>
          </cell>
          <cell r="Y50" t="str">
            <v>CAAS</v>
          </cell>
          <cell r="Z50" t="str">
            <v>DGCA INDONESIA</v>
          </cell>
          <cell r="AA50" t="str">
            <v>CAA CHINA</v>
          </cell>
          <cell r="AB50"/>
          <cell r="AC50" t="str">
            <v>CAA VIETNAM</v>
          </cell>
          <cell r="AD50" t="str">
            <v>OCMOE</v>
          </cell>
        </row>
        <row r="51">
          <cell r="A51" t="str">
            <v>10-1327-3</v>
          </cell>
          <cell r="B51"/>
          <cell r="C51" t="str">
            <v>FLUORESCENT WINDOW LIGHT</v>
          </cell>
          <cell r="D51" t="str">
            <v>ON</v>
          </cell>
          <cell r="E51" t="str">
            <v>B737CL;B737NG;B757;</v>
          </cell>
          <cell r="F51" t="str">
            <v>HONEYWELL INTERNATIONAL INC</v>
          </cell>
          <cell r="G51" t="str">
            <v>ELE-LIG-007</v>
          </cell>
          <cell r="H51" t="str">
            <v>Various_Light</v>
          </cell>
          <cell r="I51"/>
          <cell r="J51" t="str">
            <v>33-20-51;</v>
          </cell>
          <cell r="K51" t="str">
            <v>33-20</v>
          </cell>
          <cell r="L51">
            <v>310</v>
          </cell>
          <cell r="M51">
            <v>550</v>
          </cell>
          <cell r="N51"/>
          <cell r="O51"/>
          <cell r="P51">
            <v>945</v>
          </cell>
          <cell r="Q51"/>
          <cell r="R51"/>
          <cell r="S51">
            <v>5</v>
          </cell>
          <cell r="T51">
            <v>10</v>
          </cell>
          <cell r="U51" t="str">
            <v>EASA,FAA,CAA MALAYSIA,CAAS,DGCA INDONESIA,CAA CHINA</v>
          </cell>
          <cell r="V51" t="str">
            <v>EASA</v>
          </cell>
          <cell r="W51" t="str">
            <v>FAA</v>
          </cell>
          <cell r="X51" t="str">
            <v>CAA MALAYSIA</v>
          </cell>
          <cell r="Y51" t="str">
            <v>CAAS</v>
          </cell>
          <cell r="Z51" t="str">
            <v>DGCA INDONESIA</v>
          </cell>
          <cell r="AA51" t="str">
            <v>CAA CHINA</v>
          </cell>
          <cell r="AB51"/>
          <cell r="AC51" t="str">
            <v>CAA VIETNAM</v>
          </cell>
          <cell r="AD51" t="str">
            <v>OCMOE</v>
          </cell>
        </row>
        <row r="52">
          <cell r="A52" t="str">
            <v>10-1327-4</v>
          </cell>
          <cell r="B52"/>
          <cell r="C52" t="str">
            <v>FLUORESCENT WINDOW LIGHT</v>
          </cell>
          <cell r="D52" t="str">
            <v>ON</v>
          </cell>
          <cell r="E52" t="str">
            <v>B737CL;B757;</v>
          </cell>
          <cell r="F52" t="str">
            <v>HONEYWELL INTERNATIONAL INC</v>
          </cell>
          <cell r="G52" t="str">
            <v>ELE-LIG-007</v>
          </cell>
          <cell r="H52" t="str">
            <v>Nav_Pos_Light</v>
          </cell>
          <cell r="I52"/>
          <cell r="J52" t="str">
            <v>33-20-51;</v>
          </cell>
          <cell r="K52" t="str">
            <v>33-20</v>
          </cell>
          <cell r="L52">
            <v>310</v>
          </cell>
          <cell r="M52">
            <v>550</v>
          </cell>
          <cell r="N52"/>
          <cell r="O52"/>
          <cell r="P52">
            <v>945</v>
          </cell>
          <cell r="Q52"/>
          <cell r="R52"/>
          <cell r="S52">
            <v>5</v>
          </cell>
          <cell r="T52">
            <v>10</v>
          </cell>
          <cell r="U52" t="str">
            <v>EASA,FAA,CAA MALAYSIA,CAAS,DGCA INDONESIA,CAA CHINA</v>
          </cell>
          <cell r="V52" t="str">
            <v>EASA</v>
          </cell>
          <cell r="W52" t="str">
            <v>FAA</v>
          </cell>
          <cell r="X52" t="str">
            <v>CAA MALAYSIA</v>
          </cell>
          <cell r="Y52" t="str">
            <v>CAAS</v>
          </cell>
          <cell r="Z52" t="str">
            <v>DGCA INDONESIA</v>
          </cell>
          <cell r="AA52" t="str">
            <v>CAA CHINA</v>
          </cell>
          <cell r="AB52"/>
          <cell r="AC52" t="str">
            <v>CAA VIETNAM</v>
          </cell>
          <cell r="AD52" t="str">
            <v>OCMOE</v>
          </cell>
        </row>
        <row r="53">
          <cell r="A53" t="str">
            <v>10-1733-1</v>
          </cell>
          <cell r="B53"/>
          <cell r="C53" t="str">
            <v>FLUORESCENT WINDOW LIGHT</v>
          </cell>
          <cell r="D53" t="str">
            <v>ON</v>
          </cell>
          <cell r="E53" t="str">
            <v>B737CL;B737NG;B757;</v>
          </cell>
          <cell r="F53" t="str">
            <v>HONEYWELL INTERNATIONAL INC</v>
          </cell>
          <cell r="G53" t="str">
            <v>ELE-LIG-007</v>
          </cell>
          <cell r="H53" t="str">
            <v>Various_Light</v>
          </cell>
          <cell r="I53"/>
          <cell r="J53" t="str">
            <v>33-21-39;</v>
          </cell>
          <cell r="K53" t="str">
            <v>33-21</v>
          </cell>
          <cell r="L53">
            <v>310</v>
          </cell>
          <cell r="M53">
            <v>550</v>
          </cell>
          <cell r="N53"/>
          <cell r="O53"/>
          <cell r="P53">
            <v>1250</v>
          </cell>
          <cell r="Q53"/>
          <cell r="R53"/>
          <cell r="S53">
            <v>5</v>
          </cell>
          <cell r="T53">
            <v>10</v>
          </cell>
          <cell r="U53" t="str">
            <v>EASA,FAA,CAA MALAYSIA,CAAS,DGCA INDONESIA,CAA CHINA</v>
          </cell>
          <cell r="V53" t="str">
            <v>EASA</v>
          </cell>
          <cell r="W53" t="str">
            <v>FAA</v>
          </cell>
          <cell r="X53" t="str">
            <v>CAA MALAYSIA</v>
          </cell>
          <cell r="Y53" t="str">
            <v>CAAS</v>
          </cell>
          <cell r="Z53" t="str">
            <v>DGCA INDONESIA</v>
          </cell>
          <cell r="AA53" t="str">
            <v>CAA CHINA</v>
          </cell>
          <cell r="AB53"/>
          <cell r="AC53" t="str">
            <v>CAA VIETNAM</v>
          </cell>
          <cell r="AD53" t="str">
            <v>OCMOE</v>
          </cell>
        </row>
        <row r="54">
          <cell r="A54" t="str">
            <v>10-1733-2</v>
          </cell>
          <cell r="B54"/>
          <cell r="C54" t="str">
            <v>FLUORESCENT WINDOW LIGHT</v>
          </cell>
          <cell r="D54" t="str">
            <v>ON</v>
          </cell>
          <cell r="E54" t="str">
            <v>B737NG;B757;</v>
          </cell>
          <cell r="F54" t="str">
            <v>HONEYWELL INTERNATIONAL INC</v>
          </cell>
          <cell r="G54" t="str">
            <v>ELE-LIG-007</v>
          </cell>
          <cell r="H54" t="str">
            <v>Various_Light</v>
          </cell>
          <cell r="I54"/>
          <cell r="J54" t="str">
            <v>33-21-39;</v>
          </cell>
          <cell r="K54" t="str">
            <v>33-21</v>
          </cell>
          <cell r="L54">
            <v>310</v>
          </cell>
          <cell r="M54">
            <v>550</v>
          </cell>
          <cell r="N54"/>
          <cell r="O54"/>
          <cell r="P54">
            <v>1250</v>
          </cell>
          <cell r="Q54"/>
          <cell r="R54"/>
          <cell r="S54">
            <v>5</v>
          </cell>
          <cell r="T54">
            <v>10</v>
          </cell>
          <cell r="U54" t="str">
            <v>EASA,FAA,CAA MALAYSIA,CAAS,DGCA INDONESIA,CAA CHINA</v>
          </cell>
          <cell r="V54" t="str">
            <v>EASA</v>
          </cell>
          <cell r="W54" t="str">
            <v>FAA</v>
          </cell>
          <cell r="X54" t="str">
            <v>CAA MALAYSIA</v>
          </cell>
          <cell r="Y54" t="str">
            <v>CAAS</v>
          </cell>
          <cell r="Z54" t="str">
            <v>DGCA INDONESIA</v>
          </cell>
          <cell r="AA54" t="str">
            <v>CAA CHINA</v>
          </cell>
          <cell r="AB54"/>
          <cell r="AC54" t="str">
            <v>CAA VIETNAM</v>
          </cell>
          <cell r="AD54" t="str">
            <v>OCMOE</v>
          </cell>
        </row>
        <row r="55">
          <cell r="A55" t="str">
            <v>10-1733-3</v>
          </cell>
          <cell r="B55"/>
          <cell r="C55" t="str">
            <v>FLUORESCENT WINDOW LIGHT</v>
          </cell>
          <cell r="D55" t="str">
            <v>ON</v>
          </cell>
          <cell r="E55" t="str">
            <v>B737CL;B737NG;B757;</v>
          </cell>
          <cell r="F55" t="str">
            <v>HONEYWELL INTERNATIONAL INC</v>
          </cell>
          <cell r="G55" t="str">
            <v>ELE-LIG-007</v>
          </cell>
          <cell r="H55" t="str">
            <v>Various_Light</v>
          </cell>
          <cell r="I55"/>
          <cell r="J55" t="str">
            <v>33-21-39;</v>
          </cell>
          <cell r="K55" t="str">
            <v>33-21</v>
          </cell>
          <cell r="L55">
            <v>310</v>
          </cell>
          <cell r="M55">
            <v>550</v>
          </cell>
          <cell r="N55"/>
          <cell r="O55"/>
          <cell r="P55">
            <v>1250</v>
          </cell>
          <cell r="Q55"/>
          <cell r="R55"/>
          <cell r="S55">
            <v>5</v>
          </cell>
          <cell r="T55">
            <v>10</v>
          </cell>
          <cell r="U55" t="str">
            <v>EASA,FAA,CAA MALAYSIA,CAAS,DGCA INDONESIA,CAA CHINA</v>
          </cell>
          <cell r="V55" t="str">
            <v>EASA</v>
          </cell>
          <cell r="W55" t="str">
            <v>FAA</v>
          </cell>
          <cell r="X55" t="str">
            <v>CAA MALAYSIA</v>
          </cell>
          <cell r="Y55" t="str">
            <v>CAAS</v>
          </cell>
          <cell r="Z55" t="str">
            <v>DGCA INDONESIA</v>
          </cell>
          <cell r="AA55" t="str">
            <v>CAA CHINA</v>
          </cell>
          <cell r="AB55"/>
          <cell r="AC55" t="str">
            <v>CAA VIETNAM</v>
          </cell>
          <cell r="AD55" t="str">
            <v>OCMOE</v>
          </cell>
        </row>
        <row r="56">
          <cell r="A56" t="str">
            <v>102-00090</v>
          </cell>
          <cell r="B56"/>
          <cell r="C56" t="str">
            <v>SENSOR-OIL TEMPERATURE</v>
          </cell>
          <cell r="D56" t="str">
            <v>ON</v>
          </cell>
          <cell r="E56" t="str">
            <v>A320_Fam;CFM56;</v>
          </cell>
          <cell r="F56" t="str">
            <v>NORWICH AERO PRODUCTS INC.</v>
          </cell>
          <cell r="G56" t="str">
            <v>ENG-SEN-026</v>
          </cell>
          <cell r="H56" t="str">
            <v>Sensor_El</v>
          </cell>
          <cell r="I56"/>
          <cell r="J56" t="str">
            <v>79-32-15;</v>
          </cell>
          <cell r="K56" t="str">
            <v>79-32</v>
          </cell>
          <cell r="L56">
            <v>310</v>
          </cell>
          <cell r="M56" t="str">
            <v>No Cap</v>
          </cell>
          <cell r="N56"/>
          <cell r="O56"/>
          <cell r="P56" t="str">
            <v>No Cap</v>
          </cell>
          <cell r="Q56"/>
          <cell r="R56"/>
          <cell r="S56">
            <v>5</v>
          </cell>
          <cell r="T56">
            <v>10</v>
          </cell>
          <cell r="U56" t="str">
            <v>EASA,FAA,CAA MALAYSIA,CAAS,DGCA INDONESIA,CAA CHINA</v>
          </cell>
          <cell r="V56" t="str">
            <v>EASA</v>
          </cell>
          <cell r="W56" t="str">
            <v>FAA</v>
          </cell>
          <cell r="X56" t="str">
            <v>CAA MALAYSIA</v>
          </cell>
          <cell r="Y56" t="str">
            <v>CAAS</v>
          </cell>
          <cell r="Z56" t="str">
            <v>DGCA INDONESIA</v>
          </cell>
          <cell r="AA56" t="str">
            <v>CAA CHINA</v>
          </cell>
          <cell r="AB56"/>
          <cell r="AC56" t="str">
            <v>CAA VIETNAM</v>
          </cell>
          <cell r="AD56" t="str">
            <v>OCMOE</v>
          </cell>
        </row>
        <row r="57">
          <cell r="A57" t="str">
            <v>10-609660-9</v>
          </cell>
          <cell r="B57" t="str">
            <v>50U683</v>
          </cell>
          <cell r="C57" t="str">
            <v>IGNITION LEADS</v>
          </cell>
          <cell r="D57" t="str">
            <v>ON</v>
          </cell>
          <cell r="E57" t="str">
            <v>PW4000;</v>
          </cell>
          <cell r="F57" t="str">
            <v>UNISON INDUSTRIES, LLC</v>
          </cell>
          <cell r="G57" t="str">
            <v>ENG-IGL-003</v>
          </cell>
          <cell r="H57" t="str">
            <v>Various_Electrical</v>
          </cell>
          <cell r="I57"/>
          <cell r="J57" t="str">
            <v>74-21-08;</v>
          </cell>
          <cell r="K57" t="str">
            <v>74-21</v>
          </cell>
          <cell r="L57">
            <v>310</v>
          </cell>
          <cell r="M57">
            <v>1100</v>
          </cell>
          <cell r="N57"/>
          <cell r="O57"/>
          <cell r="P57">
            <v>1575</v>
          </cell>
          <cell r="Q57"/>
          <cell r="R57"/>
          <cell r="S57">
            <v>5</v>
          </cell>
          <cell r="T57">
            <v>10</v>
          </cell>
          <cell r="U57" t="str">
            <v>EASA,FAA,CAA MALAYSIA,CAAS,DGCA INDONESIA,CAA CHINA</v>
          </cell>
          <cell r="V57" t="str">
            <v>EASA</v>
          </cell>
          <cell r="W57" t="str">
            <v>FAA</v>
          </cell>
          <cell r="X57" t="str">
            <v>CAA MALAYSIA</v>
          </cell>
          <cell r="Y57" t="str">
            <v>CAAS</v>
          </cell>
          <cell r="Z57" t="str">
            <v>DGCA INDONESIA</v>
          </cell>
          <cell r="AA57" t="str">
            <v>CAA CHINA</v>
          </cell>
          <cell r="AB57"/>
          <cell r="AC57" t="str">
            <v>CAA VIETNAM</v>
          </cell>
          <cell r="AD57" t="str">
            <v>OCMOE</v>
          </cell>
        </row>
        <row r="58">
          <cell r="A58" t="str">
            <v>106-1-1100-02</v>
          </cell>
          <cell r="B58"/>
          <cell r="C58" t="str">
            <v>ACTUATOR-APU</v>
          </cell>
          <cell r="D58" t="str">
            <v>ON</v>
          </cell>
          <cell r="E58" t="str">
            <v>A320_Fam;A330;A340;</v>
          </cell>
          <cell r="F58" t="str">
            <v>ELEKTRO-METALL EXPORT GMBH</v>
          </cell>
          <cell r="G58" t="str">
            <v>APU-ACT-002</v>
          </cell>
          <cell r="H58" t="str">
            <v>Linear_Actuator</v>
          </cell>
          <cell r="I58"/>
          <cell r="J58" t="str">
            <v>49-16-51;</v>
          </cell>
          <cell r="K58" t="str">
            <v>49-16</v>
          </cell>
          <cell r="L58">
            <v>310</v>
          </cell>
          <cell r="M58">
            <v>2800</v>
          </cell>
          <cell r="N58"/>
          <cell r="O58"/>
          <cell r="P58" t="str">
            <v>No Cap</v>
          </cell>
          <cell r="Q58" t="str">
            <v xml:space="preserve">Jackscrew (106-1-3416) 
Motor,DC 43-1-2401-01 
Motor, DC, 106-1-2038
Circuit Board Assy (106-1-2420) </v>
          </cell>
          <cell r="R58"/>
          <cell r="S58">
            <v>5</v>
          </cell>
          <cell r="T58">
            <v>10</v>
          </cell>
          <cell r="U58" t="str">
            <v>EASA,FAA,CAA MALAYSIA,CAAS,DGCA INDONESIA</v>
          </cell>
          <cell r="V58" t="str">
            <v>EASA</v>
          </cell>
          <cell r="W58" t="str">
            <v>FAA</v>
          </cell>
          <cell r="X58" t="str">
            <v>CAA MALAYSIA</v>
          </cell>
          <cell r="Y58" t="str">
            <v>CAAS</v>
          </cell>
          <cell r="Z58" t="str">
            <v>DGCA INDONESIA</v>
          </cell>
          <cell r="AA58" t="str">
            <v/>
          </cell>
          <cell r="AB58"/>
          <cell r="AC58" t="str">
            <v>CAA VIETNAM</v>
          </cell>
          <cell r="AD58" t="str">
            <v>OCMOE</v>
          </cell>
        </row>
        <row r="59">
          <cell r="A59" t="str">
            <v>106-1-1100-03</v>
          </cell>
          <cell r="B59"/>
          <cell r="C59" t="str">
            <v>ACTUATOR-APU</v>
          </cell>
          <cell r="D59" t="str">
            <v>ON</v>
          </cell>
          <cell r="E59" t="str">
            <v>A320_Fam;A330;A340;</v>
          </cell>
          <cell r="F59" t="str">
            <v>ELEKTRO-METALL EXPORT GMBH</v>
          </cell>
          <cell r="G59" t="str">
            <v>APU-ACT-002</v>
          </cell>
          <cell r="H59" t="str">
            <v>Linear_Actuator</v>
          </cell>
          <cell r="I59"/>
          <cell r="J59" t="str">
            <v>49-16-51;</v>
          </cell>
          <cell r="K59" t="str">
            <v>49-16</v>
          </cell>
          <cell r="L59">
            <v>310</v>
          </cell>
          <cell r="M59">
            <v>2800</v>
          </cell>
          <cell r="N59"/>
          <cell r="O59"/>
          <cell r="P59" t="str">
            <v>No Cap</v>
          </cell>
          <cell r="Q59" t="str">
            <v xml:space="preserve">Jackscrew (106-1-3416) 
Motor,DC 43-1-2401-01 
Motor, DC, 106-1-2038
Circuit Board Assy (106-1-2420) </v>
          </cell>
          <cell r="R59"/>
          <cell r="S59">
            <v>5</v>
          </cell>
          <cell r="T59">
            <v>10</v>
          </cell>
          <cell r="U59" t="str">
            <v>EASA,FAA,CAA MALAYSIA,CAAS,DGCA INDONESIA</v>
          </cell>
          <cell r="V59" t="str">
            <v>EASA</v>
          </cell>
          <cell r="W59" t="str">
            <v>FAA</v>
          </cell>
          <cell r="X59" t="str">
            <v>CAA MALAYSIA</v>
          </cell>
          <cell r="Y59" t="str">
            <v>CAAS</v>
          </cell>
          <cell r="Z59" t="str">
            <v>DGCA INDONESIA</v>
          </cell>
          <cell r="AA59" t="str">
            <v/>
          </cell>
          <cell r="AB59"/>
          <cell r="AC59" t="str">
            <v>CAA VIETNAM</v>
          </cell>
          <cell r="AD59" t="str">
            <v>OCMOE</v>
          </cell>
        </row>
        <row r="60">
          <cell r="A60" t="str">
            <v>1108V0100-1</v>
          </cell>
          <cell r="B60"/>
          <cell r="C60" t="str">
            <v>DUAL-THREE-WAY PNEUM. SOLENOID VALVE</v>
          </cell>
          <cell r="D60" t="str">
            <v>ON</v>
          </cell>
          <cell r="E60" t="str">
            <v>B767;A300;A310;MD11;PW4000;</v>
          </cell>
          <cell r="F60" t="str">
            <v>HONEYWELL INTERNATIONAL INC</v>
          </cell>
          <cell r="G60" t="str">
            <v>ENG-VAL-010</v>
          </cell>
          <cell r="H60" t="str">
            <v>Various_Pneumatic</v>
          </cell>
          <cell r="I60"/>
          <cell r="J60" t="str">
            <v>75-33-12;</v>
          </cell>
          <cell r="K60" t="str">
            <v>75-33</v>
          </cell>
          <cell r="L60">
            <v>450</v>
          </cell>
          <cell r="M60">
            <v>3300</v>
          </cell>
          <cell r="N60"/>
          <cell r="O60"/>
          <cell r="P60">
            <v>5800</v>
          </cell>
          <cell r="Q60" t="str">
            <v>1. BODY, WELD, 1108V0104 USD 10,062
2. POPPET, 540-0230-1, USD  3,966</v>
          </cell>
          <cell r="R60" t="str">
            <v>1. BODY, WELD, 1108V0104 USD 10,062</v>
          </cell>
          <cell r="S60">
            <v>5</v>
          </cell>
          <cell r="T60">
            <v>15</v>
          </cell>
          <cell r="U60" t="str">
            <v>EASA,FAA,CAA MALAYSIA,CAAS,DGCA INDONESIA,CAA CHINA</v>
          </cell>
          <cell r="V60" t="str">
            <v>EASA</v>
          </cell>
          <cell r="W60" t="str">
            <v>FAA</v>
          </cell>
          <cell r="X60" t="str">
            <v>CAA MALAYSIA</v>
          </cell>
          <cell r="Y60" t="str">
            <v>CAAS</v>
          </cell>
          <cell r="Z60" t="str">
            <v>DGCA INDONESIA</v>
          </cell>
          <cell r="AA60" t="str">
            <v>CAA CHINA</v>
          </cell>
          <cell r="AB60"/>
          <cell r="AC60" t="str">
            <v>CAA VIETNAM</v>
          </cell>
          <cell r="AD60" t="str">
            <v>OCMOV</v>
          </cell>
        </row>
        <row r="61">
          <cell r="A61" t="str">
            <v>1108V0100-2</v>
          </cell>
          <cell r="B61"/>
          <cell r="C61" t="str">
            <v>DUAL-THREE-WAY PNEUM. SOLENOID VALVE</v>
          </cell>
          <cell r="D61" t="str">
            <v>ON</v>
          </cell>
          <cell r="E61" t="str">
            <v>B767;A300;A310;MD11;PW4000;</v>
          </cell>
          <cell r="F61" t="str">
            <v>HONEYWELL INTERNATIONAL INC</v>
          </cell>
          <cell r="G61" t="str">
            <v>ENG-VAL-010</v>
          </cell>
          <cell r="H61" t="str">
            <v>Various_Pneumatic</v>
          </cell>
          <cell r="I61"/>
          <cell r="J61" t="str">
            <v>75-33-12;</v>
          </cell>
          <cell r="K61" t="str">
            <v>75-33</v>
          </cell>
          <cell r="L61">
            <v>450</v>
          </cell>
          <cell r="M61">
            <v>3300</v>
          </cell>
          <cell r="N61"/>
          <cell r="O61"/>
          <cell r="P61">
            <v>5800</v>
          </cell>
          <cell r="Q61" t="str">
            <v>1. BODY, WELD, 1108V0104 USD 10,062
2. POPPET, 540-0230-1, USD  3,966</v>
          </cell>
          <cell r="R61" t="str">
            <v>1. BODY, WELD, 1108V0104 USD 10,062</v>
          </cell>
          <cell r="S61">
            <v>5</v>
          </cell>
          <cell r="T61">
            <v>15</v>
          </cell>
          <cell r="U61" t="str">
            <v>EASA,FAA,CAA MALAYSIA,CAAS,DGCA INDONESIA,CAA CHINA</v>
          </cell>
          <cell r="V61" t="str">
            <v>EASA</v>
          </cell>
          <cell r="W61" t="str">
            <v>FAA</v>
          </cell>
          <cell r="X61" t="str">
            <v>CAA MALAYSIA</v>
          </cell>
          <cell r="Y61" t="str">
            <v>CAAS</v>
          </cell>
          <cell r="Z61" t="str">
            <v>DGCA INDONESIA</v>
          </cell>
          <cell r="AA61" t="str">
            <v>CAA CHINA</v>
          </cell>
          <cell r="AB61"/>
          <cell r="AC61" t="str">
            <v>CAA VIETNAM</v>
          </cell>
          <cell r="AD61" t="str">
            <v>OCMOV</v>
          </cell>
        </row>
        <row r="62">
          <cell r="A62" t="str">
            <v>1108V0100-3</v>
          </cell>
          <cell r="B62"/>
          <cell r="C62" t="str">
            <v>DUAL-THREE-WAY PNEUM. SOLENOID VALVE</v>
          </cell>
          <cell r="D62" t="str">
            <v>ON</v>
          </cell>
          <cell r="E62" t="str">
            <v>PW4000;</v>
          </cell>
          <cell r="F62" t="str">
            <v>HONEYWELL INTERNATIONAL INC</v>
          </cell>
          <cell r="G62" t="str">
            <v>ENG-VAL-010</v>
          </cell>
          <cell r="H62" t="str">
            <v>Various_Pneumatic</v>
          </cell>
          <cell r="I62"/>
          <cell r="J62" t="str">
            <v>75-33-12;</v>
          </cell>
          <cell r="K62" t="str">
            <v>75-33</v>
          </cell>
          <cell r="L62">
            <v>450</v>
          </cell>
          <cell r="M62">
            <v>3300</v>
          </cell>
          <cell r="N62"/>
          <cell r="O62"/>
          <cell r="P62">
            <v>5800</v>
          </cell>
          <cell r="Q62" t="str">
            <v>1. BODY, WELD, 1108V0104 USD 10,062
2. POPPET, 540-1624-1, USD  3,966</v>
          </cell>
          <cell r="R62" t="str">
            <v>1. BODY, WELD, 1108V0104 USD 10,062</v>
          </cell>
          <cell r="S62">
            <v>5</v>
          </cell>
          <cell r="T62">
            <v>15</v>
          </cell>
          <cell r="U62" t="str">
            <v>EASA,FAA,CAA MALAYSIA,CAAS,DGCA INDONESIA,CAA CHINA</v>
          </cell>
          <cell r="V62" t="str">
            <v>EASA</v>
          </cell>
          <cell r="W62" t="str">
            <v>FAA</v>
          </cell>
          <cell r="X62" t="str">
            <v>CAA MALAYSIA</v>
          </cell>
          <cell r="Y62" t="str">
            <v>CAAS</v>
          </cell>
          <cell r="Z62" t="str">
            <v>DGCA INDONESIA</v>
          </cell>
          <cell r="AA62" t="str">
            <v>CAA CHINA</v>
          </cell>
          <cell r="AB62"/>
          <cell r="AC62" t="str">
            <v>CAA VIETNAM</v>
          </cell>
          <cell r="AD62" t="str">
            <v>OCMOV</v>
          </cell>
        </row>
        <row r="63">
          <cell r="A63" t="str">
            <v>1109V0300</v>
          </cell>
          <cell r="B63"/>
          <cell r="C63" t="str">
            <v>DUAL-THREE-WAY PNEUM. SOLENOID VALVE</v>
          </cell>
          <cell r="D63" t="str">
            <v>ON</v>
          </cell>
          <cell r="E63" t="str">
            <v>B767;A330;A300;MD11;PW4000;</v>
          </cell>
          <cell r="F63" t="str">
            <v>HONEYWELL INTERNATIONAL INC</v>
          </cell>
          <cell r="G63" t="str">
            <v>ENG-VAL-010</v>
          </cell>
          <cell r="H63" t="str">
            <v>Valve_Pneumatic</v>
          </cell>
          <cell r="I63"/>
          <cell r="J63" t="str">
            <v>75-33-10;</v>
          </cell>
          <cell r="K63" t="str">
            <v>75-33</v>
          </cell>
          <cell r="L63">
            <v>450</v>
          </cell>
          <cell r="M63">
            <v>3600</v>
          </cell>
          <cell r="N63"/>
          <cell r="O63"/>
          <cell r="P63">
            <v>6500</v>
          </cell>
          <cell r="Q63" t="str">
            <v>1. SOLENOID, PUSH, 1109V0391, USD 7,133
2. BODY, WELD, 1109V0302, USD 12, 286
3. POPPET, 540-1624-1, USD  3,966</v>
          </cell>
          <cell r="R63" t="str">
            <v>1. BODY, WELD, 1109V0302, USD 12, 286</v>
          </cell>
          <cell r="S63">
            <v>5</v>
          </cell>
          <cell r="T63">
            <v>15</v>
          </cell>
          <cell r="U63" t="str">
            <v>EASA,FAA,CAA MALAYSIA,CAAS,DGCA INDONESIA,CAA CHINA</v>
          </cell>
          <cell r="V63" t="str">
            <v>EASA</v>
          </cell>
          <cell r="W63" t="str">
            <v>FAA</v>
          </cell>
          <cell r="X63" t="str">
            <v>CAA MALAYSIA</v>
          </cell>
          <cell r="Y63" t="str">
            <v>CAAS</v>
          </cell>
          <cell r="Z63" t="str">
            <v>DGCA INDONESIA</v>
          </cell>
          <cell r="AA63" t="str">
            <v>CAA CHINA</v>
          </cell>
          <cell r="AB63"/>
          <cell r="AC63" t="str">
            <v>CAA VIETNAM</v>
          </cell>
          <cell r="AD63" t="str">
            <v>OCMOV</v>
          </cell>
        </row>
        <row r="64">
          <cell r="A64" t="str">
            <v>1109V0300-1</v>
          </cell>
          <cell r="B64"/>
          <cell r="C64" t="str">
            <v>DUAL-THREE-WAY PNEUM. SOLENOID VALVE</v>
          </cell>
          <cell r="D64" t="str">
            <v>ON</v>
          </cell>
          <cell r="E64" t="str">
            <v>B767;A330;A300;MD11;PW4000;</v>
          </cell>
          <cell r="F64" t="str">
            <v>HONEYWELL INTERNATIONAL INC</v>
          </cell>
          <cell r="G64" t="str">
            <v>ENG-VAL-010</v>
          </cell>
          <cell r="H64" t="str">
            <v>Valve_Pneumatic</v>
          </cell>
          <cell r="I64"/>
          <cell r="J64" t="str">
            <v>75-33-10;</v>
          </cell>
          <cell r="K64" t="str">
            <v>75-33</v>
          </cell>
          <cell r="L64">
            <v>450</v>
          </cell>
          <cell r="M64">
            <v>3600</v>
          </cell>
          <cell r="N64"/>
          <cell r="O64"/>
          <cell r="P64">
            <v>6500</v>
          </cell>
          <cell r="Q64" t="str">
            <v>1. SOLENOID, PUSH, 1109V0391, USD 7,133
2. BODY, WELD, 1109V0302, USD 12, 286
3. POPPET, 540-1624-1, USD  3,966</v>
          </cell>
          <cell r="R64" t="str">
            <v>1. BODY, WELD, 1109V0302, USD 12, 286</v>
          </cell>
          <cell r="S64">
            <v>5</v>
          </cell>
          <cell r="T64">
            <v>15</v>
          </cell>
          <cell r="U64" t="str">
            <v>EASA,FAA,CAA MALAYSIA,CAAS,DGCA INDONESIA,CAA CHINA</v>
          </cell>
          <cell r="V64" t="str">
            <v>EASA</v>
          </cell>
          <cell r="W64" t="str">
            <v>FAA</v>
          </cell>
          <cell r="X64" t="str">
            <v>CAA MALAYSIA</v>
          </cell>
          <cell r="Y64" t="str">
            <v>CAAS</v>
          </cell>
          <cell r="Z64" t="str">
            <v>DGCA INDONESIA</v>
          </cell>
          <cell r="AA64" t="str">
            <v>CAA CHINA</v>
          </cell>
          <cell r="AB64"/>
          <cell r="AC64" t="str">
            <v>CAA VIETNAM</v>
          </cell>
          <cell r="AD64" t="str">
            <v>OCMOV</v>
          </cell>
        </row>
        <row r="65">
          <cell r="A65" t="str">
            <v>1109V0300-2</v>
          </cell>
          <cell r="B65"/>
          <cell r="C65" t="str">
            <v>DUAL-THREE-WAY PNEUM. SOLENOID VALVE</v>
          </cell>
          <cell r="D65" t="str">
            <v>ON</v>
          </cell>
          <cell r="E65" t="str">
            <v>B767;A330;A300;MD11;PW4000;</v>
          </cell>
          <cell r="F65" t="str">
            <v>HONEYWELL INTERNATIONAL INC</v>
          </cell>
          <cell r="G65" t="str">
            <v>ENG-VAL-010</v>
          </cell>
          <cell r="H65" t="str">
            <v>Valve_Pneumatic</v>
          </cell>
          <cell r="I65"/>
          <cell r="J65" t="str">
            <v>75-33-10;</v>
          </cell>
          <cell r="K65" t="str">
            <v>75-33</v>
          </cell>
          <cell r="L65">
            <v>450</v>
          </cell>
          <cell r="M65">
            <v>3600</v>
          </cell>
          <cell r="N65"/>
          <cell r="O65"/>
          <cell r="P65">
            <v>6500</v>
          </cell>
          <cell r="Q65" t="str">
            <v>1. SOLENOID, PUSH, 1109V0391, USD 7,133
2. BODY, WELD, 1109V0302, USD 12, 286
3. POPPET, 540-1624-1, USD  3,966</v>
          </cell>
          <cell r="R65" t="str">
            <v>1. BODY, WELD, 1109V0302, USD 12, 286</v>
          </cell>
          <cell r="S65">
            <v>5</v>
          </cell>
          <cell r="T65">
            <v>15</v>
          </cell>
          <cell r="U65" t="str">
            <v>EASA,FAA,CAA MALAYSIA,CAAS,DGCA INDONESIA,CAA CHINA</v>
          </cell>
          <cell r="V65" t="str">
            <v>EASA</v>
          </cell>
          <cell r="W65" t="str">
            <v>FAA</v>
          </cell>
          <cell r="X65" t="str">
            <v>CAA MALAYSIA</v>
          </cell>
          <cell r="Y65" t="str">
            <v>CAAS</v>
          </cell>
          <cell r="Z65" t="str">
            <v>DGCA INDONESIA</v>
          </cell>
          <cell r="AA65" t="str">
            <v>CAA CHINA</v>
          </cell>
          <cell r="AB65"/>
          <cell r="AC65" t="str">
            <v>CAA VIETNAM</v>
          </cell>
          <cell r="AD65" t="str">
            <v>OCMOV</v>
          </cell>
        </row>
        <row r="66">
          <cell r="A66" t="str">
            <v>1109V0300-3</v>
          </cell>
          <cell r="B66"/>
          <cell r="C66" t="str">
            <v>DUAL-THREE-WAY PNEUM. SOLENOID VALVE</v>
          </cell>
          <cell r="D66" t="str">
            <v>ON</v>
          </cell>
          <cell r="E66" t="str">
            <v>PW4000;</v>
          </cell>
          <cell r="F66" t="str">
            <v>HONEYWELL INTERNATIONAL INC</v>
          </cell>
          <cell r="G66" t="str">
            <v>ENG-VAL-010</v>
          </cell>
          <cell r="H66" t="str">
            <v>Valve_Pneumatic</v>
          </cell>
          <cell r="I66"/>
          <cell r="J66" t="str">
            <v>75-33-10;</v>
          </cell>
          <cell r="K66" t="str">
            <v>75-33</v>
          </cell>
          <cell r="L66">
            <v>450</v>
          </cell>
          <cell r="M66">
            <v>3600</v>
          </cell>
          <cell r="N66"/>
          <cell r="O66"/>
          <cell r="P66">
            <v>6500</v>
          </cell>
          <cell r="Q66" t="str">
            <v>1. SOLENOID, PUSH, 1109V0391, USD 7,133
2. BODY, WELD, 1109V0302, USD 12, 286
3. POPPET, 540-1624-1, USD  3,966</v>
          </cell>
          <cell r="R66" t="str">
            <v>1. BODY, WELD, 1109V0302, USD 12, 286</v>
          </cell>
          <cell r="S66">
            <v>5</v>
          </cell>
          <cell r="T66">
            <v>15</v>
          </cell>
          <cell r="U66" t="str">
            <v>EASA,FAA,CAA MALAYSIA,CAAS,DGCA INDONESIA,CAA CHINA</v>
          </cell>
          <cell r="V66" t="str">
            <v>EASA</v>
          </cell>
          <cell r="W66" t="str">
            <v>FAA</v>
          </cell>
          <cell r="X66" t="str">
            <v>CAA MALAYSIA</v>
          </cell>
          <cell r="Y66" t="str">
            <v>CAAS</v>
          </cell>
          <cell r="Z66" t="str">
            <v>DGCA INDONESIA</v>
          </cell>
          <cell r="AA66" t="str">
            <v>CAA CHINA</v>
          </cell>
          <cell r="AB66"/>
          <cell r="AC66" t="str">
            <v>CAA VIETNAM</v>
          </cell>
          <cell r="AD66" t="str">
            <v>OCMOV</v>
          </cell>
        </row>
        <row r="67">
          <cell r="A67" t="str">
            <v>1109V0300-4</v>
          </cell>
          <cell r="B67"/>
          <cell r="C67" t="str">
            <v>DUAL-THREE-WAY PNEUM. SOLENOID VALVE</v>
          </cell>
          <cell r="D67" t="str">
            <v>ON</v>
          </cell>
          <cell r="E67" t="str">
            <v>PW4000;</v>
          </cell>
          <cell r="F67" t="str">
            <v>HONEYWELL INTERNATIONAL INC</v>
          </cell>
          <cell r="G67" t="str">
            <v>ENG-VAL-010</v>
          </cell>
          <cell r="H67" t="str">
            <v>Valve_Pneumatic</v>
          </cell>
          <cell r="I67"/>
          <cell r="J67" t="str">
            <v>75-33-10;</v>
          </cell>
          <cell r="K67" t="str">
            <v>75-33</v>
          </cell>
          <cell r="L67">
            <v>450</v>
          </cell>
          <cell r="M67">
            <v>3600</v>
          </cell>
          <cell r="N67"/>
          <cell r="O67"/>
          <cell r="P67">
            <v>6500</v>
          </cell>
          <cell r="Q67" t="str">
            <v>1. SOLENOID, PUSH, 1109V0391, USD 7,133
2. BODY, WELD, 1109V0302, USD 12, 286
3. POPPET, 540-1624-1, USD  3,966</v>
          </cell>
          <cell r="R67" t="str">
            <v>1. BODY, WELD, 1109V0302, USD 12, 286</v>
          </cell>
          <cell r="S67">
            <v>5</v>
          </cell>
          <cell r="T67">
            <v>15</v>
          </cell>
          <cell r="U67" t="str">
            <v>EASA,FAA,CAA MALAYSIA,CAAS,DGCA INDONESIA,CAA CHINA</v>
          </cell>
          <cell r="V67" t="str">
            <v>EASA</v>
          </cell>
          <cell r="W67" t="str">
            <v>FAA</v>
          </cell>
          <cell r="X67" t="str">
            <v>CAA MALAYSIA</v>
          </cell>
          <cell r="Y67" t="str">
            <v>CAAS</v>
          </cell>
          <cell r="Z67" t="str">
            <v>DGCA INDONESIA</v>
          </cell>
          <cell r="AA67" t="str">
            <v>CAA CHINA</v>
          </cell>
          <cell r="AB67"/>
          <cell r="AC67" t="str">
            <v>CAA VIETNAM</v>
          </cell>
          <cell r="AD67" t="str">
            <v>OCMOV</v>
          </cell>
        </row>
        <row r="68">
          <cell r="A68" t="str">
            <v>1110V0500-2</v>
          </cell>
          <cell r="B68"/>
          <cell r="C68" t="str">
            <v>TURBINE BLADE/VANE COOLING VALVE</v>
          </cell>
          <cell r="D68" t="str">
            <v>ON</v>
          </cell>
          <cell r="E68" t="str">
            <v>B747;B767;A310;MD11;PW4000;</v>
          </cell>
          <cell r="F68" t="str">
            <v>HONEYWELL INTERNATIONAL INC</v>
          </cell>
          <cell r="G68" t="str">
            <v>ENG-VAL-001</v>
          </cell>
          <cell r="H68" t="str">
            <v>Valve_Pneumatic</v>
          </cell>
          <cell r="I68"/>
          <cell r="J68" t="str">
            <v>75-24-12;</v>
          </cell>
          <cell r="K68" t="str">
            <v>75-24</v>
          </cell>
          <cell r="L68">
            <v>310</v>
          </cell>
          <cell r="M68">
            <v>3100</v>
          </cell>
          <cell r="N68"/>
          <cell r="O68"/>
          <cell r="P68">
            <v>7500</v>
          </cell>
          <cell r="Q68" t="str">
            <v>BODY- MACHINED, 1110V0501-2
POPPET-MACHINE, 1110V0505</v>
          </cell>
          <cell r="R68"/>
          <cell r="S68">
            <v>5</v>
          </cell>
          <cell r="T68">
            <v>15</v>
          </cell>
          <cell r="U68" t="str">
            <v>EASA,FAA,CAA MALAYSIA,CAAS,DGCA INDONESIA,CAA CHINA</v>
          </cell>
          <cell r="V68" t="str">
            <v>EASA</v>
          </cell>
          <cell r="W68" t="str">
            <v>FAA</v>
          </cell>
          <cell r="X68" t="str">
            <v>CAA MALAYSIA</v>
          </cell>
          <cell r="Y68" t="str">
            <v>CAAS</v>
          </cell>
          <cell r="Z68" t="str">
            <v>DGCA INDONESIA</v>
          </cell>
          <cell r="AA68" t="str">
            <v>CAA CHINA</v>
          </cell>
          <cell r="AB68"/>
          <cell r="AC68" t="str">
            <v>CAA VIETNAM</v>
          </cell>
          <cell r="AD68" t="str">
            <v>OCMOV</v>
          </cell>
        </row>
        <row r="69">
          <cell r="A69" t="str">
            <v>1110V0500-3</v>
          </cell>
          <cell r="B69"/>
          <cell r="C69" t="str">
            <v>TURBINE BLADE/VANE COOLING VALVE</v>
          </cell>
          <cell r="D69" t="str">
            <v>ON</v>
          </cell>
          <cell r="E69" t="str">
            <v>B747;B767;A310;MD11;PW4000;</v>
          </cell>
          <cell r="F69" t="str">
            <v>HONEYWELL INTERNATIONAL INC</v>
          </cell>
          <cell r="G69" t="str">
            <v>ENG-VAL-001</v>
          </cell>
          <cell r="H69" t="str">
            <v>Valve_Pneumatic</v>
          </cell>
          <cell r="I69"/>
          <cell r="J69" t="str">
            <v>75-24-12;</v>
          </cell>
          <cell r="K69" t="str">
            <v>75-24</v>
          </cell>
          <cell r="L69">
            <v>310</v>
          </cell>
          <cell r="M69">
            <v>3100</v>
          </cell>
          <cell r="N69"/>
          <cell r="O69"/>
          <cell r="P69">
            <v>7500</v>
          </cell>
          <cell r="Q69" t="str">
            <v>BODY- MACHINED, 1110V0501-3
POPPET-MACHINE, 1110V0505-3</v>
          </cell>
          <cell r="R69"/>
          <cell r="S69">
            <v>5</v>
          </cell>
          <cell r="T69">
            <v>15</v>
          </cell>
          <cell r="U69" t="str">
            <v>EASA,FAA,CAA MALAYSIA,CAAS,DGCA INDONESIA,CAA CHINA</v>
          </cell>
          <cell r="V69" t="str">
            <v>EASA</v>
          </cell>
          <cell r="W69" t="str">
            <v>FAA</v>
          </cell>
          <cell r="X69" t="str">
            <v>CAA MALAYSIA</v>
          </cell>
          <cell r="Y69" t="str">
            <v>CAAS</v>
          </cell>
          <cell r="Z69" t="str">
            <v>DGCA INDONESIA</v>
          </cell>
          <cell r="AA69" t="str">
            <v>CAA CHINA</v>
          </cell>
          <cell r="AB69"/>
          <cell r="AC69" t="str">
            <v>CAA VIETNAM</v>
          </cell>
          <cell r="AD69" t="str">
            <v>OCMOV</v>
          </cell>
        </row>
        <row r="70">
          <cell r="A70" t="str">
            <v>1110V0500-4</v>
          </cell>
          <cell r="B70"/>
          <cell r="C70" t="str">
            <v>TURBINE BLADE/VANE COOLING VALVE</v>
          </cell>
          <cell r="D70" t="str">
            <v>ON</v>
          </cell>
          <cell r="E70" t="str">
            <v>B747;B767;A310;MD11;PW4000;</v>
          </cell>
          <cell r="F70" t="str">
            <v>HONEYWELL INTERNATIONAL INC</v>
          </cell>
          <cell r="G70" t="str">
            <v>ENG-VAL-001</v>
          </cell>
          <cell r="H70" t="str">
            <v>Valve_Pneumatic</v>
          </cell>
          <cell r="I70"/>
          <cell r="J70" t="str">
            <v>75-24-12;</v>
          </cell>
          <cell r="K70" t="str">
            <v>75-24</v>
          </cell>
          <cell r="L70">
            <v>310</v>
          </cell>
          <cell r="M70">
            <v>3100</v>
          </cell>
          <cell r="N70"/>
          <cell r="O70"/>
          <cell r="P70">
            <v>7500</v>
          </cell>
          <cell r="Q70" t="str">
            <v>BODY- MACHINED, 1110V0501-2
POPPET-MACHINE, 1110V0505-3</v>
          </cell>
          <cell r="R70"/>
          <cell r="S70">
            <v>5</v>
          </cell>
          <cell r="T70">
            <v>15</v>
          </cell>
          <cell r="U70" t="str">
            <v>EASA,FAA,CAA MALAYSIA,CAAS,DGCA INDONESIA,CAA CHINA</v>
          </cell>
          <cell r="V70" t="str">
            <v>EASA</v>
          </cell>
          <cell r="W70" t="str">
            <v>FAA</v>
          </cell>
          <cell r="X70" t="str">
            <v>CAA MALAYSIA</v>
          </cell>
          <cell r="Y70" t="str">
            <v>CAAS</v>
          </cell>
          <cell r="Z70" t="str">
            <v>DGCA INDONESIA</v>
          </cell>
          <cell r="AA70" t="str">
            <v>CAA CHINA</v>
          </cell>
          <cell r="AB70"/>
          <cell r="AC70" t="str">
            <v>CAA VIETNAM</v>
          </cell>
          <cell r="AD70" t="str">
            <v>OCMOV</v>
          </cell>
        </row>
        <row r="71">
          <cell r="A71" t="str">
            <v>1110V0500-5</v>
          </cell>
          <cell r="B71"/>
          <cell r="C71" t="str">
            <v>TURBINE BLADE/VANE COOLING VALVE</v>
          </cell>
          <cell r="D71" t="str">
            <v>ON</v>
          </cell>
          <cell r="E71" t="str">
            <v>B747;B767;A310;MD11;PW4000;</v>
          </cell>
          <cell r="F71" t="str">
            <v>HONEYWELL INTERNATIONAL INC</v>
          </cell>
          <cell r="G71" t="str">
            <v>ENG-VAL-001</v>
          </cell>
          <cell r="H71" t="str">
            <v>Valve_Pneumatic</v>
          </cell>
          <cell r="I71"/>
          <cell r="J71" t="str">
            <v>75-24-12;</v>
          </cell>
          <cell r="K71" t="str">
            <v>75-24</v>
          </cell>
          <cell r="L71">
            <v>310</v>
          </cell>
          <cell r="M71">
            <v>3100</v>
          </cell>
          <cell r="N71"/>
          <cell r="O71"/>
          <cell r="P71">
            <v>7500</v>
          </cell>
          <cell r="Q71" t="str">
            <v>BODY- MACHINED, 1110V0501-3
POPPET-MACHINE, 1110V0505-3</v>
          </cell>
          <cell r="R71"/>
          <cell r="S71">
            <v>5</v>
          </cell>
          <cell r="T71">
            <v>15</v>
          </cell>
          <cell r="U71" t="str">
            <v>EASA,FAA,CAA MALAYSIA,CAAS,DGCA INDONESIA,CAA CHINA</v>
          </cell>
          <cell r="V71" t="str">
            <v>EASA</v>
          </cell>
          <cell r="W71" t="str">
            <v>FAA</v>
          </cell>
          <cell r="X71" t="str">
            <v>CAA MALAYSIA</v>
          </cell>
          <cell r="Y71" t="str">
            <v>CAAS</v>
          </cell>
          <cell r="Z71" t="str">
            <v>DGCA INDONESIA</v>
          </cell>
          <cell r="AA71" t="str">
            <v>CAA CHINA</v>
          </cell>
          <cell r="AB71"/>
          <cell r="AC71" t="str">
            <v>CAA VIETNAM</v>
          </cell>
          <cell r="AD71" t="str">
            <v>OCMOV</v>
          </cell>
        </row>
        <row r="72">
          <cell r="A72" t="str">
            <v>1110V0500-6</v>
          </cell>
          <cell r="B72"/>
          <cell r="C72" t="str">
            <v>TURBINE BLADE/VANE COOLING VALVE</v>
          </cell>
          <cell r="D72" t="str">
            <v>ON</v>
          </cell>
          <cell r="E72" t="str">
            <v>B767;MD11;PW4000;</v>
          </cell>
          <cell r="F72" t="str">
            <v>HONEYWELL INTERNATIONAL INC</v>
          </cell>
          <cell r="G72" t="str">
            <v>ENG-VAL-001</v>
          </cell>
          <cell r="H72" t="str">
            <v>Valve_Pneumatic</v>
          </cell>
          <cell r="I72"/>
          <cell r="J72" t="str">
            <v>75-24-12;</v>
          </cell>
          <cell r="K72" t="str">
            <v>75-24</v>
          </cell>
          <cell r="L72">
            <v>310</v>
          </cell>
          <cell r="M72">
            <v>3100</v>
          </cell>
          <cell r="N72"/>
          <cell r="O72"/>
          <cell r="P72">
            <v>7500</v>
          </cell>
          <cell r="Q72" t="str">
            <v>BODY- MACHINED, 1110V0501-6
POPPET-MACHINE, 1110V0505-5</v>
          </cell>
          <cell r="R72"/>
          <cell r="S72">
            <v>5</v>
          </cell>
          <cell r="T72">
            <v>15</v>
          </cell>
          <cell r="U72" t="str">
            <v>EASA,FAA,CAA MALAYSIA,CAAS,DGCA INDONESIA,CAA CHINA</v>
          </cell>
          <cell r="V72" t="str">
            <v>EASA</v>
          </cell>
          <cell r="W72" t="str">
            <v>FAA</v>
          </cell>
          <cell r="X72" t="str">
            <v>CAA MALAYSIA</v>
          </cell>
          <cell r="Y72" t="str">
            <v>CAAS</v>
          </cell>
          <cell r="Z72" t="str">
            <v>DGCA INDONESIA</v>
          </cell>
          <cell r="AA72" t="str">
            <v>CAA CHINA</v>
          </cell>
          <cell r="AB72"/>
          <cell r="AC72" t="str">
            <v>CAA VIETNAM</v>
          </cell>
          <cell r="AD72" t="str">
            <v>OCMOV</v>
          </cell>
        </row>
        <row r="73">
          <cell r="A73" t="str">
            <v>1110V0700-3</v>
          </cell>
          <cell r="B73"/>
          <cell r="C73" t="str">
            <v>TURBINE BLADE/VANE COOLING VALVE (TBVC)</v>
          </cell>
          <cell r="D73" t="str">
            <v>ON</v>
          </cell>
          <cell r="E73" t="str">
            <v>A330;PW4000;</v>
          </cell>
          <cell r="F73" t="str">
            <v>HONEYWELL INTERNATIONAL INC</v>
          </cell>
          <cell r="G73" t="str">
            <v>ENG-VAL-005</v>
          </cell>
          <cell r="H73" t="str">
            <v>Valve_Pneumatic</v>
          </cell>
          <cell r="I73"/>
          <cell r="J73" t="str">
            <v>75-25-11;</v>
          </cell>
          <cell r="K73" t="str">
            <v>75-25</v>
          </cell>
          <cell r="L73">
            <v>310</v>
          </cell>
          <cell r="M73">
            <v>5100</v>
          </cell>
          <cell r="N73"/>
          <cell r="O73"/>
          <cell r="P73">
            <v>8700</v>
          </cell>
          <cell r="Q73" t="str">
            <v>BODY, 540-0029-1 
POPPET, 540-0030-1
MACHINED GUIDE, 540-0059-1</v>
          </cell>
          <cell r="R73"/>
          <cell r="S73">
            <v>5</v>
          </cell>
          <cell r="T73">
            <v>15</v>
          </cell>
          <cell r="U73" t="str">
            <v>EASA,FAA,CAA MALAYSIA,CAAS,DGCA INDONESIA,CAA CHINA</v>
          </cell>
          <cell r="V73" t="str">
            <v>EASA</v>
          </cell>
          <cell r="W73" t="str">
            <v>FAA</v>
          </cell>
          <cell r="X73" t="str">
            <v>CAA MALAYSIA</v>
          </cell>
          <cell r="Y73" t="str">
            <v>CAAS</v>
          </cell>
          <cell r="Z73" t="str">
            <v>DGCA INDONESIA</v>
          </cell>
          <cell r="AA73" t="str">
            <v>CAA CHINA</v>
          </cell>
          <cell r="AB73"/>
          <cell r="AC73" t="str">
            <v>CAA VIETNAM</v>
          </cell>
          <cell r="AD73" t="str">
            <v>OCMOV</v>
          </cell>
        </row>
        <row r="74">
          <cell r="A74" t="str">
            <v>1110V0700-4</v>
          </cell>
          <cell r="B74"/>
          <cell r="C74" t="str">
            <v>TURBINE BLADE/VANE COOLING VALVE (TBVC)</v>
          </cell>
          <cell r="D74" t="str">
            <v>ON</v>
          </cell>
          <cell r="E74" t="str">
            <v>PW4000;</v>
          </cell>
          <cell r="F74" t="str">
            <v>HONEYWELL INTERNATIONAL INC</v>
          </cell>
          <cell r="G74" t="str">
            <v>ENG-VAL-005</v>
          </cell>
          <cell r="H74" t="str">
            <v>Valve_Pneumatic</v>
          </cell>
          <cell r="I74"/>
          <cell r="J74" t="str">
            <v>75-25-11;</v>
          </cell>
          <cell r="K74" t="str">
            <v>75-25</v>
          </cell>
          <cell r="L74">
            <v>310</v>
          </cell>
          <cell r="M74">
            <v>5100</v>
          </cell>
          <cell r="N74"/>
          <cell r="O74"/>
          <cell r="P74">
            <v>8700</v>
          </cell>
          <cell r="Q74" t="str">
            <v>BODY ASSY, 540-0347-1 
POPPET, 540-0030-1
MACHINED GUIDE, 540-0180-1</v>
          </cell>
          <cell r="R74"/>
          <cell r="S74">
            <v>5</v>
          </cell>
          <cell r="T74">
            <v>15</v>
          </cell>
          <cell r="U74" t="str">
            <v>EASA,FAA,CAA MALAYSIA,CAAS,DGCA INDONESIA,CAA CHINA</v>
          </cell>
          <cell r="V74" t="str">
            <v>EASA</v>
          </cell>
          <cell r="W74" t="str">
            <v>FAA</v>
          </cell>
          <cell r="X74" t="str">
            <v>CAA MALAYSIA</v>
          </cell>
          <cell r="Y74" t="str">
            <v>CAAS</v>
          </cell>
          <cell r="Z74" t="str">
            <v>DGCA INDONESIA</v>
          </cell>
          <cell r="AA74" t="str">
            <v>CAA CHINA</v>
          </cell>
          <cell r="AB74"/>
          <cell r="AC74" t="str">
            <v>CAA VIETNAM</v>
          </cell>
          <cell r="AD74" t="str">
            <v>OCMOV</v>
          </cell>
        </row>
        <row r="75">
          <cell r="A75" t="str">
            <v>1110V0700-5</v>
          </cell>
          <cell r="B75"/>
          <cell r="C75" t="str">
            <v>TURBINE BLADE/VANE COOLING VALVE (TBVC)</v>
          </cell>
          <cell r="D75" t="str">
            <v>ON</v>
          </cell>
          <cell r="E75" t="str">
            <v>A330;PW4000;</v>
          </cell>
          <cell r="F75" t="str">
            <v>HONEYWELL INTERNATIONAL INC</v>
          </cell>
          <cell r="G75" t="str">
            <v>ENG-VAL-005</v>
          </cell>
          <cell r="H75" t="str">
            <v>Valve_Pneumatic</v>
          </cell>
          <cell r="I75"/>
          <cell r="J75" t="str">
            <v>75-25-11;</v>
          </cell>
          <cell r="K75" t="str">
            <v>75-25</v>
          </cell>
          <cell r="L75">
            <v>310</v>
          </cell>
          <cell r="M75">
            <v>5100</v>
          </cell>
          <cell r="N75"/>
          <cell r="O75"/>
          <cell r="P75">
            <v>8700</v>
          </cell>
          <cell r="Q75" t="str">
            <v>BODY, 540-0775-1, 540-0791-1
POPPET, 540-0030-1
MACHINED GUIDE, 540-0769-1</v>
          </cell>
          <cell r="R75"/>
          <cell r="S75">
            <v>5</v>
          </cell>
          <cell r="T75">
            <v>15</v>
          </cell>
          <cell r="U75" t="str">
            <v>EASA,FAA,CAA MALAYSIA,CAAS,DGCA INDONESIA,CAA CHINA</v>
          </cell>
          <cell r="V75" t="str">
            <v>EASA</v>
          </cell>
          <cell r="W75" t="str">
            <v>FAA</v>
          </cell>
          <cell r="X75" t="str">
            <v>CAA MALAYSIA</v>
          </cell>
          <cell r="Y75" t="str">
            <v>CAAS</v>
          </cell>
          <cell r="Z75" t="str">
            <v>DGCA INDONESIA</v>
          </cell>
          <cell r="AA75" t="str">
            <v>CAA CHINA</v>
          </cell>
          <cell r="AB75"/>
          <cell r="AC75" t="str">
            <v>CAA VIETNAM</v>
          </cell>
          <cell r="AD75" t="str">
            <v>OCMOV</v>
          </cell>
        </row>
        <row r="76">
          <cell r="A76" t="str">
            <v>1115V0300-1</v>
          </cell>
          <cell r="B76"/>
          <cell r="C76" t="str">
            <v>BLEED AIR VALVE 9TH.-STG.</v>
          </cell>
          <cell r="D76" t="str">
            <v>ON</v>
          </cell>
          <cell r="E76" t="str">
            <v>A300;MD11;PW4000;</v>
          </cell>
          <cell r="F76" t="str">
            <v>HONEYWELL INTERNATIONAL INC</v>
          </cell>
          <cell r="G76" t="str">
            <v>ENG-VAL-007</v>
          </cell>
          <cell r="H76" t="str">
            <v>Valve_Pneumatic</v>
          </cell>
          <cell r="I76"/>
          <cell r="J76" t="str">
            <v>75-31-40;</v>
          </cell>
          <cell r="K76" t="str">
            <v>75-31</v>
          </cell>
          <cell r="L76">
            <v>310</v>
          </cell>
          <cell r="M76">
            <v>5500</v>
          </cell>
          <cell r="N76"/>
          <cell r="O76"/>
          <cell r="P76">
            <v>7500</v>
          </cell>
          <cell r="Q76" t="str">
            <v>HOUSING, 1115V0357
POPPET, 1115V0108</v>
          </cell>
          <cell r="R76" t="str">
            <v>HOUSING, 1115V0357</v>
          </cell>
          <cell r="S76">
            <v>5</v>
          </cell>
          <cell r="T76">
            <v>15</v>
          </cell>
          <cell r="U76" t="str">
            <v>EASA,FAA,CAA MALAYSIA,CAAS,DGCA INDONESIA,CAA CHINA</v>
          </cell>
          <cell r="V76" t="str">
            <v>EASA</v>
          </cell>
          <cell r="W76" t="str">
            <v>FAA</v>
          </cell>
          <cell r="X76" t="str">
            <v>CAA MALAYSIA</v>
          </cell>
          <cell r="Y76" t="str">
            <v>CAAS</v>
          </cell>
          <cell r="Z76" t="str">
            <v>DGCA INDONESIA</v>
          </cell>
          <cell r="AA76" t="str">
            <v>CAA CHINA</v>
          </cell>
          <cell r="AB76"/>
          <cell r="AC76" t="str">
            <v>CAA VIETNAM</v>
          </cell>
          <cell r="AD76" t="str">
            <v>OCMOV</v>
          </cell>
        </row>
        <row r="77">
          <cell r="A77" t="str">
            <v>1115V0300-4</v>
          </cell>
          <cell r="B77"/>
          <cell r="C77" t="str">
            <v>BLEED AIR VALVE 9TH.-STG.</v>
          </cell>
          <cell r="D77" t="str">
            <v>ON</v>
          </cell>
          <cell r="E77" t="str">
            <v>A300;MD11;PW4000;</v>
          </cell>
          <cell r="F77" t="str">
            <v>HONEYWELL INTERNATIONAL INC</v>
          </cell>
          <cell r="G77" t="str">
            <v>ENG-VAL-007</v>
          </cell>
          <cell r="H77" t="str">
            <v>Valve_Pneumatic</v>
          </cell>
          <cell r="I77"/>
          <cell r="J77" t="str">
            <v>75-31-40;</v>
          </cell>
          <cell r="K77" t="str">
            <v>75-31</v>
          </cell>
          <cell r="L77">
            <v>310</v>
          </cell>
          <cell r="M77">
            <v>5500</v>
          </cell>
          <cell r="N77"/>
          <cell r="O77"/>
          <cell r="P77">
            <v>7500</v>
          </cell>
          <cell r="Q77" t="str">
            <v>HOUSING, 540-0328-1
POPPET, 1115V0108</v>
          </cell>
          <cell r="R77" t="str">
            <v>HOUSING, 540-0328-1</v>
          </cell>
          <cell r="S77">
            <v>5</v>
          </cell>
          <cell r="T77">
            <v>15</v>
          </cell>
          <cell r="U77" t="str">
            <v>EASA,FAA,CAA MALAYSIA,CAAS,DGCA INDONESIA,CAA CHINA</v>
          </cell>
          <cell r="V77" t="str">
            <v>EASA</v>
          </cell>
          <cell r="W77" t="str">
            <v>FAA</v>
          </cell>
          <cell r="X77" t="str">
            <v>CAA MALAYSIA</v>
          </cell>
          <cell r="Y77" t="str">
            <v>CAAS</v>
          </cell>
          <cell r="Z77" t="str">
            <v>DGCA INDONESIA</v>
          </cell>
          <cell r="AA77" t="str">
            <v>CAA CHINA</v>
          </cell>
          <cell r="AB77"/>
          <cell r="AC77" t="str">
            <v>CAA VIETNAM</v>
          </cell>
          <cell r="AD77" t="str">
            <v>OCMOV</v>
          </cell>
        </row>
        <row r="78">
          <cell r="A78" t="str">
            <v>1115V0300-5</v>
          </cell>
          <cell r="B78"/>
          <cell r="C78" t="str">
            <v>BLEED AIR VALVE 9TH.-STG.</v>
          </cell>
          <cell r="D78" t="str">
            <v>ON</v>
          </cell>
          <cell r="E78" t="str">
            <v>A300;MD11;PW4000;</v>
          </cell>
          <cell r="F78" t="str">
            <v>HONEYWELL INTERNATIONAL INC</v>
          </cell>
          <cell r="G78" t="str">
            <v>ENG-VAL-007</v>
          </cell>
          <cell r="H78" t="str">
            <v>Valve_Pneumatic</v>
          </cell>
          <cell r="I78"/>
          <cell r="J78" t="str">
            <v>75-31-40;</v>
          </cell>
          <cell r="K78" t="str">
            <v>75-31</v>
          </cell>
          <cell r="L78">
            <v>310</v>
          </cell>
          <cell r="M78">
            <v>5500</v>
          </cell>
          <cell r="N78"/>
          <cell r="O78"/>
          <cell r="P78">
            <v>7500</v>
          </cell>
          <cell r="Q78" t="str">
            <v>HOUSING, 540-0933-1
HOUSING, 540-1106-1
POPPET, 540-0051-1</v>
          </cell>
          <cell r="R78" t="str">
            <v>HOUSING, 540-0933-1
HOUSING, 540-1106-1</v>
          </cell>
          <cell r="S78">
            <v>5</v>
          </cell>
          <cell r="T78">
            <v>15</v>
          </cell>
          <cell r="U78" t="str">
            <v>EASA,FAA,CAA MALAYSIA,CAAS,DGCA INDONESIA,CAA CHINA</v>
          </cell>
          <cell r="V78" t="str">
            <v>EASA</v>
          </cell>
          <cell r="W78" t="str">
            <v>FAA</v>
          </cell>
          <cell r="X78" t="str">
            <v>CAA MALAYSIA</v>
          </cell>
          <cell r="Y78" t="str">
            <v>CAAS</v>
          </cell>
          <cell r="Z78" t="str">
            <v>DGCA INDONESIA</v>
          </cell>
          <cell r="AA78" t="str">
            <v>CAA CHINA</v>
          </cell>
          <cell r="AB78"/>
          <cell r="AC78" t="str">
            <v>CAA VIETNAM</v>
          </cell>
          <cell r="AD78" t="str">
            <v>OCMOV</v>
          </cell>
        </row>
        <row r="79">
          <cell r="A79" t="str">
            <v>1115V0300-6</v>
          </cell>
          <cell r="B79"/>
          <cell r="C79" t="str">
            <v>BLEED AIR VALVE 9TH.-STG.</v>
          </cell>
          <cell r="D79" t="str">
            <v>ON</v>
          </cell>
          <cell r="E79" t="str">
            <v>A310;MD11;PW4000;</v>
          </cell>
          <cell r="F79" t="str">
            <v>HONEYWELL INTERNATIONAL INC</v>
          </cell>
          <cell r="G79" t="str">
            <v>ENG-VAL-007</v>
          </cell>
          <cell r="H79" t="str">
            <v>Valve_Pneumatic</v>
          </cell>
          <cell r="I79"/>
          <cell r="J79" t="str">
            <v>75-31-40;</v>
          </cell>
          <cell r="K79" t="str">
            <v>75-31</v>
          </cell>
          <cell r="L79">
            <v>310</v>
          </cell>
          <cell r="M79">
            <v>5500</v>
          </cell>
          <cell r="N79"/>
          <cell r="O79"/>
          <cell r="P79">
            <v>7500</v>
          </cell>
          <cell r="Q79" t="str">
            <v>HOUSING, 540-0933-1
HOUSING, 540-1106-1
POPPET, 1115V0108</v>
          </cell>
          <cell r="R79" t="str">
            <v>HOUSING, 540-0933-1
HOUSING, 540-1106-1</v>
          </cell>
          <cell r="S79">
            <v>5</v>
          </cell>
          <cell r="T79">
            <v>15</v>
          </cell>
          <cell r="U79" t="str">
            <v>EASA,FAA,CAA MALAYSIA,CAAS,DGCA INDONESIA,CAA CHINA</v>
          </cell>
          <cell r="V79" t="str">
            <v>EASA</v>
          </cell>
          <cell r="W79" t="str">
            <v>FAA</v>
          </cell>
          <cell r="X79" t="str">
            <v>CAA MALAYSIA</v>
          </cell>
          <cell r="Y79" t="str">
            <v>CAAS</v>
          </cell>
          <cell r="Z79" t="str">
            <v>DGCA INDONESIA</v>
          </cell>
          <cell r="AA79" t="str">
            <v>CAA CHINA</v>
          </cell>
          <cell r="AB79"/>
          <cell r="AC79" t="str">
            <v>CAA VIETNAM</v>
          </cell>
          <cell r="AD79" t="str">
            <v>OCMOV</v>
          </cell>
        </row>
        <row r="80">
          <cell r="A80" t="str">
            <v>1115V0700</v>
          </cell>
          <cell r="B80"/>
          <cell r="C80" t="str">
            <v>BLEED AIR VALVE 9TH.-STG.</v>
          </cell>
          <cell r="D80" t="str">
            <v>ON</v>
          </cell>
          <cell r="E80" t="str">
            <v>B747;B767;A330;A300;A310;MD11;PW4000;</v>
          </cell>
          <cell r="F80" t="str">
            <v>HONEYWELL INTERNATIONAL INC</v>
          </cell>
          <cell r="G80" t="str">
            <v>ENG-VAL-007</v>
          </cell>
          <cell r="H80" t="str">
            <v>Valve_Pneumatic</v>
          </cell>
          <cell r="I80"/>
          <cell r="J80" t="str">
            <v>75-31-40;</v>
          </cell>
          <cell r="K80" t="str">
            <v>75-31</v>
          </cell>
          <cell r="L80">
            <v>310</v>
          </cell>
          <cell r="M80">
            <v>5500</v>
          </cell>
          <cell r="N80"/>
          <cell r="O80"/>
          <cell r="P80">
            <v>7500</v>
          </cell>
          <cell r="Q80" t="str">
            <v>HOUSING, 1115V0701
POPPET, 1115V0108</v>
          </cell>
          <cell r="R80" t="str">
            <v>HOUSING, 1115V0701</v>
          </cell>
          <cell r="S80">
            <v>5</v>
          </cell>
          <cell r="T80">
            <v>15</v>
          </cell>
          <cell r="U80" t="str">
            <v>EASA,FAA,CAA MALAYSIA,CAAS,DGCA INDONESIA,CAA CHINA</v>
          </cell>
          <cell r="V80" t="str">
            <v>EASA</v>
          </cell>
          <cell r="W80" t="str">
            <v>FAA</v>
          </cell>
          <cell r="X80" t="str">
            <v>CAA MALAYSIA</v>
          </cell>
          <cell r="Y80" t="str">
            <v>CAAS</v>
          </cell>
          <cell r="Z80" t="str">
            <v>DGCA INDONESIA</v>
          </cell>
          <cell r="AA80" t="str">
            <v>CAA CHINA</v>
          </cell>
          <cell r="AB80"/>
          <cell r="AC80" t="str">
            <v>CAA VIETNAM</v>
          </cell>
          <cell r="AD80" t="str">
            <v>OCMOV</v>
          </cell>
        </row>
        <row r="81">
          <cell r="A81" t="str">
            <v>1115V0700-10</v>
          </cell>
          <cell r="B81"/>
          <cell r="C81" t="str">
            <v>BLEED AIR VALVE 9TH.-STG.</v>
          </cell>
          <cell r="D81" t="str">
            <v>ON</v>
          </cell>
          <cell r="E81" t="str">
            <v>A330;MD11;PW4000;</v>
          </cell>
          <cell r="F81" t="str">
            <v>HONEYWELL INTERNATIONAL INC</v>
          </cell>
          <cell r="G81" t="str">
            <v>ENG-VAL-007</v>
          </cell>
          <cell r="H81" t="str">
            <v>Valve_Pneumatic</v>
          </cell>
          <cell r="I81"/>
          <cell r="J81" t="str">
            <v>75-31-40;</v>
          </cell>
          <cell r="K81" t="str">
            <v>75-31</v>
          </cell>
          <cell r="L81">
            <v>310</v>
          </cell>
          <cell r="M81">
            <v>5500</v>
          </cell>
          <cell r="N81"/>
          <cell r="O81"/>
          <cell r="P81">
            <v>7500</v>
          </cell>
          <cell r="Q81" t="str">
            <v>HOUSING, 540-0924-3
POPPET, 540-0051-1</v>
          </cell>
          <cell r="R81" t="str">
            <v>HOUSING, 540-0924-3</v>
          </cell>
          <cell r="S81">
            <v>5</v>
          </cell>
          <cell r="T81">
            <v>15</v>
          </cell>
          <cell r="U81" t="str">
            <v>EASA,FAA,CAA MALAYSIA,CAAS,DGCA INDONESIA,CAA CHINA</v>
          </cell>
          <cell r="V81" t="str">
            <v>EASA</v>
          </cell>
          <cell r="W81" t="str">
            <v>FAA</v>
          </cell>
          <cell r="X81" t="str">
            <v>CAA MALAYSIA</v>
          </cell>
          <cell r="Y81" t="str">
            <v>CAAS</v>
          </cell>
          <cell r="Z81" t="str">
            <v>DGCA INDONESIA</v>
          </cell>
          <cell r="AA81" t="str">
            <v>CAA CHINA</v>
          </cell>
          <cell r="AB81"/>
          <cell r="AC81" t="str">
            <v>CAA VIETNAM</v>
          </cell>
          <cell r="AD81" t="str">
            <v>OCMOV</v>
          </cell>
        </row>
        <row r="82">
          <cell r="A82" t="str">
            <v>1115V0700-4</v>
          </cell>
          <cell r="B82"/>
          <cell r="C82" t="str">
            <v>BLEED AIR VALVE 9TH.-STG.</v>
          </cell>
          <cell r="D82" t="str">
            <v>ON</v>
          </cell>
          <cell r="E82" t="str">
            <v>B747;B767;A330;A300;A310;MD11;PW4000;</v>
          </cell>
          <cell r="F82" t="str">
            <v>HONEYWELL INTERNATIONAL INC</v>
          </cell>
          <cell r="G82" t="str">
            <v>ENG-VAL-007</v>
          </cell>
          <cell r="H82" t="str">
            <v>Valve_Pneumatic</v>
          </cell>
          <cell r="I82"/>
          <cell r="J82" t="str">
            <v>75-31-40;</v>
          </cell>
          <cell r="K82" t="str">
            <v>75-31</v>
          </cell>
          <cell r="L82">
            <v>310</v>
          </cell>
          <cell r="M82">
            <v>5500</v>
          </cell>
          <cell r="N82"/>
          <cell r="O82"/>
          <cell r="P82">
            <v>7500</v>
          </cell>
          <cell r="Q82" t="str">
            <v>HOUSING, 1115V0701
POPPET, 1115V0108</v>
          </cell>
          <cell r="R82" t="str">
            <v>HOUSING, 1115V0701</v>
          </cell>
          <cell r="S82">
            <v>5</v>
          </cell>
          <cell r="T82">
            <v>15</v>
          </cell>
          <cell r="U82" t="str">
            <v>EASA,FAA,CAA MALAYSIA,CAAS,DGCA INDONESIA,CAA CHINA</v>
          </cell>
          <cell r="V82" t="str">
            <v>EASA</v>
          </cell>
          <cell r="W82" t="str">
            <v>FAA</v>
          </cell>
          <cell r="X82" t="str">
            <v>CAA MALAYSIA</v>
          </cell>
          <cell r="Y82" t="str">
            <v>CAAS</v>
          </cell>
          <cell r="Z82" t="str">
            <v>DGCA INDONESIA</v>
          </cell>
          <cell r="AA82" t="str">
            <v>CAA CHINA</v>
          </cell>
          <cell r="AB82"/>
          <cell r="AC82" t="str">
            <v>CAA VIETNAM</v>
          </cell>
          <cell r="AD82" t="str">
            <v>OCMOV</v>
          </cell>
        </row>
        <row r="83">
          <cell r="A83" t="str">
            <v>1115V0700-5</v>
          </cell>
          <cell r="B83"/>
          <cell r="C83" t="str">
            <v>BLEED AIR VALVE 9TH.-STG.</v>
          </cell>
          <cell r="D83" t="str">
            <v>ON</v>
          </cell>
          <cell r="E83" t="str">
            <v>A330;MD11;PW4000;</v>
          </cell>
          <cell r="F83" t="str">
            <v>HONEYWELL INTERNATIONAL INC</v>
          </cell>
          <cell r="G83" t="str">
            <v>ENG-VAL-007</v>
          </cell>
          <cell r="H83" t="str">
            <v>Valve_Pneumatic</v>
          </cell>
          <cell r="I83"/>
          <cell r="J83" t="str">
            <v>75-31-40;</v>
          </cell>
          <cell r="K83" t="str">
            <v>75-31</v>
          </cell>
          <cell r="L83">
            <v>310</v>
          </cell>
          <cell r="M83">
            <v>5500</v>
          </cell>
          <cell r="N83"/>
          <cell r="O83"/>
          <cell r="P83">
            <v>7500</v>
          </cell>
          <cell r="Q83" t="str">
            <v>HOUSING, 1115V0701
HOUSING, 540-0924-1
POPPET, 540-0051-1</v>
          </cell>
          <cell r="R83" t="str">
            <v>HOUSING, 1115V0701
HOUSING, 540-0924-1</v>
          </cell>
          <cell r="S83">
            <v>5</v>
          </cell>
          <cell r="T83">
            <v>15</v>
          </cell>
          <cell r="U83" t="str">
            <v>EASA,FAA,CAA MALAYSIA,CAAS,DGCA INDONESIA,CAA CHINA</v>
          </cell>
          <cell r="V83" t="str">
            <v>EASA</v>
          </cell>
          <cell r="W83" t="str">
            <v>FAA</v>
          </cell>
          <cell r="X83" t="str">
            <v>CAA MALAYSIA</v>
          </cell>
          <cell r="Y83" t="str">
            <v>CAAS</v>
          </cell>
          <cell r="Z83" t="str">
            <v>DGCA INDONESIA</v>
          </cell>
          <cell r="AA83" t="str">
            <v>CAA CHINA</v>
          </cell>
          <cell r="AB83"/>
          <cell r="AC83" t="str">
            <v>CAA VIETNAM</v>
          </cell>
          <cell r="AD83" t="str">
            <v>OCMOV</v>
          </cell>
        </row>
        <row r="84">
          <cell r="A84" t="str">
            <v>1115V0700-6</v>
          </cell>
          <cell r="B84"/>
          <cell r="C84" t="str">
            <v>BLEED AIR VALVE 9TH.-STG.</v>
          </cell>
          <cell r="D84" t="str">
            <v>ON</v>
          </cell>
          <cell r="E84" t="str">
            <v>B747;B767;A330;A300;A310;MD11;PW4000;</v>
          </cell>
          <cell r="F84" t="str">
            <v>HONEYWELL INTERNATIONAL INC</v>
          </cell>
          <cell r="G84" t="str">
            <v>ENG-VAL-007</v>
          </cell>
          <cell r="H84" t="str">
            <v>Valve_Pneumatic</v>
          </cell>
          <cell r="I84"/>
          <cell r="J84" t="str">
            <v>75-31-40;</v>
          </cell>
          <cell r="K84" t="str">
            <v>75-31</v>
          </cell>
          <cell r="L84">
            <v>310</v>
          </cell>
          <cell r="M84">
            <v>5500</v>
          </cell>
          <cell r="N84"/>
          <cell r="O84"/>
          <cell r="P84">
            <v>7500</v>
          </cell>
          <cell r="Q84" t="str">
            <v>HOUSING, 540-0933-1
HOUSING, 540-0924-1
POPPET, 1115V0108</v>
          </cell>
          <cell r="R84" t="str">
            <v>HOUSING, 540-0933-1
HOUSING, 540-0924-1</v>
          </cell>
          <cell r="S84">
            <v>5</v>
          </cell>
          <cell r="T84">
            <v>15</v>
          </cell>
          <cell r="U84" t="str">
            <v>EASA,FAA,CAA MALAYSIA,CAAS,DGCA INDONESIA,CAA CHINA</v>
          </cell>
          <cell r="V84" t="str">
            <v>EASA</v>
          </cell>
          <cell r="W84" t="str">
            <v>FAA</v>
          </cell>
          <cell r="X84" t="str">
            <v>CAA MALAYSIA</v>
          </cell>
          <cell r="Y84" t="str">
            <v>CAAS</v>
          </cell>
          <cell r="Z84" t="str">
            <v>DGCA INDONESIA</v>
          </cell>
          <cell r="AA84" t="str">
            <v>CAA CHINA</v>
          </cell>
          <cell r="AB84"/>
          <cell r="AC84" t="str">
            <v>CAA VIETNAM</v>
          </cell>
          <cell r="AD84" t="str">
            <v>OCMOV</v>
          </cell>
        </row>
        <row r="85">
          <cell r="A85" t="str">
            <v>1115V0700-7</v>
          </cell>
          <cell r="B85"/>
          <cell r="C85" t="str">
            <v>BLEED AIR VALVE 9TH.-STG.</v>
          </cell>
          <cell r="D85" t="str">
            <v>ON</v>
          </cell>
          <cell r="E85" t="str">
            <v>A330;MD11;PW4000;</v>
          </cell>
          <cell r="F85" t="str">
            <v>HONEYWELL INTERNATIONAL INC</v>
          </cell>
          <cell r="G85" t="str">
            <v>ENG-VAL-007</v>
          </cell>
          <cell r="H85" t="str">
            <v>Valve_Pneumatic</v>
          </cell>
          <cell r="I85"/>
          <cell r="J85" t="str">
            <v>75-31-40;</v>
          </cell>
          <cell r="K85" t="str">
            <v>75-31</v>
          </cell>
          <cell r="L85">
            <v>310</v>
          </cell>
          <cell r="M85">
            <v>5500</v>
          </cell>
          <cell r="N85"/>
          <cell r="O85"/>
          <cell r="P85">
            <v>7500</v>
          </cell>
          <cell r="Q85" t="str">
            <v>HOUSING, 540-0933-1
HOUSING, 540-0924-1
POPPET, 540-0051-1</v>
          </cell>
          <cell r="R85" t="str">
            <v>HOUSING, 540-0933-1
HOUSING, 540-0924-1</v>
          </cell>
          <cell r="S85">
            <v>5</v>
          </cell>
          <cell r="T85">
            <v>15</v>
          </cell>
          <cell r="U85" t="str">
            <v>EASA,FAA,CAA MALAYSIA,CAAS,DGCA INDONESIA,CAA CHINA</v>
          </cell>
          <cell r="V85" t="str">
            <v>EASA</v>
          </cell>
          <cell r="W85" t="str">
            <v>FAA</v>
          </cell>
          <cell r="X85" t="str">
            <v>CAA MALAYSIA</v>
          </cell>
          <cell r="Y85" t="str">
            <v>CAAS</v>
          </cell>
          <cell r="Z85" t="str">
            <v>DGCA INDONESIA</v>
          </cell>
          <cell r="AA85" t="str">
            <v>CAA CHINA</v>
          </cell>
          <cell r="AB85"/>
          <cell r="AC85" t="str">
            <v>CAA VIETNAM</v>
          </cell>
          <cell r="AD85" t="str">
            <v>OCMOV</v>
          </cell>
        </row>
        <row r="86">
          <cell r="A86" t="str">
            <v>1115V0700-8</v>
          </cell>
          <cell r="B86"/>
          <cell r="C86" t="str">
            <v>BLEED AIR VALVE 9TH.-STG.</v>
          </cell>
          <cell r="D86" t="str">
            <v>ON</v>
          </cell>
          <cell r="E86" t="str">
            <v>A330;MD11;PW4000;</v>
          </cell>
          <cell r="F86" t="str">
            <v>HONEYWELL INTERNATIONAL INC</v>
          </cell>
          <cell r="G86" t="str">
            <v>ENG-VAL-007</v>
          </cell>
          <cell r="H86" t="str">
            <v>Valve_Pneumatic</v>
          </cell>
          <cell r="I86"/>
          <cell r="J86" t="str">
            <v>75-31-40;</v>
          </cell>
          <cell r="K86" t="str">
            <v>75-31</v>
          </cell>
          <cell r="L86">
            <v>310</v>
          </cell>
          <cell r="M86">
            <v>5500</v>
          </cell>
          <cell r="N86"/>
          <cell r="O86"/>
          <cell r="P86">
            <v>7500</v>
          </cell>
          <cell r="Q86" t="str">
            <v>HOUSING, 540-0924-1
POPPET, 540-0051-1</v>
          </cell>
          <cell r="R86" t="str">
            <v>HOUSING, 540-0924-1</v>
          </cell>
          <cell r="S86">
            <v>5</v>
          </cell>
          <cell r="T86">
            <v>15</v>
          </cell>
          <cell r="U86" t="str">
            <v>EASA,FAA,CAA MALAYSIA,CAAS,DGCA INDONESIA,CAA CHINA</v>
          </cell>
          <cell r="V86" t="str">
            <v>EASA</v>
          </cell>
          <cell r="W86" t="str">
            <v>FAA</v>
          </cell>
          <cell r="X86" t="str">
            <v>CAA MALAYSIA</v>
          </cell>
          <cell r="Y86" t="str">
            <v>CAAS</v>
          </cell>
          <cell r="Z86" t="str">
            <v>DGCA INDONESIA</v>
          </cell>
          <cell r="AA86" t="str">
            <v>CAA CHINA</v>
          </cell>
          <cell r="AB86"/>
          <cell r="AC86" t="str">
            <v>CAA VIETNAM</v>
          </cell>
          <cell r="AD86" t="str">
            <v>OCMOV</v>
          </cell>
        </row>
        <row r="87">
          <cell r="A87" t="str">
            <v>1115V0700-9</v>
          </cell>
          <cell r="B87"/>
          <cell r="C87" t="str">
            <v>BLEED AIR VALVE 9TH.-STG.</v>
          </cell>
          <cell r="D87" t="str">
            <v>ON</v>
          </cell>
          <cell r="E87" t="str">
            <v>B747;B767;A330;A300;A310;MD11;PW4000;</v>
          </cell>
          <cell r="F87" t="str">
            <v>HONEYWELL INTERNATIONAL INC</v>
          </cell>
          <cell r="G87" t="str">
            <v>ENG-VAL-007</v>
          </cell>
          <cell r="H87" t="str">
            <v>Valve_Pneumatic</v>
          </cell>
          <cell r="I87"/>
          <cell r="J87" t="str">
            <v>75-31-40;</v>
          </cell>
          <cell r="K87" t="str">
            <v>75-31</v>
          </cell>
          <cell r="L87">
            <v>310</v>
          </cell>
          <cell r="M87">
            <v>5500</v>
          </cell>
          <cell r="N87"/>
          <cell r="O87"/>
          <cell r="P87">
            <v>7500</v>
          </cell>
          <cell r="Q87" t="str">
            <v>HOUSING, 540-0924-1
POPPET, 1115V0108</v>
          </cell>
          <cell r="R87" t="str">
            <v>HOUSING, 540-0924-1</v>
          </cell>
          <cell r="S87">
            <v>5</v>
          </cell>
          <cell r="T87">
            <v>15</v>
          </cell>
          <cell r="U87" t="str">
            <v>EASA,FAA,CAA MALAYSIA,CAAS,DGCA INDONESIA,CAA CHINA</v>
          </cell>
          <cell r="V87" t="str">
            <v>EASA</v>
          </cell>
          <cell r="W87" t="str">
            <v>FAA</v>
          </cell>
          <cell r="X87" t="str">
            <v>CAA MALAYSIA</v>
          </cell>
          <cell r="Y87" t="str">
            <v>CAAS</v>
          </cell>
          <cell r="Z87" t="str">
            <v>DGCA INDONESIA</v>
          </cell>
          <cell r="AA87" t="str">
            <v>CAA CHINA</v>
          </cell>
          <cell r="AB87"/>
          <cell r="AC87" t="str">
            <v>CAA VIETNAM</v>
          </cell>
          <cell r="AD87" t="str">
            <v>OCMOV</v>
          </cell>
        </row>
        <row r="88">
          <cell r="A88" t="str">
            <v>11698-000</v>
          </cell>
          <cell r="B88"/>
          <cell r="C88" t="str">
            <v>HEAT EXCHANGER-AIR/OIL IDGS</v>
          </cell>
          <cell r="D88" t="str">
            <v>ON</v>
          </cell>
          <cell r="E88" t="str">
            <v>B747;B767;A330;A300;A310;MD11;PW4000;</v>
          </cell>
          <cell r="F88" t="str">
            <v>AMETEK AEROSPACE</v>
          </cell>
          <cell r="G88" t="str">
            <v>ELE-EXC-001</v>
          </cell>
          <cell r="H88" t="str">
            <v>Oil_HeatExchanger</v>
          </cell>
          <cell r="I88"/>
          <cell r="J88" t="str">
            <v>24-11-01;</v>
          </cell>
          <cell r="K88" t="str">
            <v>24-11</v>
          </cell>
          <cell r="L88">
            <v>360</v>
          </cell>
          <cell r="M88">
            <v>2500</v>
          </cell>
          <cell r="N88"/>
          <cell r="O88"/>
          <cell r="P88" t="str">
            <v>No Overhaul Scheme in CMM</v>
          </cell>
          <cell r="Q88"/>
          <cell r="R88"/>
          <cell r="S88">
            <v>5</v>
          </cell>
          <cell r="T88">
            <v>15</v>
          </cell>
          <cell r="U88" t="str">
            <v>EASA,FAA,CAA MALAYSIA,CAAS,DGCA INDONESIA,CAA CHINA</v>
          </cell>
          <cell r="V88" t="str">
            <v>EASA</v>
          </cell>
          <cell r="W88" t="str">
            <v>FAA</v>
          </cell>
          <cell r="X88" t="str">
            <v>CAA MALAYSIA</v>
          </cell>
          <cell r="Y88" t="str">
            <v>CAAS</v>
          </cell>
          <cell r="Z88" t="str">
            <v>DGCA INDONESIA</v>
          </cell>
          <cell r="AA88" t="str">
            <v>CAA CHINA</v>
          </cell>
          <cell r="AB88"/>
          <cell r="AC88" t="str">
            <v>CAA VIETNAM</v>
          </cell>
          <cell r="AD88" t="str">
            <v>OCMOL</v>
          </cell>
        </row>
        <row r="89">
          <cell r="A89" t="str">
            <v>11-841193-2</v>
          </cell>
          <cell r="B89" t="str">
            <v>301-780-702-0</v>
          </cell>
          <cell r="C89" t="str">
            <v>OIL / FUEL HEAT EXCHANGER</v>
          </cell>
          <cell r="D89" t="str">
            <v>ON</v>
          </cell>
          <cell r="E89" t="str">
            <v>B737NG;A320_Fam;A340;CFM56;</v>
          </cell>
          <cell r="F89" t="str">
            <v>SECAN / HONEYWELL INTERNATIONAL INC</v>
          </cell>
          <cell r="G89" t="str">
            <v>ENG-EXC-004</v>
          </cell>
          <cell r="H89" t="str">
            <v>Oil_HeatExchanger</v>
          </cell>
          <cell r="I89"/>
          <cell r="J89" t="str">
            <v>79-21-25;</v>
          </cell>
          <cell r="K89" t="str">
            <v>79-21</v>
          </cell>
          <cell r="L89">
            <v>360</v>
          </cell>
          <cell r="M89">
            <v>2800</v>
          </cell>
          <cell r="N89"/>
          <cell r="O89"/>
          <cell r="P89">
            <v>3500</v>
          </cell>
          <cell r="Q89" t="str">
            <v>"Bolt Special ,59201-920-2@USD188.71(0.5%)
Spring ,57221-090-1@USD98.31(10%)
Plate ,59202-309-1/59201-928-2@USD560.48(0.5%)
Cover Assy, 59202-304-1 (0.5%)
Core Assy, 59201-909-1 @USD18k(0.5%)"</v>
          </cell>
          <cell r="R89" t="str">
            <v>"Bolt Special ,59201-920-2@USD188.71(0.5%)
Spring ,57221-090-1@USD98.31(10%)
Plate ,59202-309-1/59201-928-2@USD560.48(0.5%)
Cover Assy, 59202-304-1 (0.5%)
Core Assy, 59201-909-1 @USD18k(0.5%)"</v>
          </cell>
          <cell r="S89">
            <v>5</v>
          </cell>
          <cell r="T89">
            <v>15</v>
          </cell>
          <cell r="U89" t="str">
            <v>EASA,FAA,CAA MALAYSIA,CAAS,DGCA INDONESIA,CAA CHINA</v>
          </cell>
          <cell r="V89" t="str">
            <v>EASA</v>
          </cell>
          <cell r="W89" t="str">
            <v>FAA</v>
          </cell>
          <cell r="X89" t="str">
            <v>CAA MALAYSIA</v>
          </cell>
          <cell r="Y89" t="str">
            <v>CAAS</v>
          </cell>
          <cell r="Z89" t="str">
            <v>DGCA INDONESIA</v>
          </cell>
          <cell r="AA89" t="str">
            <v>CAA CHINA</v>
          </cell>
          <cell r="AB89"/>
          <cell r="AC89" t="str">
            <v>CAA VIETNAM</v>
          </cell>
          <cell r="AD89" t="str">
            <v>OCMOL</v>
          </cell>
        </row>
        <row r="90">
          <cell r="A90" t="str">
            <v>11-841193-3</v>
          </cell>
          <cell r="B90" t="str">
            <v>301-780-703-0</v>
          </cell>
          <cell r="C90" t="str">
            <v>OIL / FUEL HEAT EXCHANGER</v>
          </cell>
          <cell r="D90" t="str">
            <v>ON</v>
          </cell>
          <cell r="E90" t="str">
            <v>B737NG;A320_Fam;A340;CFM56;</v>
          </cell>
          <cell r="F90" t="str">
            <v>SECAN / HONEYWELL INTERNATIONAL INC</v>
          </cell>
          <cell r="G90" t="str">
            <v>ENG-EXC-004</v>
          </cell>
          <cell r="H90" t="str">
            <v>Oil_HeatExchanger</v>
          </cell>
          <cell r="I90"/>
          <cell r="J90" t="str">
            <v>79-21-25;</v>
          </cell>
          <cell r="K90" t="str">
            <v>79-21</v>
          </cell>
          <cell r="L90">
            <v>360</v>
          </cell>
          <cell r="M90">
            <v>2800</v>
          </cell>
          <cell r="N90"/>
          <cell r="O90"/>
          <cell r="P90">
            <v>3500</v>
          </cell>
          <cell r="Q90" t="str">
            <v>"Bolt Special ,59201-920-2@USD188.71(0.5%)
Spring ,57221-090-1@USD98.31(10%)
Plate ,59202-309-1/59201-928-2@USD560.48(0.5%)
Cover Assy, 59202-304-1 (0.5%)
Core Assy, 59201-909-1 @USD18k(0.5%)"</v>
          </cell>
          <cell r="R90" t="str">
            <v>"Bolt Special ,59201-920-2@USD188.71(0.5%)
Spring ,57221-090-1@USD98.31(10%)
Plate ,59202-309-1/59201-928-2@USD560.48(0.5%)
Cover Assy, 59202-304-1 (0.5%)
Core Assy, 59201-909-1 @USD18k(0.5%)"</v>
          </cell>
          <cell r="S90">
            <v>5</v>
          </cell>
          <cell r="T90">
            <v>15</v>
          </cell>
          <cell r="U90" t="str">
            <v>EASA,FAA,CAA MALAYSIA,CAAS,DGCA INDONESIA,CAA CHINA</v>
          </cell>
          <cell r="V90" t="str">
            <v>EASA</v>
          </cell>
          <cell r="W90" t="str">
            <v>FAA</v>
          </cell>
          <cell r="X90" t="str">
            <v>CAA MALAYSIA</v>
          </cell>
          <cell r="Y90" t="str">
            <v>CAAS</v>
          </cell>
          <cell r="Z90" t="str">
            <v>DGCA INDONESIA</v>
          </cell>
          <cell r="AA90" t="str">
            <v>CAA CHINA</v>
          </cell>
          <cell r="AB90"/>
          <cell r="AC90" t="str">
            <v>CAA VIETNAM</v>
          </cell>
          <cell r="AD90" t="str">
            <v>OCMOL</v>
          </cell>
        </row>
        <row r="91">
          <cell r="A91" t="str">
            <v>11-841193-4</v>
          </cell>
          <cell r="B91" t="str">
            <v>301-780-704-0</v>
          </cell>
          <cell r="C91" t="str">
            <v>OIL / FUEL HEAT EXCHANGER</v>
          </cell>
          <cell r="D91" t="str">
            <v>ON</v>
          </cell>
          <cell r="E91" t="str">
            <v>B737NG;A320_Fam;A340;CFM56;</v>
          </cell>
          <cell r="F91" t="str">
            <v>SECAN / HONEYWELL INTERNATIONAL INC</v>
          </cell>
          <cell r="G91" t="str">
            <v>ENG-EXC-004</v>
          </cell>
          <cell r="H91" t="str">
            <v>Oil_HeatExchanger</v>
          </cell>
          <cell r="I91"/>
          <cell r="J91" t="str">
            <v>79-21-25;</v>
          </cell>
          <cell r="K91" t="str">
            <v>79-21</v>
          </cell>
          <cell r="L91">
            <v>360</v>
          </cell>
          <cell r="M91">
            <v>2800</v>
          </cell>
          <cell r="N91"/>
          <cell r="O91"/>
          <cell r="P91">
            <v>3500</v>
          </cell>
          <cell r="Q91" t="str">
            <v>"Bolt Special ,59201-920-2@USD188.71(0.5%)
Spring ,57221-090-1@USD98.31(10%)
Plate ,59202-309-1/59201-928-2@USD560.48(0.5%)
Cover Assy, 59202-304-1 (0.5%)
Core Assy, 59201-909-1 @USD18k(0.5%)"</v>
          </cell>
          <cell r="R91" t="str">
            <v>"Bolt Special ,59201-920-2@USD188.71(0.5%)
Spring ,57221-090-1@USD98.31(10%)
Plate ,59202-309-1/59201-928-2@USD560.48(0.5%)
Cover Assy, 59202-304-1 (0.5%)
Core Assy, 59201-909-1 @USD18k(0.5%)"</v>
          </cell>
          <cell r="S91">
            <v>5</v>
          </cell>
          <cell r="T91">
            <v>15</v>
          </cell>
          <cell r="U91" t="str">
            <v>EASA,FAA,CAA MALAYSIA,CAAS,DGCA INDONESIA,CAA CHINA,JCAB</v>
          </cell>
          <cell r="V91" t="str">
            <v>EASA</v>
          </cell>
          <cell r="W91" t="str">
            <v>FAA</v>
          </cell>
          <cell r="X91" t="str">
            <v>CAA MALAYSIA</v>
          </cell>
          <cell r="Y91" t="str">
            <v>CAAS</v>
          </cell>
          <cell r="Z91" t="str">
            <v>DGCA INDONESIA</v>
          </cell>
          <cell r="AA91" t="str">
            <v>CAA CHINA</v>
          </cell>
          <cell r="AB91" t="str">
            <v>JCAB</v>
          </cell>
          <cell r="AC91" t="str">
            <v>CAA VIETNAM</v>
          </cell>
          <cell r="AD91" t="str">
            <v>OCMOL</v>
          </cell>
        </row>
        <row r="92">
          <cell r="A92" t="str">
            <v>1211313-010</v>
          </cell>
          <cell r="B92" t="str">
            <v>1324M12P10</v>
          </cell>
          <cell r="C92" t="str">
            <v>ACTUATOR-VARIABLE STATOR</v>
          </cell>
          <cell r="D92" t="str">
            <v>ON</v>
          </cell>
          <cell r="E92" t="str">
            <v>B737CL;B737NG;A320_Fam;A340;CFM56;</v>
          </cell>
          <cell r="F92" t="str">
            <v>ARKWIN INDUSTRIES INC.</v>
          </cell>
          <cell r="G92" t="str">
            <v>ENG-ACT-004</v>
          </cell>
          <cell r="H92" t="str">
            <v>Fuel_Accessories</v>
          </cell>
          <cell r="I92"/>
          <cell r="J92" t="str">
            <v>75-32-13;</v>
          </cell>
          <cell r="K92" t="str">
            <v>75-32</v>
          </cell>
          <cell r="L92">
            <v>360</v>
          </cell>
          <cell r="M92">
            <v>5000</v>
          </cell>
          <cell r="N92"/>
          <cell r="O92"/>
          <cell r="P92">
            <v>7100</v>
          </cell>
          <cell r="Q92"/>
          <cell r="R92" t="str">
            <v xml:space="preserve">Price offer only include standard OV kit (1211313-010KIT02-C) but exclude the other OV kits that come with piston &amp; LVDT.
PN: 1211313-010KIT01-P (Overhaul Kit with Piston)
PN: 1211313-010KIT01-L (Overhaul Kit with LVDT) </v>
          </cell>
          <cell r="S92">
            <v>5</v>
          </cell>
          <cell r="T92">
            <v>15</v>
          </cell>
          <cell r="U92" t="str">
            <v>EASA,FAA,CAA MALAYSIA,CAAS,DGCA INDONESIA</v>
          </cell>
          <cell r="V92" t="str">
            <v>EASA</v>
          </cell>
          <cell r="W92" t="str">
            <v>FAA</v>
          </cell>
          <cell r="X92" t="str">
            <v>CAA MALAYSIA</v>
          </cell>
          <cell r="Y92" t="str">
            <v>CAAS</v>
          </cell>
          <cell r="Z92" t="str">
            <v>DGCA INDONESIA</v>
          </cell>
          <cell r="AA92" t="str">
            <v/>
          </cell>
          <cell r="AB92"/>
          <cell r="AC92" t="str">
            <v>CAA VIETNAM</v>
          </cell>
          <cell r="AD92" t="str">
            <v>OCMOL</v>
          </cell>
        </row>
        <row r="93">
          <cell r="A93" t="str">
            <v>121664-10</v>
          </cell>
          <cell r="B93" t="str">
            <v>301-792-803-0</v>
          </cell>
          <cell r="C93" t="str">
            <v>ACTUATOR-BALLSCREW</v>
          </cell>
          <cell r="D93" t="str">
            <v>ON</v>
          </cell>
          <cell r="E93" t="str">
            <v>B737CL;A320_Fam;A340;CFM56;</v>
          </cell>
          <cell r="F93" t="str">
            <v>HONEYWELL INTERNATIONAL INC</v>
          </cell>
          <cell r="G93" t="str">
            <v>ENG-ACT-002</v>
          </cell>
          <cell r="H93" t="str">
            <v>Ballscrew</v>
          </cell>
          <cell r="I93"/>
          <cell r="J93" t="str">
            <v>75-31-61;</v>
          </cell>
          <cell r="K93" t="str">
            <v>75-31</v>
          </cell>
          <cell r="L93">
            <v>310</v>
          </cell>
          <cell r="M93">
            <v>1750</v>
          </cell>
          <cell r="N93"/>
          <cell r="O93"/>
          <cell r="P93">
            <v>2500</v>
          </cell>
          <cell r="Q93"/>
          <cell r="R93"/>
          <cell r="S93">
            <v>5</v>
          </cell>
          <cell r="T93">
            <v>15</v>
          </cell>
          <cell r="U93" t="str">
            <v>EASA,FAA,CAA MALAYSIA,CAAS,DGCA INDONESIA,CAA CHINA</v>
          </cell>
          <cell r="V93" t="str">
            <v>EASA</v>
          </cell>
          <cell r="W93" t="str">
            <v>FAA</v>
          </cell>
          <cell r="X93" t="str">
            <v>CAA MALAYSIA</v>
          </cell>
          <cell r="Y93" t="str">
            <v>CAAS</v>
          </cell>
          <cell r="Z93" t="str">
            <v>DGCA INDONESIA</v>
          </cell>
          <cell r="AA93" t="str">
            <v>CAA CHINA</v>
          </cell>
          <cell r="AB93"/>
          <cell r="AC93" t="str">
            <v>CAA VIETNAM</v>
          </cell>
          <cell r="AD93" t="str">
            <v>OCMOP</v>
          </cell>
        </row>
        <row r="94">
          <cell r="A94" t="str">
            <v>121664-3</v>
          </cell>
          <cell r="B94" t="str">
            <v>301-776-305-0</v>
          </cell>
          <cell r="C94" t="str">
            <v>ACTUATOR-BALLSCREW</v>
          </cell>
          <cell r="D94" t="str">
            <v>ON</v>
          </cell>
          <cell r="E94" t="str">
            <v>B737CL;A320_Fam;A340;CFM56;</v>
          </cell>
          <cell r="F94" t="str">
            <v>HONEYWELL INTERNATIONAL INC</v>
          </cell>
          <cell r="G94" t="str">
            <v>ENG-ACT-002</v>
          </cell>
          <cell r="H94" t="str">
            <v>Ballscrew</v>
          </cell>
          <cell r="I94"/>
          <cell r="J94" t="str">
            <v>75-31-61;</v>
          </cell>
          <cell r="K94" t="str">
            <v>75-31</v>
          </cell>
          <cell r="L94">
            <v>310</v>
          </cell>
          <cell r="M94">
            <v>1750</v>
          </cell>
          <cell r="N94"/>
          <cell r="O94"/>
          <cell r="P94">
            <v>2500</v>
          </cell>
          <cell r="Q94"/>
          <cell r="R94"/>
          <cell r="S94">
            <v>5</v>
          </cell>
          <cell r="T94">
            <v>15</v>
          </cell>
          <cell r="U94" t="str">
            <v>EASA,FAA,CAA MALAYSIA,CAAS,DGCA INDONESIA,CAA CHINA</v>
          </cell>
          <cell r="V94" t="str">
            <v>EASA</v>
          </cell>
          <cell r="W94" t="str">
            <v>FAA</v>
          </cell>
          <cell r="X94" t="str">
            <v>CAA MALAYSIA</v>
          </cell>
          <cell r="Y94" t="str">
            <v>CAAS</v>
          </cell>
          <cell r="Z94" t="str">
            <v>DGCA INDONESIA</v>
          </cell>
          <cell r="AA94" t="str">
            <v>CAA CHINA</v>
          </cell>
          <cell r="AB94"/>
          <cell r="AC94" t="str">
            <v>CAA VIETNAM</v>
          </cell>
          <cell r="AD94" t="str">
            <v>OCMOP</v>
          </cell>
        </row>
        <row r="95">
          <cell r="A95" t="str">
            <v>121664-4</v>
          </cell>
          <cell r="B95" t="str">
            <v>301-792-801-0</v>
          </cell>
          <cell r="C95" t="str">
            <v>ACTUATOR-BALLSCREW</v>
          </cell>
          <cell r="D95" t="str">
            <v>ON</v>
          </cell>
          <cell r="E95" t="str">
            <v>B737CL;A320_Fam;A340;CFM56;</v>
          </cell>
          <cell r="F95" t="str">
            <v>HONEYWELL INTERNATIONAL INC</v>
          </cell>
          <cell r="G95" t="str">
            <v>ENG-ACT-002</v>
          </cell>
          <cell r="H95" t="str">
            <v>Ballscrew</v>
          </cell>
          <cell r="I95"/>
          <cell r="J95" t="str">
            <v>75-31-61;</v>
          </cell>
          <cell r="K95" t="str">
            <v>75-31</v>
          </cell>
          <cell r="L95">
            <v>310</v>
          </cell>
          <cell r="M95">
            <v>1750</v>
          </cell>
          <cell r="N95"/>
          <cell r="O95"/>
          <cell r="P95">
            <v>2500</v>
          </cell>
          <cell r="Q95"/>
          <cell r="R95"/>
          <cell r="S95">
            <v>5</v>
          </cell>
          <cell r="T95">
            <v>15</v>
          </cell>
          <cell r="U95" t="str">
            <v>EASA,FAA,CAA MALAYSIA,CAAS,DGCA INDONESIA,CAA CHINA</v>
          </cell>
          <cell r="V95" t="str">
            <v>EASA</v>
          </cell>
          <cell r="W95" t="str">
            <v>FAA</v>
          </cell>
          <cell r="X95" t="str">
            <v>CAA MALAYSIA</v>
          </cell>
          <cell r="Y95" t="str">
            <v>CAAS</v>
          </cell>
          <cell r="Z95" t="str">
            <v>DGCA INDONESIA</v>
          </cell>
          <cell r="AA95" t="str">
            <v>CAA CHINA</v>
          </cell>
          <cell r="AB95"/>
          <cell r="AC95" t="str">
            <v>CAA VIETNAM</v>
          </cell>
          <cell r="AD95" t="str">
            <v>OCMOP</v>
          </cell>
        </row>
        <row r="96">
          <cell r="A96" t="str">
            <v>121664-5</v>
          </cell>
          <cell r="B96" t="str">
            <v>301-792-802-0</v>
          </cell>
          <cell r="C96" t="str">
            <v>ACTUATOR-BALLSCREW</v>
          </cell>
          <cell r="D96" t="str">
            <v>ON</v>
          </cell>
          <cell r="E96" t="str">
            <v>B737CL;A320_Fam;A340;CFM56;</v>
          </cell>
          <cell r="F96" t="str">
            <v>HONEYWELL INTERNATIONAL INC</v>
          </cell>
          <cell r="G96" t="str">
            <v>ENG-ACT-002</v>
          </cell>
          <cell r="H96" t="str">
            <v>Ballscrew</v>
          </cell>
          <cell r="I96"/>
          <cell r="J96" t="str">
            <v>75-31-61;</v>
          </cell>
          <cell r="K96" t="str">
            <v>75-31</v>
          </cell>
          <cell r="L96">
            <v>310</v>
          </cell>
          <cell r="M96">
            <v>1750</v>
          </cell>
          <cell r="N96"/>
          <cell r="O96"/>
          <cell r="P96">
            <v>2500</v>
          </cell>
          <cell r="Q96"/>
          <cell r="R96"/>
          <cell r="S96">
            <v>5</v>
          </cell>
          <cell r="T96">
            <v>15</v>
          </cell>
          <cell r="U96" t="str">
            <v>EASA,FAA,CAA MALAYSIA,CAAS,DGCA INDONESIA,CAA CHINA</v>
          </cell>
          <cell r="V96" t="str">
            <v>EASA</v>
          </cell>
          <cell r="W96" t="str">
            <v>FAA</v>
          </cell>
          <cell r="X96" t="str">
            <v>CAA MALAYSIA</v>
          </cell>
          <cell r="Y96" t="str">
            <v>CAAS</v>
          </cell>
          <cell r="Z96" t="str">
            <v>DGCA INDONESIA</v>
          </cell>
          <cell r="AA96" t="str">
            <v>CAA CHINA</v>
          </cell>
          <cell r="AB96"/>
          <cell r="AC96" t="str">
            <v>CAA VIETNAM</v>
          </cell>
          <cell r="AD96" t="str">
            <v>OCMOP</v>
          </cell>
        </row>
        <row r="97">
          <cell r="A97" t="str">
            <v>121664-8</v>
          </cell>
          <cell r="B97" t="str">
            <v>301-776-306-0</v>
          </cell>
          <cell r="C97" t="str">
            <v>ACTUATOR-BALLSCREW</v>
          </cell>
          <cell r="D97" t="str">
            <v>ON</v>
          </cell>
          <cell r="E97" t="str">
            <v>B737CL;A320_Fam;A340;CFM56;</v>
          </cell>
          <cell r="F97" t="str">
            <v>HONEYWELL INTERNATIONAL INC</v>
          </cell>
          <cell r="G97" t="str">
            <v>ENG-ACT-002</v>
          </cell>
          <cell r="H97" t="str">
            <v>Ballscrew</v>
          </cell>
          <cell r="I97"/>
          <cell r="J97" t="str">
            <v>75-31-61;</v>
          </cell>
          <cell r="K97" t="str">
            <v>75-31</v>
          </cell>
          <cell r="L97">
            <v>310</v>
          </cell>
          <cell r="M97">
            <v>1750</v>
          </cell>
          <cell r="N97"/>
          <cell r="O97"/>
          <cell r="P97">
            <v>2500</v>
          </cell>
          <cell r="Q97"/>
          <cell r="R97"/>
          <cell r="S97">
            <v>5</v>
          </cell>
          <cell r="T97">
            <v>15</v>
          </cell>
          <cell r="U97" t="str">
            <v>EASA,FAA,CAA MALAYSIA,CAAS,DGCA INDONESIA,CAA CHINA</v>
          </cell>
          <cell r="V97" t="str">
            <v>EASA</v>
          </cell>
          <cell r="W97" t="str">
            <v>FAA</v>
          </cell>
          <cell r="X97" t="str">
            <v>CAA MALAYSIA</v>
          </cell>
          <cell r="Y97" t="str">
            <v>CAAS</v>
          </cell>
          <cell r="Z97" t="str">
            <v>DGCA INDONESIA</v>
          </cell>
          <cell r="AA97" t="str">
            <v>CAA CHINA</v>
          </cell>
          <cell r="AB97"/>
          <cell r="AC97" t="str">
            <v>CAA VIETNAM</v>
          </cell>
          <cell r="AD97" t="str">
            <v>OCMOP</v>
          </cell>
        </row>
        <row r="98">
          <cell r="A98" t="str">
            <v>121666-13</v>
          </cell>
          <cell r="B98" t="str">
            <v>301-776-207-0</v>
          </cell>
          <cell r="C98" t="str">
            <v>ACTUATOR-BALLSCREW MASTER</v>
          </cell>
          <cell r="D98" t="str">
            <v>ON</v>
          </cell>
          <cell r="E98" t="str">
            <v>B737CL;A320_Fam;CFM56;</v>
          </cell>
          <cell r="F98" t="str">
            <v>HONEYWELL INTERNATIONAL INC</v>
          </cell>
          <cell r="G98" t="str">
            <v>ENG-ACT-001</v>
          </cell>
          <cell r="H98" t="str">
            <v>Ballscrew</v>
          </cell>
          <cell r="I98"/>
          <cell r="J98" t="str">
            <v>75-31-51;</v>
          </cell>
          <cell r="K98" t="str">
            <v>75-31</v>
          </cell>
          <cell r="L98">
            <v>310</v>
          </cell>
          <cell r="M98">
            <v>1850</v>
          </cell>
          <cell r="N98"/>
          <cell r="O98"/>
          <cell r="P98">
            <v>3700</v>
          </cell>
          <cell r="Q98" t="str">
            <v>1. PINION ASSEMBLY, BEVEL PN 3231783-1, 2% replacement rate
2. GEAR, BEVEL, 3231780-1, 2% replacement rate</v>
          </cell>
          <cell r="R98" t="str">
            <v>1. PINION ASSEMBLY, BEVEL PN 3231783-1, 2% replacement rate
2. GEAR, BEVEL, 3231780-1, 2% replacement rate</v>
          </cell>
          <cell r="S98">
            <v>5</v>
          </cell>
          <cell r="T98">
            <v>15</v>
          </cell>
          <cell r="U98" t="str">
            <v>EASA,FAA,CAA MALAYSIA,CAAS,DGCA INDONESIA,CAA CHINA</v>
          </cell>
          <cell r="V98" t="str">
            <v>EASA</v>
          </cell>
          <cell r="W98" t="str">
            <v>FAA</v>
          </cell>
          <cell r="X98" t="str">
            <v>CAA MALAYSIA</v>
          </cell>
          <cell r="Y98" t="str">
            <v>CAAS</v>
          </cell>
          <cell r="Z98" t="str">
            <v>DGCA INDONESIA</v>
          </cell>
          <cell r="AA98" t="str">
            <v>CAA CHINA</v>
          </cell>
          <cell r="AB98"/>
          <cell r="AC98" t="str">
            <v>CAA VIETNAM</v>
          </cell>
          <cell r="AD98" t="str">
            <v>OCMOP</v>
          </cell>
        </row>
        <row r="99">
          <cell r="A99" t="str">
            <v>121666-14</v>
          </cell>
          <cell r="B99" t="str">
            <v>301-791-302-0</v>
          </cell>
          <cell r="C99" t="str">
            <v>ACTUATOR-BALLSCREW MASTER</v>
          </cell>
          <cell r="D99" t="str">
            <v>ON</v>
          </cell>
          <cell r="E99" t="str">
            <v>A320_Fam;A340;CFM56;</v>
          </cell>
          <cell r="F99" t="str">
            <v>HONEYWELL INTERNATIONAL INC</v>
          </cell>
          <cell r="G99" t="str">
            <v>ENG-ACT-001</v>
          </cell>
          <cell r="H99" t="str">
            <v>Ballscrew</v>
          </cell>
          <cell r="I99"/>
          <cell r="J99" t="str">
            <v>75-31-51;</v>
          </cell>
          <cell r="K99" t="str">
            <v>75-31</v>
          </cell>
          <cell r="L99">
            <v>310</v>
          </cell>
          <cell r="M99">
            <v>1850</v>
          </cell>
          <cell r="N99"/>
          <cell r="O99"/>
          <cell r="P99">
            <v>3700</v>
          </cell>
          <cell r="Q99" t="str">
            <v>1. PINION ASSEMBLY, BEVEL PN 3231783-1, 2% replacement rate
2. GEAR, BEVEL, 3231780-1, 2% replacement rate</v>
          </cell>
          <cell r="R99" t="str">
            <v>1. PINION ASSEMBLY, BEVEL PN 3231783-1, 2% replacement rate
2. GEAR, BEVEL, 3231780-1, 2% replacement rate</v>
          </cell>
          <cell r="S99">
            <v>5</v>
          </cell>
          <cell r="T99">
            <v>15</v>
          </cell>
          <cell r="U99" t="str">
            <v>EASA,FAA,CAA MALAYSIA,CAAS,DGCA INDONESIA,CAA CHINA</v>
          </cell>
          <cell r="V99" t="str">
            <v>EASA</v>
          </cell>
          <cell r="W99" t="str">
            <v>FAA</v>
          </cell>
          <cell r="X99" t="str">
            <v>CAA MALAYSIA</v>
          </cell>
          <cell r="Y99" t="str">
            <v>CAAS</v>
          </cell>
          <cell r="Z99" t="str">
            <v>DGCA INDONESIA</v>
          </cell>
          <cell r="AA99" t="str">
            <v>CAA CHINA</v>
          </cell>
          <cell r="AB99"/>
          <cell r="AC99" t="str">
            <v>CAA VIETNAM</v>
          </cell>
          <cell r="AD99" t="str">
            <v>OCMOP</v>
          </cell>
        </row>
        <row r="100">
          <cell r="A100" t="str">
            <v>121666-16</v>
          </cell>
          <cell r="B100" t="str">
            <v>301-793-951-0</v>
          </cell>
          <cell r="C100" t="str">
            <v>ACTUATOR-BALLSCREW MASTER</v>
          </cell>
          <cell r="D100" t="str">
            <v>ON</v>
          </cell>
          <cell r="E100" t="str">
            <v>B737CL;A320_Fam;A340;CFM56;</v>
          </cell>
          <cell r="F100" t="str">
            <v>HONEYWELL INTERNATIONAL INC</v>
          </cell>
          <cell r="G100" t="str">
            <v>ENG-ACT-001</v>
          </cell>
          <cell r="H100" t="str">
            <v>Ballscrew</v>
          </cell>
          <cell r="I100"/>
          <cell r="J100" t="str">
            <v>75-31-51;</v>
          </cell>
          <cell r="K100" t="str">
            <v>75-31</v>
          </cell>
          <cell r="L100">
            <v>310</v>
          </cell>
          <cell r="M100">
            <v>1850</v>
          </cell>
          <cell r="N100"/>
          <cell r="O100"/>
          <cell r="P100">
            <v>3700</v>
          </cell>
          <cell r="Q100" t="str">
            <v>1. PINION ASSEMBLY, BEVEL PN 3231783-1, 2% replacement rate
2. GEAR, BEVEL, 3231780-1, 2% replacement rate</v>
          </cell>
          <cell r="R100" t="str">
            <v>1. PINION ASSEMBLY, BEVEL PN 3231783-1, 2% replacement rate
2. GEAR, BEVEL, 3231780-1, 2% replacement rate</v>
          </cell>
          <cell r="S100">
            <v>5</v>
          </cell>
          <cell r="T100">
            <v>15</v>
          </cell>
          <cell r="U100" t="str">
            <v>EASA,FAA,CAA MALAYSIA,CAAS,DGCA INDONESIA,CAA CHINA</v>
          </cell>
          <cell r="V100" t="str">
            <v>EASA</v>
          </cell>
          <cell r="W100" t="str">
            <v>FAA</v>
          </cell>
          <cell r="X100" t="str">
            <v>CAA MALAYSIA</v>
          </cell>
          <cell r="Y100" t="str">
            <v>CAAS</v>
          </cell>
          <cell r="Z100" t="str">
            <v>DGCA INDONESIA</v>
          </cell>
          <cell r="AA100" t="str">
            <v>CAA CHINA</v>
          </cell>
          <cell r="AB100"/>
          <cell r="AC100" t="str">
            <v>CAA VIETNAM</v>
          </cell>
          <cell r="AD100" t="str">
            <v>OCMOP</v>
          </cell>
        </row>
        <row r="101">
          <cell r="A101" t="str">
            <v>121666-17</v>
          </cell>
          <cell r="B101" t="str">
            <v>301-792-703-0</v>
          </cell>
          <cell r="C101" t="str">
            <v>ACTUATOR-BALLSCREW MASTER</v>
          </cell>
          <cell r="D101" t="str">
            <v>ON</v>
          </cell>
          <cell r="E101" t="str">
            <v>B737CL;A320_Fam;CFM56;</v>
          </cell>
          <cell r="F101" t="str">
            <v>HONEYWELL INTERNATIONAL INC</v>
          </cell>
          <cell r="G101" t="str">
            <v>ENG-ACT-001</v>
          </cell>
          <cell r="H101" t="str">
            <v>Ballscrew</v>
          </cell>
          <cell r="I101"/>
          <cell r="J101" t="str">
            <v>75-31-51;</v>
          </cell>
          <cell r="K101" t="str">
            <v>75-31</v>
          </cell>
          <cell r="L101">
            <v>310</v>
          </cell>
          <cell r="M101">
            <v>1850</v>
          </cell>
          <cell r="N101"/>
          <cell r="O101"/>
          <cell r="P101">
            <v>3700</v>
          </cell>
          <cell r="Q101" t="str">
            <v>1. PINION ASSEMBLY, BEVEL PN 3231783-1, 2% replacement rate
2. GEAR, BEVEL, 3231780-1, 2% replacement rate</v>
          </cell>
          <cell r="R101" t="str">
            <v>1. PINION ASSEMBLY, BEVEL PN 3231783-1, 2% replacement rate
2. GEAR, BEVEL, 3231780-1, 2% replacement rate</v>
          </cell>
          <cell r="S101">
            <v>5</v>
          </cell>
          <cell r="T101">
            <v>15</v>
          </cell>
          <cell r="U101" t="str">
            <v>EASA,FAA,CAA MALAYSIA,CAAS,DGCA INDONESIA,CAA CHINA</v>
          </cell>
          <cell r="V101" t="str">
            <v>EASA</v>
          </cell>
          <cell r="W101" t="str">
            <v>FAA</v>
          </cell>
          <cell r="X101" t="str">
            <v>CAA MALAYSIA</v>
          </cell>
          <cell r="Y101" t="str">
            <v>CAAS</v>
          </cell>
          <cell r="Z101" t="str">
            <v>DGCA INDONESIA</v>
          </cell>
          <cell r="AA101" t="str">
            <v>CAA CHINA</v>
          </cell>
          <cell r="AB101"/>
          <cell r="AC101" t="str">
            <v>CAA VIETNAM</v>
          </cell>
          <cell r="AD101" t="str">
            <v>OCMOP</v>
          </cell>
        </row>
        <row r="102">
          <cell r="A102" t="str">
            <v>121666-18</v>
          </cell>
          <cell r="B102" t="str">
            <v>301-793-952-0</v>
          </cell>
          <cell r="C102" t="str">
            <v>ACTUATOR-BALLSCREW MASTER</v>
          </cell>
          <cell r="D102" t="str">
            <v>ON</v>
          </cell>
          <cell r="E102" t="str">
            <v>B737CL;A320_Fam;A340;CFM56;</v>
          </cell>
          <cell r="F102" t="str">
            <v>HONEYWELL INTERNATIONAL INC</v>
          </cell>
          <cell r="G102" t="str">
            <v>ENG-ACT-001</v>
          </cell>
          <cell r="H102" t="str">
            <v>Ballscrew</v>
          </cell>
          <cell r="I102"/>
          <cell r="J102" t="str">
            <v>75-31-51;</v>
          </cell>
          <cell r="K102" t="str">
            <v>75-31</v>
          </cell>
          <cell r="L102">
            <v>310</v>
          </cell>
          <cell r="M102">
            <v>1850</v>
          </cell>
          <cell r="N102"/>
          <cell r="O102"/>
          <cell r="P102">
            <v>3700</v>
          </cell>
          <cell r="Q102" t="str">
            <v>1. PINION ASSEMBLY, BEVEL PN 3231783-1, 2% replacement rate
2. GEAR, BEVEL, 3231780-1, 2% replacement rate</v>
          </cell>
          <cell r="R102" t="str">
            <v>1. PINION ASSEMBLY, BEVEL PN 3231783-1, 2% replacement rate
2. GEAR, BEVEL, 3231780-1, 2% replacement rate</v>
          </cell>
          <cell r="S102">
            <v>5</v>
          </cell>
          <cell r="T102">
            <v>15</v>
          </cell>
          <cell r="U102" t="str">
            <v>EASA,FAA,CAA MALAYSIA,CAAS,DGCA INDONESIA,CAA CHINA</v>
          </cell>
          <cell r="V102" t="str">
            <v>EASA</v>
          </cell>
          <cell r="W102" t="str">
            <v>FAA</v>
          </cell>
          <cell r="X102" t="str">
            <v>CAA MALAYSIA</v>
          </cell>
          <cell r="Y102" t="str">
            <v>CAAS</v>
          </cell>
          <cell r="Z102" t="str">
            <v>DGCA INDONESIA</v>
          </cell>
          <cell r="AA102" t="str">
            <v>CAA CHINA</v>
          </cell>
          <cell r="AB102"/>
          <cell r="AC102" t="str">
            <v>CAA VIETNAM</v>
          </cell>
          <cell r="AD102" t="str">
            <v>OCMOP</v>
          </cell>
        </row>
        <row r="103">
          <cell r="A103" t="str">
            <v>121666-19</v>
          </cell>
          <cell r="B103" t="str">
            <v>301-801-201-0</v>
          </cell>
          <cell r="C103" t="str">
            <v>ACTUATOR-BALLSCREW MASTER</v>
          </cell>
          <cell r="D103" t="str">
            <v>ON</v>
          </cell>
          <cell r="E103" t="str">
            <v>B737CL;A320_Fam;CFM56;</v>
          </cell>
          <cell r="F103" t="str">
            <v>HONEYWELL INTERNATIONAL INC</v>
          </cell>
          <cell r="G103" t="str">
            <v>ENG-ACT-001</v>
          </cell>
          <cell r="H103" t="str">
            <v>Ballscrew</v>
          </cell>
          <cell r="I103"/>
          <cell r="J103" t="str">
            <v>75-31-51;</v>
          </cell>
          <cell r="K103" t="str">
            <v>75-31</v>
          </cell>
          <cell r="L103">
            <v>310</v>
          </cell>
          <cell r="M103">
            <v>1850</v>
          </cell>
          <cell r="N103"/>
          <cell r="O103"/>
          <cell r="P103">
            <v>3700</v>
          </cell>
          <cell r="Q103" t="str">
            <v>1. PINION ASSEMBLY, BEVEL PN 3231783-1, 2% replacement rate
2. GEAR, BEVEL, 3231780-1, 2% replacement rate</v>
          </cell>
          <cell r="R103" t="str">
            <v>1. PINION ASSEMBLY, BEVEL PN 3231783-1, 2% replacement rate
2. GEAR, BEVEL, 3231780-1, 2% replacement rate</v>
          </cell>
          <cell r="S103">
            <v>5</v>
          </cell>
          <cell r="T103">
            <v>15</v>
          </cell>
          <cell r="U103" t="str">
            <v>EASA,FAA,CAA MALAYSIA,CAAS,DGCA INDONESIA,CAA CHINA</v>
          </cell>
          <cell r="V103" t="str">
            <v>EASA</v>
          </cell>
          <cell r="W103" t="str">
            <v>FAA</v>
          </cell>
          <cell r="X103" t="str">
            <v>CAA MALAYSIA</v>
          </cell>
          <cell r="Y103" t="str">
            <v>CAAS</v>
          </cell>
          <cell r="Z103" t="str">
            <v>DGCA INDONESIA</v>
          </cell>
          <cell r="AA103" t="str">
            <v>CAA CHINA</v>
          </cell>
          <cell r="AB103"/>
          <cell r="AC103" t="str">
            <v>CAA VIETNAM</v>
          </cell>
          <cell r="AD103" t="str">
            <v>OCMOP</v>
          </cell>
        </row>
        <row r="104">
          <cell r="A104" t="str">
            <v>121666-21</v>
          </cell>
          <cell r="B104" t="str">
            <v>301-797-503-0</v>
          </cell>
          <cell r="C104" t="str">
            <v>ACTUATOR-BALLSCREW MASTER</v>
          </cell>
          <cell r="D104" t="str">
            <v>ON</v>
          </cell>
          <cell r="E104" t="str">
            <v>B737CL;A320_Fam;CFM56;</v>
          </cell>
          <cell r="F104" t="str">
            <v>HONEYWELL INTERNATIONAL INC</v>
          </cell>
          <cell r="G104" t="str">
            <v>ENG-ACT-001</v>
          </cell>
          <cell r="H104" t="str">
            <v>Ballscrew</v>
          </cell>
          <cell r="I104"/>
          <cell r="J104" t="str">
            <v>75-31-51;</v>
          </cell>
          <cell r="K104" t="str">
            <v>75-31</v>
          </cell>
          <cell r="L104">
            <v>310</v>
          </cell>
          <cell r="M104">
            <v>1850</v>
          </cell>
          <cell r="N104"/>
          <cell r="O104"/>
          <cell r="P104">
            <v>3700</v>
          </cell>
          <cell r="Q104" t="str">
            <v>1. PINION ASSEMBLY, BEVEL PN 3231783-1, 2% replacement rate
2. GEAR, BEVEL, 3231780-1, 2% replacement rate</v>
          </cell>
          <cell r="R104" t="str">
            <v>1. PINION ASSEMBLY, BEVEL PN 3231783-1, 2% replacement rate
2. GEAR, BEVEL, 3231780-1, 2% replacement rate</v>
          </cell>
          <cell r="S104">
            <v>5</v>
          </cell>
          <cell r="T104">
            <v>15</v>
          </cell>
          <cell r="U104" t="str">
            <v>EASA,FAA,CAA MALAYSIA,CAAS,DGCA INDONESIA,CAA CHINA</v>
          </cell>
          <cell r="V104" t="str">
            <v>EASA</v>
          </cell>
          <cell r="W104" t="str">
            <v>FAA</v>
          </cell>
          <cell r="X104" t="str">
            <v>CAA MALAYSIA</v>
          </cell>
          <cell r="Y104" t="str">
            <v>CAAS</v>
          </cell>
          <cell r="Z104" t="str">
            <v>DGCA INDONESIA</v>
          </cell>
          <cell r="AA104" t="str">
            <v>CAA CHINA</v>
          </cell>
          <cell r="AB104"/>
          <cell r="AC104" t="str">
            <v>CAA VIETNAM</v>
          </cell>
          <cell r="AD104" t="str">
            <v>OCMOP</v>
          </cell>
        </row>
        <row r="105">
          <cell r="A105" t="str">
            <v>121666-3</v>
          </cell>
          <cell r="B105" t="str">
            <v>301-776-206-0</v>
          </cell>
          <cell r="C105" t="str">
            <v>ACTUATOR-BALLSCREW MASTER</v>
          </cell>
          <cell r="D105" t="str">
            <v>ON</v>
          </cell>
          <cell r="E105" t="str">
            <v>B737CL;A320_Fam;CFM56;</v>
          </cell>
          <cell r="F105" t="str">
            <v>HONEYWELL INTERNATIONAL INC</v>
          </cell>
          <cell r="G105" t="str">
            <v>ENG-ACT-001</v>
          </cell>
          <cell r="H105" t="str">
            <v>Ballscrew</v>
          </cell>
          <cell r="I105"/>
          <cell r="J105" t="str">
            <v>75-31-51;</v>
          </cell>
          <cell r="K105" t="str">
            <v>75-31</v>
          </cell>
          <cell r="L105">
            <v>310</v>
          </cell>
          <cell r="M105">
            <v>1850</v>
          </cell>
          <cell r="N105"/>
          <cell r="O105"/>
          <cell r="P105">
            <v>3700</v>
          </cell>
          <cell r="Q105" t="str">
            <v>1. PINION ASSEMBLY, BEVEL PN 3231783-1, 2% replacement rate
2. GEAR, BEVEL, 3231780-1, 2% replacement rate</v>
          </cell>
          <cell r="R105" t="str">
            <v>1. PINION ASSEMBLY, BEVEL PN 3231783-1, 2% replacement rate
2. GEAR, BEVEL, 3231780-1, 2% replacement rate</v>
          </cell>
          <cell r="S105">
            <v>5</v>
          </cell>
          <cell r="T105">
            <v>15</v>
          </cell>
          <cell r="U105" t="str">
            <v>EASA,FAA,CAA MALAYSIA,CAAS,DGCA INDONESIA,CAA CHINA</v>
          </cell>
          <cell r="V105" t="str">
            <v>EASA</v>
          </cell>
          <cell r="W105" t="str">
            <v>FAA</v>
          </cell>
          <cell r="X105" t="str">
            <v>CAA MALAYSIA</v>
          </cell>
          <cell r="Y105" t="str">
            <v>CAAS</v>
          </cell>
          <cell r="Z105" t="str">
            <v>DGCA INDONESIA</v>
          </cell>
          <cell r="AA105" t="str">
            <v>CAA CHINA</v>
          </cell>
          <cell r="AB105"/>
          <cell r="AC105" t="str">
            <v>CAA VIETNAM</v>
          </cell>
          <cell r="AD105" t="str">
            <v>OCMOP</v>
          </cell>
        </row>
        <row r="106">
          <cell r="A106" t="str">
            <v>121666-4</v>
          </cell>
          <cell r="B106" t="str">
            <v>301-791-301-0</v>
          </cell>
          <cell r="C106" t="str">
            <v>ACTUATOR-BALLSCREW MASTER</v>
          </cell>
          <cell r="D106" t="str">
            <v>ON</v>
          </cell>
          <cell r="E106" t="str">
            <v>A320_Fam;A340;CFM56;</v>
          </cell>
          <cell r="F106" t="str">
            <v>HONEYWELL INTERNATIONAL INC</v>
          </cell>
          <cell r="G106" t="str">
            <v>ENG-ACT-001</v>
          </cell>
          <cell r="H106" t="str">
            <v>Ballscrew</v>
          </cell>
          <cell r="I106"/>
          <cell r="J106" t="str">
            <v>75-31-51;</v>
          </cell>
          <cell r="K106" t="str">
            <v>75-31</v>
          </cell>
          <cell r="L106">
            <v>310</v>
          </cell>
          <cell r="M106">
            <v>1850</v>
          </cell>
          <cell r="N106"/>
          <cell r="O106"/>
          <cell r="P106">
            <v>3700</v>
          </cell>
          <cell r="Q106" t="str">
            <v>1. PINION ASSEMBLY, BEVEL PN 3231783-1, 2% replacement rate
2. GEAR, BEVEL, 3231780-1, 2% replacement rate</v>
          </cell>
          <cell r="R106" t="str">
            <v>1. PINION ASSEMBLY, BEVEL PN 3231783-1, 2% replacement rate
2. GEAR, BEVEL, 3231780-1, 2% replacement rate</v>
          </cell>
          <cell r="S106">
            <v>5</v>
          </cell>
          <cell r="T106">
            <v>15</v>
          </cell>
          <cell r="U106" t="str">
            <v>EASA,FAA,CAA MALAYSIA,CAAS,DGCA INDONESIA,CAA CHINA</v>
          </cell>
          <cell r="V106" t="str">
            <v>EASA</v>
          </cell>
          <cell r="W106" t="str">
            <v>FAA</v>
          </cell>
          <cell r="X106" t="str">
            <v>CAA MALAYSIA</v>
          </cell>
          <cell r="Y106" t="str">
            <v>CAAS</v>
          </cell>
          <cell r="Z106" t="str">
            <v>DGCA INDONESIA</v>
          </cell>
          <cell r="AA106" t="str">
            <v>CAA CHINA</v>
          </cell>
          <cell r="AB106"/>
          <cell r="AC106" t="str">
            <v>CAA VIETNAM</v>
          </cell>
          <cell r="AD106" t="str">
            <v>OCMOP</v>
          </cell>
        </row>
        <row r="107">
          <cell r="A107" t="str">
            <v>121666-6</v>
          </cell>
          <cell r="B107" t="str">
            <v>301-793-901-0</v>
          </cell>
          <cell r="C107" t="str">
            <v>ACTUATOR-BALLSCREW MASTER</v>
          </cell>
          <cell r="D107" t="str">
            <v>ON</v>
          </cell>
          <cell r="E107" t="str">
            <v>B737CL;A320_Fam;A340;CFM56;</v>
          </cell>
          <cell r="F107" t="str">
            <v>HONEYWELL INTERNATIONAL INC</v>
          </cell>
          <cell r="G107" t="str">
            <v>ENG-ACT-001</v>
          </cell>
          <cell r="H107" t="str">
            <v>Ballscrew</v>
          </cell>
          <cell r="I107"/>
          <cell r="J107" t="str">
            <v>75-31-51;</v>
          </cell>
          <cell r="K107" t="str">
            <v>75-31</v>
          </cell>
          <cell r="L107">
            <v>310</v>
          </cell>
          <cell r="M107">
            <v>1850</v>
          </cell>
          <cell r="N107"/>
          <cell r="O107"/>
          <cell r="P107">
            <v>3700</v>
          </cell>
          <cell r="Q107" t="str">
            <v>1. PINION ASSEMBLY, BEVEL PN 3231783-1, 2% replacement rate
2. GEAR, BEVEL, 3231780-1, 2% replacement rate</v>
          </cell>
          <cell r="R107" t="str">
            <v>1. PINION ASSEMBLY, BEVEL PN 3231783-1, 2% replacement rate
2. GEAR, BEVEL, 3231780-1, 2% replacement rate</v>
          </cell>
          <cell r="S107">
            <v>5</v>
          </cell>
          <cell r="T107">
            <v>15</v>
          </cell>
          <cell r="U107" t="str">
            <v>EASA,FAA,CAA MALAYSIA,CAAS,DGCA INDONESIA,CAA CHINA</v>
          </cell>
          <cell r="V107" t="str">
            <v>EASA</v>
          </cell>
          <cell r="W107" t="str">
            <v>FAA</v>
          </cell>
          <cell r="X107" t="str">
            <v>CAA MALAYSIA</v>
          </cell>
          <cell r="Y107" t="str">
            <v>CAAS</v>
          </cell>
          <cell r="Z107" t="str">
            <v>DGCA INDONESIA</v>
          </cell>
          <cell r="AA107" t="str">
            <v>CAA CHINA</v>
          </cell>
          <cell r="AB107"/>
          <cell r="AC107" t="str">
            <v>CAA VIETNAM</v>
          </cell>
          <cell r="AD107" t="str">
            <v>OCMOP</v>
          </cell>
        </row>
        <row r="108">
          <cell r="A108" t="str">
            <v>121666-7</v>
          </cell>
          <cell r="B108" t="str">
            <v>301-792-702-0</v>
          </cell>
          <cell r="C108" t="str">
            <v>ACTUATOR-BALLSCREW MASTER</v>
          </cell>
          <cell r="D108" t="str">
            <v>ON</v>
          </cell>
          <cell r="E108" t="str">
            <v>B737CL;A320_Fam;CFM56;</v>
          </cell>
          <cell r="F108" t="str">
            <v>HONEYWELL INTERNATIONAL INC</v>
          </cell>
          <cell r="G108" t="str">
            <v>ENG-ACT-001</v>
          </cell>
          <cell r="H108" t="str">
            <v>Ballscrew</v>
          </cell>
          <cell r="I108"/>
          <cell r="J108" t="str">
            <v>75-31-51;</v>
          </cell>
          <cell r="K108" t="str">
            <v>75-31</v>
          </cell>
          <cell r="L108">
            <v>310</v>
          </cell>
          <cell r="M108">
            <v>1850</v>
          </cell>
          <cell r="N108"/>
          <cell r="O108"/>
          <cell r="P108">
            <v>3700</v>
          </cell>
          <cell r="Q108" t="str">
            <v>1. PINION ASSEMBLY, BEVEL PN 3231783-1, 2% replacement rate
2. GEAR, BEVEL, 3231780-1, 2% replacement rate</v>
          </cell>
          <cell r="R108" t="str">
            <v>1. PINION ASSEMBLY, BEVEL PN 3231783-1, 2% replacement rate
2. GEAR, BEVEL, 3231780-1, 2% replacement rate</v>
          </cell>
          <cell r="S108">
            <v>5</v>
          </cell>
          <cell r="T108">
            <v>15</v>
          </cell>
          <cell r="U108" t="str">
            <v>EASA,FAA,CAA MALAYSIA,CAAS,DGCA INDONESIA,CAA CHINA</v>
          </cell>
          <cell r="V108" t="str">
            <v>EASA</v>
          </cell>
          <cell r="W108" t="str">
            <v>FAA</v>
          </cell>
          <cell r="X108" t="str">
            <v>CAA MALAYSIA</v>
          </cell>
          <cell r="Y108" t="str">
            <v>CAAS</v>
          </cell>
          <cell r="Z108" t="str">
            <v>DGCA INDONESIA</v>
          </cell>
          <cell r="AA108" t="str">
            <v>CAA CHINA</v>
          </cell>
          <cell r="AB108"/>
          <cell r="AC108" t="str">
            <v>CAA VIETNAM</v>
          </cell>
          <cell r="AD108" t="str">
            <v>OCMOP</v>
          </cell>
        </row>
        <row r="109">
          <cell r="A109" t="str">
            <v>121666-8</v>
          </cell>
          <cell r="B109" t="str">
            <v>301-793-902-0</v>
          </cell>
          <cell r="C109" t="str">
            <v>ACTUATOR-BALLSCREW MASTER</v>
          </cell>
          <cell r="D109" t="str">
            <v>ON</v>
          </cell>
          <cell r="E109" t="str">
            <v>B737CL;A320_Fam;A340;CFM56;</v>
          </cell>
          <cell r="F109" t="str">
            <v>HONEYWELL INTERNATIONAL INC</v>
          </cell>
          <cell r="G109" t="str">
            <v>ENG-ACT-001</v>
          </cell>
          <cell r="H109" t="str">
            <v>Ballscrew</v>
          </cell>
          <cell r="I109"/>
          <cell r="J109" t="str">
            <v>75-31-51;</v>
          </cell>
          <cell r="K109" t="str">
            <v>75-31</v>
          </cell>
          <cell r="L109">
            <v>310</v>
          </cell>
          <cell r="M109">
            <v>1850</v>
          </cell>
          <cell r="N109"/>
          <cell r="O109"/>
          <cell r="P109">
            <v>3700</v>
          </cell>
          <cell r="Q109" t="str">
            <v>1. PINION ASSEMBLY, BEVEL PN 3231783-1, 2% replacement rate
2. GEAR, BEVEL, 3231780-1, 2% replacement rate</v>
          </cell>
          <cell r="R109" t="str">
            <v>1. PINION ASSEMBLY, BEVEL PN 3231783-1, 2% replacement rate
2. GEAR, BEVEL, 3231780-1, 2% replacement rate</v>
          </cell>
          <cell r="S109">
            <v>5</v>
          </cell>
          <cell r="T109">
            <v>15</v>
          </cell>
          <cell r="U109" t="str">
            <v>EASA,FAA,CAA MALAYSIA,CAAS,DGCA INDONESIA,CAA CHINA</v>
          </cell>
          <cell r="V109" t="str">
            <v>EASA</v>
          </cell>
          <cell r="W109" t="str">
            <v>FAA</v>
          </cell>
          <cell r="X109" t="str">
            <v>CAA MALAYSIA</v>
          </cell>
          <cell r="Y109" t="str">
            <v>CAAS</v>
          </cell>
          <cell r="Z109" t="str">
            <v>DGCA INDONESIA</v>
          </cell>
          <cell r="AA109" t="str">
            <v>CAA CHINA</v>
          </cell>
          <cell r="AB109"/>
          <cell r="AC109" t="str">
            <v>CAA VIETNAM</v>
          </cell>
          <cell r="AD109" t="str">
            <v>OCMOP</v>
          </cell>
        </row>
        <row r="110">
          <cell r="A110" t="str">
            <v>123100-3</v>
          </cell>
          <cell r="B110"/>
          <cell r="C110" t="str">
            <v>PDU-POWER DRIVE UNIT</v>
          </cell>
          <cell r="D110" t="str">
            <v>ON</v>
          </cell>
          <cell r="E110" t="str">
            <v>A320_Fam;A330;A340;</v>
          </cell>
          <cell r="F110" t="str">
            <v>TELAIR INTERNATIONAL GMBH</v>
          </cell>
          <cell r="G110" t="str">
            <v>CAE-PDU-005</v>
          </cell>
          <cell r="H110" t="str">
            <v>PDU</v>
          </cell>
          <cell r="I110"/>
          <cell r="J110" t="str">
            <v>25-58-29;</v>
          </cell>
          <cell r="K110" t="str">
            <v>25-58</v>
          </cell>
          <cell r="L110">
            <v>310</v>
          </cell>
          <cell r="M110">
            <v>900</v>
          </cell>
          <cell r="N110">
            <v>1180</v>
          </cell>
          <cell r="O110"/>
          <cell r="P110" t="str">
            <v>No OVH scheme per CMM</v>
          </cell>
          <cell r="Q110" t="str">
            <v>Exclusion:
PCB Sensor, 121304-3 ($2100 @1.5%)
Stator, 123210-3 ($1350 @ 3%)
PCB Power, 123303-1 ($380 @ 2%)
Upgrade to major repair if PCB of stator replacement is involved.</v>
          </cell>
          <cell r="R110"/>
          <cell r="S110">
            <v>5</v>
          </cell>
          <cell r="T110">
            <v>10</v>
          </cell>
          <cell r="U110" t="str">
            <v>EASA,FAA,CAA MALAYSIA,CAAS,DGCA INDONESIA</v>
          </cell>
          <cell r="V110" t="str">
            <v>EASA</v>
          </cell>
          <cell r="W110" t="str">
            <v>FAA</v>
          </cell>
          <cell r="X110" t="str">
            <v>CAA MALAYSIA</v>
          </cell>
          <cell r="Y110" t="str">
            <v>CAAS</v>
          </cell>
          <cell r="Z110" t="str">
            <v>DGCA INDONESIA</v>
          </cell>
          <cell r="AA110" t="str">
            <v/>
          </cell>
          <cell r="AB110"/>
          <cell r="AC110" t="str">
            <v>CAA VIETNAM</v>
          </cell>
          <cell r="AD110" t="str">
            <v>OCMOE</v>
          </cell>
        </row>
        <row r="111">
          <cell r="A111" t="str">
            <v>125A2</v>
          </cell>
          <cell r="B111"/>
          <cell r="C111" t="str">
            <v>VISUAL INDICATOR.</v>
          </cell>
          <cell r="D111" t="str">
            <v>ON</v>
          </cell>
          <cell r="E111" t="str">
            <v>A320_Fam;CFM56;</v>
          </cell>
          <cell r="F111" t="str">
            <v>ZODIAC SERVICES EUROPE (ZSE)</v>
          </cell>
          <cell r="G111" t="str">
            <v>ENG-SEN-007</v>
          </cell>
          <cell r="H111" t="str">
            <v>Various_Electrical</v>
          </cell>
          <cell r="I111"/>
          <cell r="J111" t="str">
            <v>79-21-36;</v>
          </cell>
          <cell r="K111" t="str">
            <v>79-21</v>
          </cell>
          <cell r="L111">
            <v>310</v>
          </cell>
          <cell r="M111">
            <v>2505</v>
          </cell>
          <cell r="N111"/>
          <cell r="O111"/>
          <cell r="P111" t="str">
            <v>No Cap</v>
          </cell>
          <cell r="Q111"/>
          <cell r="R111"/>
          <cell r="S111">
            <v>5</v>
          </cell>
          <cell r="T111">
            <v>10</v>
          </cell>
          <cell r="U111" t="str">
            <v>EASA,FAA,CAA MALAYSIA,CAAS,DGCA INDONESIA,CAA CHINA</v>
          </cell>
          <cell r="V111" t="str">
            <v>EASA</v>
          </cell>
          <cell r="W111" t="str">
            <v>FAA</v>
          </cell>
          <cell r="X111" t="str">
            <v>CAA MALAYSIA</v>
          </cell>
          <cell r="Y111" t="str">
            <v>CAAS</v>
          </cell>
          <cell r="Z111" t="str">
            <v>DGCA INDONESIA</v>
          </cell>
          <cell r="AA111" t="str">
            <v>CAA CHINA</v>
          </cell>
          <cell r="AB111"/>
          <cell r="AC111" t="str">
            <v>CAA VIETNAM</v>
          </cell>
          <cell r="AD111" t="str">
            <v>OCMOE</v>
          </cell>
        </row>
        <row r="112">
          <cell r="A112" t="str">
            <v>125A3</v>
          </cell>
          <cell r="B112"/>
          <cell r="C112" t="str">
            <v>VISUAL INDICATOR</v>
          </cell>
          <cell r="D112" t="str">
            <v>ON</v>
          </cell>
          <cell r="E112" t="str">
            <v>A320_Fam;CFM56;</v>
          </cell>
          <cell r="F112" t="str">
            <v>ZODIAC SERVICES EUROPE (ZSE)</v>
          </cell>
          <cell r="G112" t="str">
            <v>ENG-SEN-007</v>
          </cell>
          <cell r="H112" t="str">
            <v>Various_Electrical</v>
          </cell>
          <cell r="I112"/>
          <cell r="J112" t="str">
            <v>79-21-36;</v>
          </cell>
          <cell r="K112" t="str">
            <v>79-21</v>
          </cell>
          <cell r="L112">
            <v>310</v>
          </cell>
          <cell r="M112">
            <v>2505</v>
          </cell>
          <cell r="N112"/>
          <cell r="O112"/>
          <cell r="P112" t="str">
            <v>No Cap</v>
          </cell>
          <cell r="Q112"/>
          <cell r="R112"/>
          <cell r="S112">
            <v>5</v>
          </cell>
          <cell r="T112">
            <v>10</v>
          </cell>
          <cell r="U112" t="str">
            <v>EASA,FAA,CAA MALAYSIA,CAAS,DGCA INDONESIA,CAA CHINA</v>
          </cell>
          <cell r="V112" t="str">
            <v>EASA</v>
          </cell>
          <cell r="W112" t="str">
            <v>FAA</v>
          </cell>
          <cell r="X112" t="str">
            <v>CAA MALAYSIA</v>
          </cell>
          <cell r="Y112" t="str">
            <v>CAAS</v>
          </cell>
          <cell r="Z112" t="str">
            <v>DGCA INDONESIA</v>
          </cell>
          <cell r="AA112" t="str">
            <v>CAA CHINA</v>
          </cell>
          <cell r="AB112"/>
          <cell r="AC112" t="str">
            <v>CAA VIETNAM</v>
          </cell>
          <cell r="AD112" t="str">
            <v>OCMOE</v>
          </cell>
        </row>
        <row r="113">
          <cell r="A113" t="str">
            <v>1298A0000-01</v>
          </cell>
          <cell r="B113"/>
          <cell r="C113" t="str">
            <v>VALVE-CHECK</v>
          </cell>
          <cell r="D113" t="str">
            <v>ON</v>
          </cell>
          <cell r="E113" t="str">
            <v>A320_Fam;A330;</v>
          </cell>
          <cell r="F113" t="str">
            <v>LIEBHERR AEROSPACE LINDENBERG GMBH</v>
          </cell>
          <cell r="G113" t="str">
            <v>PNE-VAL-025</v>
          </cell>
          <cell r="H113" t="str">
            <v>Valve_Pneumatic</v>
          </cell>
          <cell r="I113"/>
          <cell r="J113" t="str">
            <v>21-62-15;</v>
          </cell>
          <cell r="K113" t="str">
            <v>21-62</v>
          </cell>
          <cell r="L113">
            <v>310</v>
          </cell>
          <cell r="M113">
            <v>475</v>
          </cell>
          <cell r="N113"/>
          <cell r="O113"/>
          <cell r="P113">
            <v>900</v>
          </cell>
          <cell r="Q113"/>
          <cell r="R113"/>
          <cell r="S113">
            <v>5</v>
          </cell>
          <cell r="T113">
            <v>15</v>
          </cell>
          <cell r="U113" t="str">
            <v>EASA,FAA,CAA MALAYSIA,CAAS,DGCA INDONESIA,CAA CHINA</v>
          </cell>
          <cell r="V113" t="str">
            <v>EASA</v>
          </cell>
          <cell r="W113" t="str">
            <v>FAA</v>
          </cell>
          <cell r="X113" t="str">
            <v>CAA MALAYSIA</v>
          </cell>
          <cell r="Y113" t="str">
            <v>CAAS</v>
          </cell>
          <cell r="Z113" t="str">
            <v>DGCA INDONESIA</v>
          </cell>
          <cell r="AA113" t="str">
            <v>CAA CHINA</v>
          </cell>
          <cell r="AB113"/>
          <cell r="AC113" t="str">
            <v>CAA VIETNAM</v>
          </cell>
          <cell r="AD113" t="str">
            <v>OCMOV</v>
          </cell>
        </row>
        <row r="114">
          <cell r="A114" t="str">
            <v>1303A0000-03</v>
          </cell>
          <cell r="B114"/>
          <cell r="C114" t="str">
            <v>VALVE-FLOW CONTROL</v>
          </cell>
          <cell r="D114" t="str">
            <v>ON</v>
          </cell>
          <cell r="E114" t="str">
            <v>B737CL;A320_Fam;</v>
          </cell>
          <cell r="F114" t="str">
            <v>LIEBHERR-AEROSPACE-TOULOUSE SAS</v>
          </cell>
          <cell r="G114" t="str">
            <v>PNE-VAL-005</v>
          </cell>
          <cell r="H114" t="str">
            <v>Valve_Pneumatic</v>
          </cell>
          <cell r="I114"/>
          <cell r="J114" t="str">
            <v>21-51-14;</v>
          </cell>
          <cell r="K114" t="str">
            <v>21-51</v>
          </cell>
          <cell r="L114">
            <v>310</v>
          </cell>
          <cell r="M114">
            <v>3400</v>
          </cell>
          <cell r="N114"/>
          <cell r="O114"/>
          <cell r="P114">
            <v>7000</v>
          </cell>
          <cell r="Q114"/>
          <cell r="R114"/>
          <cell r="S114">
            <v>5</v>
          </cell>
          <cell r="T114">
            <v>15</v>
          </cell>
          <cell r="U114" t="str">
            <v>EASA,FAA,CAA MALAYSIA,CAAS,DGCA INDONESIA,CAA CHINA</v>
          </cell>
          <cell r="V114" t="str">
            <v>EASA</v>
          </cell>
          <cell r="W114" t="str">
            <v>FAA</v>
          </cell>
          <cell r="X114" t="str">
            <v>CAA MALAYSIA</v>
          </cell>
          <cell r="Y114" t="str">
            <v>CAAS</v>
          </cell>
          <cell r="Z114" t="str">
            <v>DGCA INDONESIA</v>
          </cell>
          <cell r="AA114" t="str">
            <v>CAA CHINA</v>
          </cell>
          <cell r="AB114"/>
          <cell r="AC114" t="str">
            <v>CAA VIETNAM</v>
          </cell>
          <cell r="AD114" t="str">
            <v>OCMOV</v>
          </cell>
        </row>
        <row r="115">
          <cell r="A115" t="str">
            <v>1303A0000-04</v>
          </cell>
          <cell r="B115"/>
          <cell r="C115" t="str">
            <v>VALVE-FLOW CONTROL</v>
          </cell>
          <cell r="D115" t="str">
            <v>ON</v>
          </cell>
          <cell r="E115" t="str">
            <v>B737CL;A320_Fam;</v>
          </cell>
          <cell r="F115" t="str">
            <v>LIEBHERR-AEROSPACE-TOULOUSE SAS</v>
          </cell>
          <cell r="G115" t="str">
            <v>PNE-VAL-005</v>
          </cell>
          <cell r="H115" t="str">
            <v>Valve_Pneumatic</v>
          </cell>
          <cell r="I115"/>
          <cell r="J115" t="str">
            <v>21-51-14;</v>
          </cell>
          <cell r="K115" t="str">
            <v>21-51</v>
          </cell>
          <cell r="L115">
            <v>310</v>
          </cell>
          <cell r="M115">
            <v>3400</v>
          </cell>
          <cell r="N115"/>
          <cell r="O115"/>
          <cell r="P115">
            <v>7000</v>
          </cell>
          <cell r="Q115"/>
          <cell r="R115"/>
          <cell r="S115">
            <v>5</v>
          </cell>
          <cell r="T115">
            <v>15</v>
          </cell>
          <cell r="U115" t="str">
            <v>EASA,FAA,CAA MALAYSIA,CAAS,DGCA INDONESIA,CAA CHINA</v>
          </cell>
          <cell r="V115" t="str">
            <v>EASA</v>
          </cell>
          <cell r="W115" t="str">
            <v>FAA</v>
          </cell>
          <cell r="X115" t="str">
            <v>CAA MALAYSIA</v>
          </cell>
          <cell r="Y115" t="str">
            <v>CAAS</v>
          </cell>
          <cell r="Z115" t="str">
            <v>DGCA INDONESIA</v>
          </cell>
          <cell r="AA115" t="str">
            <v>CAA CHINA</v>
          </cell>
          <cell r="AB115"/>
          <cell r="AC115" t="str">
            <v>CAA VIETNAM</v>
          </cell>
          <cell r="AD115" t="str">
            <v>OCMOV</v>
          </cell>
        </row>
        <row r="116">
          <cell r="A116" t="str">
            <v>14320-001-1</v>
          </cell>
          <cell r="B116"/>
          <cell r="C116" t="str">
            <v>TOILET ASSY</v>
          </cell>
          <cell r="D116" t="str">
            <v>ON</v>
          </cell>
          <cell r="E116" t="str">
            <v>A320_Fam;</v>
          </cell>
          <cell r="F116" t="str">
            <v>MAG Aerospace Industries, Inc.</v>
          </cell>
          <cell r="G116" t="str">
            <v>CAE-TOI-004</v>
          </cell>
          <cell r="H116" t="str">
            <v>Toilet</v>
          </cell>
          <cell r="I116" t="str">
            <v>OCMOM - Water &amp; Waste</v>
          </cell>
          <cell r="J116" t="str">
            <v>38-34-16;</v>
          </cell>
          <cell r="K116" t="str">
            <v>38-34</v>
          </cell>
          <cell r="L116">
            <v>650</v>
          </cell>
          <cell r="M116" t="str">
            <v>Minor &amp; Major repair available</v>
          </cell>
          <cell r="N116">
            <v>2550</v>
          </cell>
          <cell r="O116">
            <v>4700</v>
          </cell>
          <cell r="P116" t="str">
            <v>No Offer- OH procedure not defined in repair manual</v>
          </cell>
          <cell r="Q116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16"/>
          <cell r="S116">
            <v>5</v>
          </cell>
          <cell r="T116">
            <v>15</v>
          </cell>
          <cell r="U116" t="str">
            <v>EASA,FAA,CAA MALAYSIA,CAAS,DGCA INDONESIA,CAA CHINA</v>
          </cell>
          <cell r="V116" t="str">
            <v>EASA</v>
          </cell>
          <cell r="W116" t="str">
            <v>FAA</v>
          </cell>
          <cell r="X116" t="str">
            <v>CAA MALAYSIA</v>
          </cell>
          <cell r="Y116" t="str">
            <v>CAAS</v>
          </cell>
          <cell r="Z116" t="str">
            <v>DGCA INDONESIA</v>
          </cell>
          <cell r="AA116" t="str">
            <v>CAA CHINA</v>
          </cell>
          <cell r="AB116"/>
          <cell r="AC116" t="str">
            <v>CAA VIETNAM</v>
          </cell>
          <cell r="AD116" t="str">
            <v>OCMOM</v>
          </cell>
        </row>
        <row r="117">
          <cell r="A117" t="str">
            <v>14320-001-2</v>
          </cell>
          <cell r="B117"/>
          <cell r="C117" t="str">
            <v>TOILET ASSY</v>
          </cell>
          <cell r="D117" t="str">
            <v>ON</v>
          </cell>
          <cell r="E117" t="str">
            <v>A320_Fam;</v>
          </cell>
          <cell r="F117" t="str">
            <v>MAG Aerospace Industries, Inc.</v>
          </cell>
          <cell r="G117" t="str">
            <v>CAE-TOI-004</v>
          </cell>
          <cell r="H117" t="str">
            <v>Toilet</v>
          </cell>
          <cell r="I117" t="str">
            <v>OCMOM - Water &amp; Waste</v>
          </cell>
          <cell r="J117" t="str">
            <v>38-34-16;</v>
          </cell>
          <cell r="K117" t="str">
            <v>38-34</v>
          </cell>
          <cell r="L117">
            <v>650</v>
          </cell>
          <cell r="M117" t="str">
            <v>Minor &amp; Major repair available</v>
          </cell>
          <cell r="N117">
            <v>2550</v>
          </cell>
          <cell r="O117">
            <v>4700</v>
          </cell>
          <cell r="P117" t="str">
            <v>No Offer- OH procedure not defined in repair manual</v>
          </cell>
          <cell r="Q117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17"/>
          <cell r="S117">
            <v>5</v>
          </cell>
          <cell r="T117">
            <v>15</v>
          </cell>
          <cell r="U117" t="str">
            <v>EASA,FAA,CAA MALAYSIA,CAAS,DGCA INDONESIA,CAA CHINA</v>
          </cell>
          <cell r="V117" t="str">
            <v>EASA</v>
          </cell>
          <cell r="W117" t="str">
            <v>FAA</v>
          </cell>
          <cell r="X117" t="str">
            <v>CAA MALAYSIA</v>
          </cell>
          <cell r="Y117" t="str">
            <v>CAAS</v>
          </cell>
          <cell r="Z117" t="str">
            <v>DGCA INDONESIA</v>
          </cell>
          <cell r="AA117" t="str">
            <v>CAA CHINA</v>
          </cell>
          <cell r="AB117"/>
          <cell r="AC117" t="str">
            <v>CAA VIETNAM</v>
          </cell>
          <cell r="AD117" t="str">
            <v>OCMOM</v>
          </cell>
        </row>
        <row r="118">
          <cell r="A118" t="str">
            <v>14320-002-1</v>
          </cell>
          <cell r="B118"/>
          <cell r="C118" t="str">
            <v>TOILET ASSY</v>
          </cell>
          <cell r="D118" t="str">
            <v>ON</v>
          </cell>
          <cell r="E118" t="str">
            <v>A320_Fam;</v>
          </cell>
          <cell r="F118" t="str">
            <v>MAG Aerospace Industries, Inc.</v>
          </cell>
          <cell r="G118" t="str">
            <v>CAE-TOI-004</v>
          </cell>
          <cell r="H118" t="str">
            <v>Toilet</v>
          </cell>
          <cell r="I118" t="str">
            <v>OCMOM - Water &amp; Waste</v>
          </cell>
          <cell r="J118" t="str">
            <v>38-34-16;</v>
          </cell>
          <cell r="K118" t="str">
            <v>38-34</v>
          </cell>
          <cell r="L118">
            <v>650</v>
          </cell>
          <cell r="M118" t="str">
            <v>Minor &amp; Major repair available</v>
          </cell>
          <cell r="N118">
            <v>2550</v>
          </cell>
          <cell r="O118">
            <v>4700</v>
          </cell>
          <cell r="P118" t="str">
            <v>No Offer- OH procedure not defined in repair manual</v>
          </cell>
          <cell r="Q118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18"/>
          <cell r="S118">
            <v>5</v>
          </cell>
          <cell r="T118">
            <v>15</v>
          </cell>
          <cell r="U118" t="str">
            <v>EASA,FAA,CAA MALAYSIA,CAAS,DGCA INDONESIA,CAA CHINA</v>
          </cell>
          <cell r="V118" t="str">
            <v>EASA</v>
          </cell>
          <cell r="W118" t="str">
            <v>FAA</v>
          </cell>
          <cell r="X118" t="str">
            <v>CAA MALAYSIA</v>
          </cell>
          <cell r="Y118" t="str">
            <v>CAAS</v>
          </cell>
          <cell r="Z118" t="str">
            <v>DGCA INDONESIA</v>
          </cell>
          <cell r="AA118" t="str">
            <v>CAA CHINA</v>
          </cell>
          <cell r="AB118"/>
          <cell r="AC118" t="str">
            <v>CAA VIETNAM</v>
          </cell>
          <cell r="AD118" t="str">
            <v>OCMOM</v>
          </cell>
        </row>
        <row r="119">
          <cell r="A119" t="str">
            <v>14320-002-2</v>
          </cell>
          <cell r="B119"/>
          <cell r="C119" t="str">
            <v>TOILET ASSY</v>
          </cell>
          <cell r="D119" t="str">
            <v>ON</v>
          </cell>
          <cell r="E119" t="str">
            <v>A320_Fam;</v>
          </cell>
          <cell r="F119" t="str">
            <v>MAG Aerospace Industries, Inc.</v>
          </cell>
          <cell r="G119" t="str">
            <v>CAE-TOI-004</v>
          </cell>
          <cell r="H119" t="str">
            <v>Toilet</v>
          </cell>
          <cell r="I119" t="str">
            <v>OCMOM - Water &amp; Waste</v>
          </cell>
          <cell r="J119" t="str">
            <v>38-34-16;</v>
          </cell>
          <cell r="K119" t="str">
            <v>38-34</v>
          </cell>
          <cell r="L119">
            <v>650</v>
          </cell>
          <cell r="M119" t="str">
            <v>Minor &amp; Major repair available</v>
          </cell>
          <cell r="N119">
            <v>2550</v>
          </cell>
          <cell r="O119">
            <v>4700</v>
          </cell>
          <cell r="P119" t="str">
            <v>No Offer- OH procedure not defined in repair manual</v>
          </cell>
          <cell r="Q119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19"/>
          <cell r="S119">
            <v>5</v>
          </cell>
          <cell r="T119">
            <v>15</v>
          </cell>
          <cell r="U119" t="str">
            <v>EASA,FAA,CAA MALAYSIA,CAAS,DGCA INDONESIA,CAA CHINA</v>
          </cell>
          <cell r="V119" t="str">
            <v>EASA</v>
          </cell>
          <cell r="W119" t="str">
            <v>FAA</v>
          </cell>
          <cell r="X119" t="str">
            <v>CAA MALAYSIA</v>
          </cell>
          <cell r="Y119" t="str">
            <v>CAAS</v>
          </cell>
          <cell r="Z119" t="str">
            <v>DGCA INDONESIA</v>
          </cell>
          <cell r="AA119" t="str">
            <v>CAA CHINA</v>
          </cell>
          <cell r="AB119"/>
          <cell r="AC119" t="str">
            <v>CAA VIETNAM</v>
          </cell>
          <cell r="AD119" t="str">
            <v>OCMOM</v>
          </cell>
        </row>
        <row r="120">
          <cell r="A120" t="str">
            <v>14320-002A1</v>
          </cell>
          <cell r="B120"/>
          <cell r="C120" t="str">
            <v>TOILET ASSEMBLY</v>
          </cell>
          <cell r="D120" t="str">
            <v>ON</v>
          </cell>
          <cell r="E120" t="str">
            <v>A320_Fam;</v>
          </cell>
          <cell r="F120" t="str">
            <v>MAG Aerospace Industries, Inc.</v>
          </cell>
          <cell r="G120" t="str">
            <v>CAE-TOI-004</v>
          </cell>
          <cell r="H120" t="str">
            <v>Toilet</v>
          </cell>
          <cell r="I120" t="str">
            <v>OCMOM - Water &amp; Waste</v>
          </cell>
          <cell r="J120" t="str">
            <v>38-34-16;</v>
          </cell>
          <cell r="K120" t="str">
            <v>38-34</v>
          </cell>
          <cell r="L120">
            <v>650</v>
          </cell>
          <cell r="M120" t="str">
            <v>Minor &amp; Major repair available</v>
          </cell>
          <cell r="N120">
            <v>2550</v>
          </cell>
          <cell r="O120">
            <v>4700</v>
          </cell>
          <cell r="P120" t="str">
            <v>No Offer- OH procedure not defined in repair manual</v>
          </cell>
          <cell r="Q120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20"/>
          <cell r="S120">
            <v>5</v>
          </cell>
          <cell r="T120">
            <v>15</v>
          </cell>
          <cell r="U120" t="str">
            <v>EASA,FAA,CAA MALAYSIA,CAAS,DGCA INDONESIA,CAA CHINA</v>
          </cell>
          <cell r="V120" t="str">
            <v>EASA</v>
          </cell>
          <cell r="W120" t="str">
            <v>FAA</v>
          </cell>
          <cell r="X120" t="str">
            <v>CAA MALAYSIA</v>
          </cell>
          <cell r="Y120" t="str">
            <v>CAAS</v>
          </cell>
          <cell r="Z120" t="str">
            <v>DGCA INDONESIA</v>
          </cell>
          <cell r="AA120" t="str">
            <v>CAA CHINA</v>
          </cell>
          <cell r="AB120"/>
          <cell r="AC120" t="str">
            <v>CAA VIETNAM</v>
          </cell>
          <cell r="AD120" t="str">
            <v>OCMOM</v>
          </cell>
        </row>
        <row r="121">
          <cell r="A121" t="str">
            <v>14320-002A2</v>
          </cell>
          <cell r="B121"/>
          <cell r="C121" t="str">
            <v>TOILET ASSEMBLY</v>
          </cell>
          <cell r="D121" t="str">
            <v>ON</v>
          </cell>
          <cell r="E121" t="str">
            <v>A320_Fam;</v>
          </cell>
          <cell r="F121" t="str">
            <v>MAG Aerospace Industries, Inc.</v>
          </cell>
          <cell r="G121" t="str">
            <v>CAE-TOI-004</v>
          </cell>
          <cell r="H121" t="str">
            <v>Toilet</v>
          </cell>
          <cell r="I121" t="str">
            <v>OCMOM - Water &amp; Waste</v>
          </cell>
          <cell r="J121" t="str">
            <v>38-34-16;</v>
          </cell>
          <cell r="K121" t="str">
            <v>38-34</v>
          </cell>
          <cell r="L121">
            <v>650</v>
          </cell>
          <cell r="M121" t="str">
            <v>Minor &amp; Major repair available</v>
          </cell>
          <cell r="N121">
            <v>2550</v>
          </cell>
          <cell r="O121">
            <v>4700</v>
          </cell>
          <cell r="P121" t="str">
            <v>No Offer- OH procedure not defined in repair manual</v>
          </cell>
          <cell r="Q121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21"/>
          <cell r="S121">
            <v>5</v>
          </cell>
          <cell r="T121">
            <v>15</v>
          </cell>
          <cell r="U121" t="str">
            <v>EASA,FAA,CAA MALAYSIA,CAAS,DGCA INDONESIA,CAA CHINA</v>
          </cell>
          <cell r="V121" t="str">
            <v>EASA</v>
          </cell>
          <cell r="W121" t="str">
            <v>FAA</v>
          </cell>
          <cell r="X121" t="str">
            <v>CAA MALAYSIA</v>
          </cell>
          <cell r="Y121" t="str">
            <v>CAAS</v>
          </cell>
          <cell r="Z121" t="str">
            <v>DGCA INDONESIA</v>
          </cell>
          <cell r="AA121" t="str">
            <v>CAA CHINA</v>
          </cell>
          <cell r="AB121"/>
          <cell r="AC121" t="str">
            <v>CAA VIETNAM</v>
          </cell>
          <cell r="AD121" t="str">
            <v>OCMOM</v>
          </cell>
        </row>
        <row r="122">
          <cell r="A122" t="str">
            <v>14320-002B1</v>
          </cell>
          <cell r="B122"/>
          <cell r="C122" t="str">
            <v>TOILET ASSEMBLY</v>
          </cell>
          <cell r="D122" t="str">
            <v>ON</v>
          </cell>
          <cell r="E122" t="str">
            <v>A320_Fam;</v>
          </cell>
          <cell r="F122" t="str">
            <v>MAG Aerospace Industries, Inc.</v>
          </cell>
          <cell r="G122" t="str">
            <v>CAE-TOI-004</v>
          </cell>
          <cell r="H122" t="str">
            <v>Toilet</v>
          </cell>
          <cell r="I122" t="str">
            <v>OCMOM - Water &amp; Waste</v>
          </cell>
          <cell r="J122" t="str">
            <v>38-34-16;</v>
          </cell>
          <cell r="K122" t="str">
            <v>38-34</v>
          </cell>
          <cell r="L122">
            <v>650</v>
          </cell>
          <cell r="M122" t="str">
            <v>Minor &amp; Major repair available</v>
          </cell>
          <cell r="N122">
            <v>2550</v>
          </cell>
          <cell r="O122">
            <v>4700</v>
          </cell>
          <cell r="P122" t="str">
            <v>No Offer- OH procedure not defined in repair manual</v>
          </cell>
          <cell r="Q122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22"/>
          <cell r="S122">
            <v>5</v>
          </cell>
          <cell r="T122">
            <v>15</v>
          </cell>
          <cell r="U122" t="str">
            <v>EASA,FAA,CAA MALAYSIA,CAAS,DGCA INDONESIA,CAA CHINA</v>
          </cell>
          <cell r="V122" t="str">
            <v>EASA</v>
          </cell>
          <cell r="W122" t="str">
            <v>FAA</v>
          </cell>
          <cell r="X122" t="str">
            <v>CAA MALAYSIA</v>
          </cell>
          <cell r="Y122" t="str">
            <v>CAAS</v>
          </cell>
          <cell r="Z122" t="str">
            <v>DGCA INDONESIA</v>
          </cell>
          <cell r="AA122" t="str">
            <v>CAA CHINA</v>
          </cell>
          <cell r="AB122"/>
          <cell r="AC122" t="str">
            <v>CAA VIETNAM</v>
          </cell>
          <cell r="AD122" t="str">
            <v>OCMOM</v>
          </cell>
        </row>
        <row r="123">
          <cell r="A123" t="str">
            <v>14320-002B2</v>
          </cell>
          <cell r="B123"/>
          <cell r="C123" t="str">
            <v>TOILET ASSY VAC</v>
          </cell>
          <cell r="D123" t="str">
            <v>ON</v>
          </cell>
          <cell r="E123" t="str">
            <v>A320_Fam;</v>
          </cell>
          <cell r="F123" t="str">
            <v>MAG Aerospace Industries, Inc.</v>
          </cell>
          <cell r="G123" t="str">
            <v>CAE-TOI-004</v>
          </cell>
          <cell r="H123" t="str">
            <v>Toilet</v>
          </cell>
          <cell r="I123" t="str">
            <v>OCMOM - Water &amp; Waste</v>
          </cell>
          <cell r="J123" t="str">
            <v>38-34-16;</v>
          </cell>
          <cell r="K123" t="str">
            <v>38-34</v>
          </cell>
          <cell r="L123">
            <v>650</v>
          </cell>
          <cell r="M123" t="str">
            <v>Minor &amp; Major repair available</v>
          </cell>
          <cell r="N123">
            <v>2550</v>
          </cell>
          <cell r="O123">
            <v>4700</v>
          </cell>
          <cell r="P123" t="str">
            <v>No Offer- OH procedure not defined in repair manual</v>
          </cell>
          <cell r="Q123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23"/>
          <cell r="S123">
            <v>5</v>
          </cell>
          <cell r="T123">
            <v>15</v>
          </cell>
          <cell r="U123" t="str">
            <v>EASA,FAA,CAA MALAYSIA,CAAS,DGCA INDONESIA,CAA CHINA</v>
          </cell>
          <cell r="V123" t="str">
            <v>EASA</v>
          </cell>
          <cell r="W123" t="str">
            <v>FAA</v>
          </cell>
          <cell r="X123" t="str">
            <v>CAA MALAYSIA</v>
          </cell>
          <cell r="Y123" t="str">
            <v>CAAS</v>
          </cell>
          <cell r="Z123" t="str">
            <v>DGCA INDONESIA</v>
          </cell>
          <cell r="AA123" t="str">
            <v>CAA CHINA</v>
          </cell>
          <cell r="AB123"/>
          <cell r="AC123" t="str">
            <v>CAA VIETNAM</v>
          </cell>
          <cell r="AD123" t="str">
            <v>OCMOM</v>
          </cell>
        </row>
        <row r="124">
          <cell r="A124" t="str">
            <v>14320-002C1</v>
          </cell>
          <cell r="B124"/>
          <cell r="C124" t="str">
            <v>TOILET ASSY</v>
          </cell>
          <cell r="D124" t="str">
            <v>ON</v>
          </cell>
          <cell r="E124" t="str">
            <v>A320_Fam;</v>
          </cell>
          <cell r="F124" t="str">
            <v>MAG Aerospace Industries, Inc.</v>
          </cell>
          <cell r="G124" t="str">
            <v>CAE-TOI-004</v>
          </cell>
          <cell r="H124" t="str">
            <v>Toilet</v>
          </cell>
          <cell r="I124" t="str">
            <v>OCMOM - Water &amp; Waste</v>
          </cell>
          <cell r="J124" t="str">
            <v>38-34-16;</v>
          </cell>
          <cell r="K124" t="str">
            <v>38-34</v>
          </cell>
          <cell r="L124">
            <v>650</v>
          </cell>
          <cell r="M124" t="str">
            <v>Minor &amp; Major repair available</v>
          </cell>
          <cell r="N124">
            <v>2550</v>
          </cell>
          <cell r="O124">
            <v>4700</v>
          </cell>
          <cell r="P124" t="str">
            <v>No Offer- OH procedure not defined in repair manual</v>
          </cell>
          <cell r="Q124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24"/>
          <cell r="S124">
            <v>5</v>
          </cell>
          <cell r="T124">
            <v>15</v>
          </cell>
          <cell r="U124" t="str">
            <v>EASA,FAA,CAA MALAYSIA,CAAS,DGCA INDONESIA,CAA CHINA</v>
          </cell>
          <cell r="V124" t="str">
            <v>EASA</v>
          </cell>
          <cell r="W124" t="str">
            <v>FAA</v>
          </cell>
          <cell r="X124" t="str">
            <v>CAA MALAYSIA</v>
          </cell>
          <cell r="Y124" t="str">
            <v>CAAS</v>
          </cell>
          <cell r="Z124" t="str">
            <v>DGCA INDONESIA</v>
          </cell>
          <cell r="AA124" t="str">
            <v>CAA CHINA</v>
          </cell>
          <cell r="AB124"/>
          <cell r="AC124" t="str">
            <v>CAA VIETNAM</v>
          </cell>
          <cell r="AD124" t="str">
            <v>OCMOM</v>
          </cell>
        </row>
        <row r="125">
          <cell r="A125" t="str">
            <v>14320-002C2</v>
          </cell>
          <cell r="B125"/>
          <cell r="C125" t="str">
            <v>TOILET ASSY</v>
          </cell>
          <cell r="D125" t="str">
            <v>ON</v>
          </cell>
          <cell r="E125" t="str">
            <v>A320_Fam;</v>
          </cell>
          <cell r="F125" t="str">
            <v>MAG Aerospace Industries, Inc.</v>
          </cell>
          <cell r="G125" t="str">
            <v>CAE-TOI-004</v>
          </cell>
          <cell r="H125" t="str">
            <v>Toilet</v>
          </cell>
          <cell r="I125" t="str">
            <v>OCMOM - Water &amp; Waste</v>
          </cell>
          <cell r="J125" t="str">
            <v>38-34-16;</v>
          </cell>
          <cell r="K125" t="str">
            <v>38-34</v>
          </cell>
          <cell r="L125">
            <v>650</v>
          </cell>
          <cell r="M125" t="str">
            <v>Minor &amp; Major repair available</v>
          </cell>
          <cell r="N125">
            <v>2550</v>
          </cell>
          <cell r="O125">
            <v>4700</v>
          </cell>
          <cell r="P125" t="str">
            <v>No Offer- OH procedure not defined in repair manual</v>
          </cell>
          <cell r="Q125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25"/>
          <cell r="S125">
            <v>5</v>
          </cell>
          <cell r="T125">
            <v>15</v>
          </cell>
          <cell r="U125" t="str">
            <v>EASA,FAA,CAA MALAYSIA,CAAS,DGCA INDONESIA,CAA CHINA</v>
          </cell>
          <cell r="V125" t="str">
            <v>EASA</v>
          </cell>
          <cell r="W125" t="str">
            <v>FAA</v>
          </cell>
          <cell r="X125" t="str">
            <v>CAA MALAYSIA</v>
          </cell>
          <cell r="Y125" t="str">
            <v>CAAS</v>
          </cell>
          <cell r="Z125" t="str">
            <v>DGCA INDONESIA</v>
          </cell>
          <cell r="AA125" t="str">
            <v>CAA CHINA</v>
          </cell>
          <cell r="AB125"/>
          <cell r="AC125" t="str">
            <v>CAA VIETNAM</v>
          </cell>
          <cell r="AD125" t="str">
            <v>OCMOM</v>
          </cell>
        </row>
        <row r="126">
          <cell r="A126" t="str">
            <v>14320-230-201</v>
          </cell>
          <cell r="B126"/>
          <cell r="C126" t="str">
            <v>FLUSH VALVE ASSY</v>
          </cell>
          <cell r="D126" t="str">
            <v>ON</v>
          </cell>
          <cell r="E126" t="str">
            <v>A320_Fam;</v>
          </cell>
          <cell r="F126" t="str">
            <v>MAG Aerospace Industries, Inc.</v>
          </cell>
          <cell r="G126" t="str">
            <v>CAE-VAL-006</v>
          </cell>
          <cell r="H126" t="str">
            <v>Toilet - Flush Valve</v>
          </cell>
          <cell r="I126" t="str">
            <v>OCMOM - Water &amp; Waste</v>
          </cell>
          <cell r="J126" t="str">
            <v>38-34-30;</v>
          </cell>
          <cell r="K126" t="str">
            <v>38-34</v>
          </cell>
          <cell r="L126">
            <v>310</v>
          </cell>
          <cell r="M126">
            <v>2000</v>
          </cell>
          <cell r="N126"/>
          <cell r="O126"/>
          <cell r="P126" t="str">
            <v>No Cap</v>
          </cell>
          <cell r="Q126" t="str">
            <v>include Slide plate 14330-235, FCU board 38200-043 faulty.
exclude 14320-160 motor assy</v>
          </cell>
          <cell r="R126"/>
          <cell r="S126">
            <v>5</v>
          </cell>
          <cell r="T126">
            <v>15</v>
          </cell>
          <cell r="U126" t="str">
            <v>EASA,FAA,CAA MALAYSIA,CAAS,DGCA INDONESIA,CAA CHINA</v>
          </cell>
          <cell r="V126" t="str">
            <v>EASA</v>
          </cell>
          <cell r="W126" t="str">
            <v>FAA</v>
          </cell>
          <cell r="X126" t="str">
            <v>CAA MALAYSIA</v>
          </cell>
          <cell r="Y126" t="str">
            <v>CAAS</v>
          </cell>
          <cell r="Z126" t="str">
            <v>DGCA INDONESIA</v>
          </cell>
          <cell r="AA126" t="str">
            <v>CAA CHINA</v>
          </cell>
          <cell r="AB126"/>
          <cell r="AC126" t="str">
            <v>CAA VIETNAM</v>
          </cell>
          <cell r="AD126" t="str">
            <v>OCMOM</v>
          </cell>
        </row>
        <row r="127">
          <cell r="A127" t="str">
            <v>14320-230-203</v>
          </cell>
          <cell r="B127"/>
          <cell r="C127" t="str">
            <v>FLUSH VALVE ASSY</v>
          </cell>
          <cell r="D127" t="str">
            <v>ON</v>
          </cell>
          <cell r="E127" t="str">
            <v>A320_Fam;</v>
          </cell>
          <cell r="F127" t="str">
            <v>MAG Aerospace Industries, Inc.</v>
          </cell>
          <cell r="G127" t="str">
            <v>CAE-VAL-006</v>
          </cell>
          <cell r="H127" t="str">
            <v>Toilet - Flush Valve</v>
          </cell>
          <cell r="I127" t="str">
            <v>OCMOM - Water &amp; Waste</v>
          </cell>
          <cell r="J127" t="str">
            <v>38-34-30;</v>
          </cell>
          <cell r="K127" t="str">
            <v>38-34</v>
          </cell>
          <cell r="L127">
            <v>310</v>
          </cell>
          <cell r="M127">
            <v>2000</v>
          </cell>
          <cell r="N127"/>
          <cell r="O127"/>
          <cell r="P127"/>
          <cell r="Q127" t="str">
            <v>14320-160 motor assy
(Slide plate 14330-235, FCU board 38200-043 include in the Fixed price)</v>
          </cell>
          <cell r="R127"/>
          <cell r="S127">
            <v>5</v>
          </cell>
          <cell r="T127">
            <v>15</v>
          </cell>
          <cell r="U127" t="str">
            <v>EASA,FAA,CAA MALAYSIA,CAAS,DGCA INDONESIA,CAA CHINA</v>
          </cell>
          <cell r="V127" t="str">
            <v>EASA</v>
          </cell>
          <cell r="W127" t="str">
            <v>FAA</v>
          </cell>
          <cell r="X127" t="str">
            <v>CAA MALAYSIA</v>
          </cell>
          <cell r="Y127" t="str">
            <v>CAAS</v>
          </cell>
          <cell r="Z127" t="str">
            <v>DGCA INDONESIA</v>
          </cell>
          <cell r="AA127" t="str">
            <v>CAA CHINA</v>
          </cell>
          <cell r="AB127"/>
          <cell r="AC127" t="str">
            <v>CAA VIETNAM</v>
          </cell>
          <cell r="AD127" t="str">
            <v>OCMOM</v>
          </cell>
        </row>
        <row r="128">
          <cell r="A128" t="str">
            <v>14320-230-205</v>
          </cell>
          <cell r="B128"/>
          <cell r="C128" t="str">
            <v>FLUSH VALVE ASSY</v>
          </cell>
          <cell r="D128" t="str">
            <v>ON</v>
          </cell>
          <cell r="E128" t="str">
            <v>A320_Fam;</v>
          </cell>
          <cell r="F128" t="str">
            <v>Safran Aerosystems Services Europe</v>
          </cell>
          <cell r="G128" t="str">
            <v>CAE-VAL-006</v>
          </cell>
          <cell r="H128" t="str">
            <v>Toilet - Flush Valve</v>
          </cell>
          <cell r="I128" t="str">
            <v>OCMOM - Water &amp; Waste</v>
          </cell>
          <cell r="J128" t="str">
            <v>38-34-30;</v>
          </cell>
          <cell r="K128" t="str">
            <v>38-34</v>
          </cell>
          <cell r="L128">
            <v>310</v>
          </cell>
          <cell r="M128">
            <v>1800</v>
          </cell>
          <cell r="N128"/>
          <cell r="O128"/>
          <cell r="P128"/>
          <cell r="Q128" t="str">
            <v>14320-160 motor assy
(Slide plate 14330-235, FCU board 38200-043 include in the Fixed price)</v>
          </cell>
          <cell r="R128"/>
          <cell r="S128">
            <v>5</v>
          </cell>
          <cell r="T128">
            <v>15</v>
          </cell>
          <cell r="U128" t="str">
            <v>EASA,FAA,CAA MALAYSIA,CAAS,DGCA INDONESIA,CAA CHINA</v>
          </cell>
          <cell r="V128" t="str">
            <v>EASA</v>
          </cell>
          <cell r="W128" t="str">
            <v>FAA</v>
          </cell>
          <cell r="X128" t="str">
            <v>CAA MALAYSIA</v>
          </cell>
          <cell r="Y128" t="str">
            <v>CAAS</v>
          </cell>
          <cell r="Z128" t="str">
            <v>DGCA INDONESIA</v>
          </cell>
          <cell r="AA128" t="str">
            <v>CAA CHINA</v>
          </cell>
          <cell r="AB128"/>
          <cell r="AC128" t="str">
            <v>CAA VIETNAM</v>
          </cell>
          <cell r="AD128" t="str">
            <v>OCMOM</v>
          </cell>
        </row>
        <row r="129">
          <cell r="A129" t="str">
            <v>14320-230-207</v>
          </cell>
          <cell r="B129"/>
          <cell r="C129" t="str">
            <v>FLUSH VALVE ASSY</v>
          </cell>
          <cell r="D129" t="str">
            <v>ON</v>
          </cell>
          <cell r="E129" t="str">
            <v>A320_Fam;</v>
          </cell>
          <cell r="F129" t="str">
            <v>MAG Aerospace Industries, Inc.</v>
          </cell>
          <cell r="G129" t="str">
            <v>CAE-VAL-006</v>
          </cell>
          <cell r="H129" t="str">
            <v>Toilet - Flush Valve</v>
          </cell>
          <cell r="I129" t="str">
            <v>OCMOM - Water &amp; Waste</v>
          </cell>
          <cell r="J129" t="str">
            <v>38-34-30;</v>
          </cell>
          <cell r="K129" t="str">
            <v>38-34</v>
          </cell>
          <cell r="L129">
            <v>310</v>
          </cell>
          <cell r="M129">
            <v>1800</v>
          </cell>
          <cell r="N129"/>
          <cell r="O129"/>
          <cell r="P129"/>
          <cell r="Q129" t="str">
            <v>14320-160 motor assy
(Slide plate 14330-235, FCU board 38200-043 include in the Fixed price)</v>
          </cell>
          <cell r="R129"/>
          <cell r="S129">
            <v>5</v>
          </cell>
          <cell r="T129">
            <v>15</v>
          </cell>
          <cell r="U129" t="str">
            <v>EASA,FAA,CAA MALAYSIA,CAAS,DGCA INDONESIA,CAA CHINA</v>
          </cell>
          <cell r="V129" t="str">
            <v>EASA</v>
          </cell>
          <cell r="W129" t="str">
            <v>FAA</v>
          </cell>
          <cell r="X129" t="str">
            <v>CAA MALAYSIA</v>
          </cell>
          <cell r="Y129" t="str">
            <v>CAAS</v>
          </cell>
          <cell r="Z129" t="str">
            <v>DGCA INDONESIA</v>
          </cell>
          <cell r="AA129" t="str">
            <v>CAA CHINA</v>
          </cell>
          <cell r="AB129"/>
          <cell r="AC129" t="str">
            <v>CAA VIETNAM</v>
          </cell>
          <cell r="AD129" t="str">
            <v>OCMOM</v>
          </cell>
        </row>
        <row r="130">
          <cell r="A130" t="str">
            <v>14330-004A1</v>
          </cell>
          <cell r="B130"/>
          <cell r="C130" t="str">
            <v>TOILET ASSY</v>
          </cell>
          <cell r="D130" t="str">
            <v>ON</v>
          </cell>
          <cell r="E130" t="str">
            <v>B767;A320_Fam;</v>
          </cell>
          <cell r="F130" t="str">
            <v>MAG Aerospace Industries, Inc.</v>
          </cell>
          <cell r="G130" t="str">
            <v>CAE-TOI-005</v>
          </cell>
          <cell r="H130" t="str">
            <v>Toilet</v>
          </cell>
          <cell r="I130" t="str">
            <v>OCMOM - Water &amp; Waste</v>
          </cell>
          <cell r="J130" t="str">
            <v>38-34-20;</v>
          </cell>
          <cell r="K130" t="str">
            <v>38-34</v>
          </cell>
          <cell r="L130">
            <v>650</v>
          </cell>
          <cell r="M130" t="str">
            <v>Minor &amp; Major repair available</v>
          </cell>
          <cell r="N130">
            <v>2550</v>
          </cell>
          <cell r="O130">
            <v>4700</v>
          </cell>
          <cell r="P130" t="str">
            <v>No Offer- OH procedure not defined in repair manual</v>
          </cell>
          <cell r="Q130" t="str">
            <v>Exclusion: 
1. Motor Assy 14320-062, 
2. MOTOR, GEAR &amp; SWITCH ASSY 14330-240
Scope: (For internal reference only)
minor- cleaning, standard packing replacement, rinse valve repair Upgrade to major if flush valve is inop, and if bowl recoat is required.
Major- exclude Motor Assy 14320-062
Buy new flush valve if replacement of MOTOR, GEAR &amp; SWITCH ASSY 14330-240 needed.(Customer to bear the NB cost).</v>
          </cell>
          <cell r="R130"/>
          <cell r="S130">
            <v>5</v>
          </cell>
          <cell r="T130">
            <v>15</v>
          </cell>
          <cell r="U130" t="str">
            <v>EASA,FAA,CAA MALAYSIA,CAAS,DGCA INDONESIA,CAA CHINA</v>
          </cell>
          <cell r="V130" t="str">
            <v>EASA</v>
          </cell>
          <cell r="W130" t="str">
            <v>FAA</v>
          </cell>
          <cell r="X130" t="str">
            <v>CAA MALAYSIA</v>
          </cell>
          <cell r="Y130" t="str">
            <v>CAAS</v>
          </cell>
          <cell r="Z130" t="str">
            <v>DGCA INDONESIA</v>
          </cell>
          <cell r="AA130" t="str">
            <v>CAA CHINA</v>
          </cell>
          <cell r="AB130"/>
          <cell r="AC130" t="str">
            <v>CAA VIETNAM</v>
          </cell>
          <cell r="AD130" t="str">
            <v>OCMOM</v>
          </cell>
        </row>
        <row r="131">
          <cell r="A131" t="str">
            <v>14330-004A2</v>
          </cell>
          <cell r="B131"/>
          <cell r="C131" t="str">
            <v>TOILET ASSY</v>
          </cell>
          <cell r="D131" t="str">
            <v>ON</v>
          </cell>
          <cell r="E131" t="str">
            <v>A320_Fam;</v>
          </cell>
          <cell r="F131" t="str">
            <v>MAG Aerospace Industries, Inc.</v>
          </cell>
          <cell r="G131" t="str">
            <v>CAE-TOI-005</v>
          </cell>
          <cell r="H131" t="str">
            <v>Toilet</v>
          </cell>
          <cell r="I131" t="str">
            <v>OCMOM - Water &amp; Waste</v>
          </cell>
          <cell r="J131" t="str">
            <v>38-34-20;</v>
          </cell>
          <cell r="K131" t="str">
            <v>38-34</v>
          </cell>
          <cell r="L131">
            <v>650</v>
          </cell>
          <cell r="M131" t="str">
            <v>Minor &amp; Major repair available</v>
          </cell>
          <cell r="N131">
            <v>2550</v>
          </cell>
          <cell r="O131">
            <v>4700</v>
          </cell>
          <cell r="P131" t="str">
            <v>No Offer- OH procedure not defined in repair manual</v>
          </cell>
          <cell r="Q131" t="str">
            <v>Exclusion: 
1. Motor Assy 14320-062, 
2. MOTOR, GEAR &amp; SWITCH ASSY 14330-240
Scope: (For internal reference only)
minor- cleaning, standard packing replacement, rinse valve repair Upgrade to major if flush valve is inop, and if bowl recoat is required.
Major- exclude Motor Assy 14320-062
Buy new flush valve if replacement of MOTOR, GEAR &amp; SWITCH ASSY 14330-240 needed.(Customer to bear the NB cost).</v>
          </cell>
          <cell r="R131"/>
          <cell r="S131">
            <v>5</v>
          </cell>
          <cell r="T131">
            <v>15</v>
          </cell>
          <cell r="U131" t="str">
            <v>EASA,FAA,CAA MALAYSIA,CAAS,DGCA INDONESIA,CAA CHINA</v>
          </cell>
          <cell r="V131" t="str">
            <v>EASA</v>
          </cell>
          <cell r="W131" t="str">
            <v>FAA</v>
          </cell>
          <cell r="X131" t="str">
            <v>CAA MALAYSIA</v>
          </cell>
          <cell r="Y131" t="str">
            <v>CAAS</v>
          </cell>
          <cell r="Z131" t="str">
            <v>DGCA INDONESIA</v>
          </cell>
          <cell r="AA131" t="str">
            <v>CAA CHINA</v>
          </cell>
          <cell r="AB131"/>
          <cell r="AC131" t="str">
            <v>CAA VIETNAM</v>
          </cell>
          <cell r="AD131" t="str">
            <v>OCMOM</v>
          </cell>
        </row>
        <row r="132">
          <cell r="A132" t="str">
            <v>14330-004B1</v>
          </cell>
          <cell r="B132"/>
          <cell r="C132" t="str">
            <v>TOILET ASSY</v>
          </cell>
          <cell r="D132" t="str">
            <v>ON</v>
          </cell>
          <cell r="E132" t="str">
            <v>B767;A320_Fam;</v>
          </cell>
          <cell r="F132" t="str">
            <v>MAG Aerospace Industries, Inc.</v>
          </cell>
          <cell r="G132" t="str">
            <v>CAE-TOI-005</v>
          </cell>
          <cell r="H132" t="str">
            <v>Toilet</v>
          </cell>
          <cell r="I132" t="str">
            <v>OCMOM - Water &amp; Waste</v>
          </cell>
          <cell r="J132" t="str">
            <v>38-34-20;</v>
          </cell>
          <cell r="K132" t="str">
            <v>38-34</v>
          </cell>
          <cell r="L132">
            <v>650</v>
          </cell>
          <cell r="M132" t="str">
            <v>Minor &amp; Major repair available</v>
          </cell>
          <cell r="N132">
            <v>2550</v>
          </cell>
          <cell r="O132">
            <v>4700</v>
          </cell>
          <cell r="P132" t="str">
            <v>No Offer- OH procedure not defined in repair manual</v>
          </cell>
          <cell r="Q132" t="str">
            <v>Exclusion: 
1. Motor Assy 14320-062, 
2. MOTOR, GEAR &amp; SWITCH ASSY 14330-240
Scope: (For internal reference only)
minor- cleaning, standard packing replacement, rinse valve repair Upgrade to major if flush valve is inop, and if bowl recoat is required.
Major- exclude Motor Assy 14320-062
Buy new flush valve if replacement of MOTOR, GEAR &amp; SWITCH ASSY 14330-240 needed.(Customer to bear the NB cost).</v>
          </cell>
          <cell r="R132"/>
          <cell r="S132">
            <v>5</v>
          </cell>
          <cell r="T132">
            <v>15</v>
          </cell>
          <cell r="U132" t="str">
            <v>EASA,FAA,CAA MALAYSIA,CAAS,DGCA INDONESIA,CAA CHINA</v>
          </cell>
          <cell r="V132" t="str">
            <v>EASA</v>
          </cell>
          <cell r="W132" t="str">
            <v>FAA</v>
          </cell>
          <cell r="X132" t="str">
            <v>CAA MALAYSIA</v>
          </cell>
          <cell r="Y132" t="str">
            <v>CAAS</v>
          </cell>
          <cell r="Z132" t="str">
            <v>DGCA INDONESIA</v>
          </cell>
          <cell r="AA132" t="str">
            <v>CAA CHINA</v>
          </cell>
          <cell r="AB132"/>
          <cell r="AC132" t="str">
            <v>CAA VIETNAM</v>
          </cell>
          <cell r="AD132" t="str">
            <v>OCMOM</v>
          </cell>
        </row>
        <row r="133">
          <cell r="A133" t="str">
            <v>14330-004B2</v>
          </cell>
          <cell r="B133"/>
          <cell r="C133" t="str">
            <v>TOILET ASSY</v>
          </cell>
          <cell r="D133" t="str">
            <v>ON</v>
          </cell>
          <cell r="E133" t="str">
            <v>A320_Fam;</v>
          </cell>
          <cell r="F133" t="str">
            <v>MAG Aerospace Industries, Inc.</v>
          </cell>
          <cell r="G133" t="str">
            <v>CAE-TOI-005</v>
          </cell>
          <cell r="H133" t="str">
            <v>Toilet</v>
          </cell>
          <cell r="I133" t="str">
            <v>OCMOM - Water &amp; Waste</v>
          </cell>
          <cell r="J133" t="str">
            <v>38-34-20;</v>
          </cell>
          <cell r="K133" t="str">
            <v>38-34</v>
          </cell>
          <cell r="L133">
            <v>650</v>
          </cell>
          <cell r="M133" t="str">
            <v>Minor &amp; Major repair available</v>
          </cell>
          <cell r="N133">
            <v>2550</v>
          </cell>
          <cell r="O133">
            <v>4700</v>
          </cell>
          <cell r="P133" t="str">
            <v>No Offer- OH procedure not defined in repair manual</v>
          </cell>
          <cell r="Q133" t="str">
            <v>Exclusion: 
1. Motor Assy 14320-062, 
2. MOTOR, GEAR &amp; SWITCH ASSY 14330-240
Scope: (For internal reference only)
minor- cleaning, standard packing replacement, rinse valve repair Upgrade to major if flush valve is inop, and if bowl recoat is required.
Major- exclude Motor Assy 14320-062
Buy new flush valve if replacement of MOTOR, GEAR &amp; SWITCH ASSY 14330-240 needed.(Customer to bear the NB cost).</v>
          </cell>
          <cell r="R133"/>
          <cell r="S133">
            <v>5</v>
          </cell>
          <cell r="T133">
            <v>15</v>
          </cell>
          <cell r="U133" t="str">
            <v>EASA,FAA,CAA MALAYSIA,CAAS,DGCA INDONESIA,CAA CHINA</v>
          </cell>
          <cell r="V133" t="str">
            <v>EASA</v>
          </cell>
          <cell r="W133" t="str">
            <v>FAA</v>
          </cell>
          <cell r="X133" t="str">
            <v>CAA MALAYSIA</v>
          </cell>
          <cell r="Y133" t="str">
            <v>CAAS</v>
          </cell>
          <cell r="Z133" t="str">
            <v>DGCA INDONESIA</v>
          </cell>
          <cell r="AA133" t="str">
            <v>CAA CHINA</v>
          </cell>
          <cell r="AB133"/>
          <cell r="AC133" t="str">
            <v>CAA VIETNAM</v>
          </cell>
          <cell r="AD133" t="str">
            <v>OCMOM</v>
          </cell>
        </row>
        <row r="134">
          <cell r="A134" t="str">
            <v>14330-004C1</v>
          </cell>
          <cell r="B134"/>
          <cell r="C134" t="str">
            <v>TOILET ASSY</v>
          </cell>
          <cell r="D134" t="str">
            <v>ON</v>
          </cell>
          <cell r="E134" t="str">
            <v>B767;A320_Fam;</v>
          </cell>
          <cell r="F134" t="str">
            <v>MAG Aerospace Industries, Inc.</v>
          </cell>
          <cell r="G134" t="str">
            <v>CAE-TOI-005</v>
          </cell>
          <cell r="H134" t="str">
            <v>Toilet</v>
          </cell>
          <cell r="I134" t="str">
            <v>OCMOM - Water &amp; Waste</v>
          </cell>
          <cell r="J134" t="str">
            <v>38-34-30;</v>
          </cell>
          <cell r="K134" t="str">
            <v>38-34</v>
          </cell>
          <cell r="L134">
            <v>650</v>
          </cell>
          <cell r="M134" t="str">
            <v>Minor &amp; Major repair available</v>
          </cell>
          <cell r="N134">
            <v>2550</v>
          </cell>
          <cell r="O134">
            <v>4700</v>
          </cell>
          <cell r="P134" t="str">
            <v>No Offer- OH procedure not defined in repair manual</v>
          </cell>
          <cell r="Q134" t="str">
            <v>Exclusion:
1. Motor Assy 14320-160
2. Coil Assy 89100-430
3. FCU Board, 38200-043 
Scope: (For internal reference only)
minor- cleaning, standard packing replacement, rinse valve repair Upgrade to major if flush valve is inop, and if bowl recoat is required.
Major - exclude Motor Assy 14320-160, 
Buy new flush valve if replacement of Coil Assy 89100-430 needed.(Customer to bear the NB cost)</v>
          </cell>
          <cell r="R134"/>
          <cell r="S134">
            <v>5</v>
          </cell>
          <cell r="T134">
            <v>15</v>
          </cell>
          <cell r="U134" t="str">
            <v>EASA,FAA,CAA MALAYSIA,CAAS,DGCA INDONESIA,CAA CHINA</v>
          </cell>
          <cell r="V134" t="str">
            <v>EASA</v>
          </cell>
          <cell r="W134" t="str">
            <v>FAA</v>
          </cell>
          <cell r="X134" t="str">
            <v>CAA MALAYSIA</v>
          </cell>
          <cell r="Y134" t="str">
            <v>CAAS</v>
          </cell>
          <cell r="Z134" t="str">
            <v>DGCA INDONESIA</v>
          </cell>
          <cell r="AA134" t="str">
            <v>CAA CHINA</v>
          </cell>
          <cell r="AB134"/>
          <cell r="AC134" t="str">
            <v>CAA VIETNAM</v>
          </cell>
          <cell r="AD134" t="str">
            <v>OCMOM</v>
          </cell>
        </row>
        <row r="135">
          <cell r="A135" t="str">
            <v>14330-004C2</v>
          </cell>
          <cell r="B135"/>
          <cell r="C135" t="str">
            <v>TOILET ASSY</v>
          </cell>
          <cell r="D135" t="str">
            <v>ON</v>
          </cell>
          <cell r="E135" t="str">
            <v>A320_Fam;</v>
          </cell>
          <cell r="F135" t="str">
            <v>MAG Aerospace Industries, Inc.</v>
          </cell>
          <cell r="G135" t="str">
            <v>CAE-TOI-005</v>
          </cell>
          <cell r="H135" t="str">
            <v>Toilet</v>
          </cell>
          <cell r="I135" t="str">
            <v>OCMOM - Water &amp; Waste</v>
          </cell>
          <cell r="J135" t="str">
            <v>38-34-30;</v>
          </cell>
          <cell r="K135" t="str">
            <v>38-34</v>
          </cell>
          <cell r="L135">
            <v>650</v>
          </cell>
          <cell r="M135" t="str">
            <v>Minor &amp; Major repair available</v>
          </cell>
          <cell r="N135">
            <v>2550</v>
          </cell>
          <cell r="O135">
            <v>4700</v>
          </cell>
          <cell r="P135" t="str">
            <v>No Offer- OH procedure not defined in repair manual</v>
          </cell>
          <cell r="Q135" t="str">
            <v>Exclusion:
1. Motor Assy 14320-160
2. Coil Assy 89100-430
3. FCU Board, 38200-043 
Scope: (For internal reference only)
minor- cleaning, standard packing replacement, rinse valve repair Upgrade to major if flush valve is inop, and if bowl recoat is required.
Major - exclude Motor Assy 14320-160, 
Buy new flush valve if replacement of Coil Assy 89100-430 needed.(Customer to bear the NB cost)</v>
          </cell>
          <cell r="R135"/>
          <cell r="S135">
            <v>5</v>
          </cell>
          <cell r="T135">
            <v>15</v>
          </cell>
          <cell r="U135" t="str">
            <v>EASA,FAA,CAA MALAYSIA,CAAS,DGCA INDONESIA,CAA CHINA</v>
          </cell>
          <cell r="V135" t="str">
            <v>EASA</v>
          </cell>
          <cell r="W135" t="str">
            <v>FAA</v>
          </cell>
          <cell r="X135" t="str">
            <v>CAA MALAYSIA</v>
          </cell>
          <cell r="Y135" t="str">
            <v>CAAS</v>
          </cell>
          <cell r="Z135" t="str">
            <v>DGCA INDONESIA</v>
          </cell>
          <cell r="AA135" t="str">
            <v>CAA CHINA</v>
          </cell>
          <cell r="AB135"/>
          <cell r="AC135" t="str">
            <v>CAA VIETNAM</v>
          </cell>
          <cell r="AD135" t="str">
            <v>OCMOM</v>
          </cell>
        </row>
        <row r="136">
          <cell r="A136" t="str">
            <v>14330-008-1</v>
          </cell>
          <cell r="B136"/>
          <cell r="C136" t="str">
            <v>TOILET ASSY</v>
          </cell>
          <cell r="D136" t="str">
            <v>ON</v>
          </cell>
          <cell r="E136" t="str">
            <v>B767;A320_Fam;</v>
          </cell>
          <cell r="F136" t="str">
            <v>MAG Aerospace Industries, Inc.</v>
          </cell>
          <cell r="G136" t="str">
            <v>CAE-TOI-005</v>
          </cell>
          <cell r="H136" t="str">
            <v>Toilet</v>
          </cell>
          <cell r="I136" t="str">
            <v>OCMOM - Water &amp; Waste</v>
          </cell>
          <cell r="J136" t="str">
            <v>38-34-20;</v>
          </cell>
          <cell r="K136" t="str">
            <v>38-34</v>
          </cell>
          <cell r="L136">
            <v>450</v>
          </cell>
          <cell r="M136" t="str">
            <v>Minor &amp; Major repair available</v>
          </cell>
          <cell r="N136">
            <v>2550</v>
          </cell>
          <cell r="O136">
            <v>4700</v>
          </cell>
          <cell r="P136" t="str">
            <v>No Offer- OH procedure not defined in repair manual</v>
          </cell>
          <cell r="Q136" t="str">
            <v>minor- cleaning, standard packing replacement, rinse valve repair Upgrade to major if flush valve is inop, and if bowl recoat is required.
Major- exclude Motor Assy 14320-062
Buy new flush valve if replacement of MOTOR, GEAR &amp; SWITCH ASSY 14330-240 needed.(Customer to bear the NB cost).</v>
          </cell>
          <cell r="R136"/>
          <cell r="S136">
            <v>5</v>
          </cell>
          <cell r="T136">
            <v>15</v>
          </cell>
          <cell r="U136" t="str">
            <v>EASA,FAA,CAA MALAYSIA,CAAS,DGCA INDONESIA,CAA CHINA</v>
          </cell>
          <cell r="V136" t="str">
            <v>EASA</v>
          </cell>
          <cell r="W136" t="str">
            <v>FAA</v>
          </cell>
          <cell r="X136" t="str">
            <v>CAA MALAYSIA</v>
          </cell>
          <cell r="Y136" t="str">
            <v>CAAS</v>
          </cell>
          <cell r="Z136" t="str">
            <v>DGCA INDONESIA</v>
          </cell>
          <cell r="AA136" t="str">
            <v>CAA CHINA</v>
          </cell>
          <cell r="AB136"/>
          <cell r="AC136" t="str">
            <v>CAA VIETNAM</v>
          </cell>
          <cell r="AD136" t="str">
            <v>OCMOM</v>
          </cell>
        </row>
        <row r="137">
          <cell r="A137" t="str">
            <v>14330-050</v>
          </cell>
          <cell r="B137"/>
          <cell r="C137" t="str">
            <v>FLUSH VALVE ASSY</v>
          </cell>
          <cell r="D137" t="str">
            <v>ON</v>
          </cell>
          <cell r="E137" t="str">
            <v>B737CL;B737NG;B757;B767;A320_Fam;</v>
          </cell>
          <cell r="F137" t="str">
            <v>MAG Aerospace Industries, Inc.</v>
          </cell>
          <cell r="G137" t="str">
            <v>CAE-VAL-006</v>
          </cell>
          <cell r="H137" t="str">
            <v>Toilet - Flush Valve</v>
          </cell>
          <cell r="I137" t="str">
            <v>OCMOM - Water &amp; Waste</v>
          </cell>
          <cell r="J137" t="str">
            <v>38-34-16;</v>
          </cell>
          <cell r="K137" t="str">
            <v>38-34</v>
          </cell>
          <cell r="L137">
            <v>310</v>
          </cell>
          <cell r="M137">
            <v>1800</v>
          </cell>
          <cell r="N137"/>
          <cell r="O137"/>
          <cell r="P137"/>
          <cell r="Q137" t="str">
            <v>Motor Assy (14320-160)
Motor Toilet System (14330-062)</v>
          </cell>
          <cell r="R137"/>
          <cell r="S137">
            <v>5</v>
          </cell>
          <cell r="T137">
            <v>15</v>
          </cell>
          <cell r="U137" t="str">
            <v>EASA,FAA,CAA MALAYSIA,CAAS,DGCA INDONESIA,CAA CHINA</v>
          </cell>
          <cell r="V137" t="str">
            <v>EASA</v>
          </cell>
          <cell r="W137" t="str">
            <v>FAA</v>
          </cell>
          <cell r="X137" t="str">
            <v>CAA MALAYSIA</v>
          </cell>
          <cell r="Y137" t="str">
            <v>CAAS</v>
          </cell>
          <cell r="Z137" t="str">
            <v>DGCA INDONESIA</v>
          </cell>
          <cell r="AA137" t="str">
            <v>CAA CHINA</v>
          </cell>
          <cell r="AB137"/>
          <cell r="AC137" t="str">
            <v>CAA VIETNAM</v>
          </cell>
          <cell r="AD137" t="str">
            <v>OCMOM</v>
          </cell>
        </row>
        <row r="138">
          <cell r="A138" t="str">
            <v>14330-170</v>
          </cell>
          <cell r="B138"/>
          <cell r="C138" t="str">
            <v>VALVE ASSY</v>
          </cell>
          <cell r="D138" t="str">
            <v>ON</v>
          </cell>
          <cell r="E138" t="str">
            <v>A320_Fam;</v>
          </cell>
          <cell r="F138" t="str">
            <v>MAG Aerospace Industries, Inc.</v>
          </cell>
          <cell r="G138" t="str">
            <v>CAE-VAL-005</v>
          </cell>
          <cell r="H138" t="str">
            <v>Toilet</v>
          </cell>
          <cell r="I138" t="str">
            <v>OCMOM - Water &amp; Waste</v>
          </cell>
          <cell r="J138" t="str">
            <v>38-34-20;</v>
          </cell>
          <cell r="K138" t="str">
            <v>38-34</v>
          </cell>
          <cell r="L138">
            <v>310</v>
          </cell>
          <cell r="M138">
            <v>650</v>
          </cell>
          <cell r="N138"/>
          <cell r="O138"/>
          <cell r="P138"/>
          <cell r="Q138"/>
          <cell r="R138"/>
          <cell r="S138">
            <v>5</v>
          </cell>
          <cell r="T138">
            <v>15</v>
          </cell>
          <cell r="U138" t="str">
            <v>EASA,CAA MALAYSIA,CAAS,DGCA INDONESIA,CAA CHINA</v>
          </cell>
          <cell r="V138" t="str">
            <v>EASA</v>
          </cell>
          <cell r="W138"/>
          <cell r="X138" t="str">
            <v>CAA MALAYSIA</v>
          </cell>
          <cell r="Y138" t="str">
            <v>CAAS</v>
          </cell>
          <cell r="Z138" t="str">
            <v>DGCA INDONESIA</v>
          </cell>
          <cell r="AA138" t="str">
            <v>CAA CHINA</v>
          </cell>
          <cell r="AB138"/>
          <cell r="AC138" t="str">
            <v>CAA VIETNAM</v>
          </cell>
          <cell r="AD138" t="str">
            <v>OCMOM</v>
          </cell>
        </row>
        <row r="139">
          <cell r="A139" t="str">
            <v>14330-230</v>
          </cell>
          <cell r="B139"/>
          <cell r="C139" t="str">
            <v>FLUSH VALVE ASSY</v>
          </cell>
          <cell r="D139" t="str">
            <v>ON</v>
          </cell>
          <cell r="E139" t="str">
            <v>B737NG;B757;B767;A320_Fam;EMB190;</v>
          </cell>
          <cell r="F139" t="str">
            <v>MAG Aerospace Industries, Inc.</v>
          </cell>
          <cell r="G139" t="str">
            <v>CAE-VAL-006</v>
          </cell>
          <cell r="H139" t="str">
            <v>Toilet - Flush Valve</v>
          </cell>
          <cell r="I139" t="str">
            <v>OCMOM - Water &amp; Waste</v>
          </cell>
          <cell r="J139" t="str">
            <v>38-34-20;</v>
          </cell>
          <cell r="K139" t="str">
            <v>38-34</v>
          </cell>
          <cell r="L139">
            <v>310</v>
          </cell>
          <cell r="M139">
            <v>2000</v>
          </cell>
          <cell r="N139"/>
          <cell r="O139"/>
          <cell r="P139"/>
          <cell r="Q139" t="str">
            <v>Motor assy, 14330-062
Motor ,Gear and swtich assy 14330-240</v>
          </cell>
          <cell r="R139"/>
          <cell r="S139">
            <v>5</v>
          </cell>
          <cell r="T139">
            <v>15</v>
          </cell>
          <cell r="U139" t="str">
            <v>EASA,FAA,CAA MALAYSIA,CAAS,DGCA INDONESIA,CAA CHINA</v>
          </cell>
          <cell r="V139" t="str">
            <v>EASA</v>
          </cell>
          <cell r="W139" t="str">
            <v>FAA</v>
          </cell>
          <cell r="X139" t="str">
            <v>CAA MALAYSIA</v>
          </cell>
          <cell r="Y139" t="str">
            <v>CAAS</v>
          </cell>
          <cell r="Z139" t="str">
            <v>DGCA INDONESIA</v>
          </cell>
          <cell r="AA139" t="str">
            <v>CAA CHINA</v>
          </cell>
          <cell r="AB139"/>
          <cell r="AC139" t="str">
            <v>CAA VIETNAM</v>
          </cell>
          <cell r="AD139" t="str">
            <v>OCMOM</v>
          </cell>
        </row>
        <row r="140">
          <cell r="A140" t="str">
            <v>14400-230-1</v>
          </cell>
          <cell r="B140"/>
          <cell r="C140" t="str">
            <v>TOILET ASSY</v>
          </cell>
          <cell r="D140" t="str">
            <v>ON</v>
          </cell>
          <cell r="E140" t="str">
            <v>A320_Fam;</v>
          </cell>
          <cell r="F140" t="str">
            <v>MAG Aerospace Industries, Inc.</v>
          </cell>
          <cell r="G140" t="str">
            <v>CAE-TOI-004</v>
          </cell>
          <cell r="H140" t="str">
            <v>Toilet</v>
          </cell>
          <cell r="I140" t="str">
            <v>OCMOM - Water &amp; Waste</v>
          </cell>
          <cell r="J140" t="str">
            <v>38-34-16;</v>
          </cell>
          <cell r="K140" t="str">
            <v>38-34</v>
          </cell>
          <cell r="L140">
            <v>650</v>
          </cell>
          <cell r="M140" t="str">
            <v>Minor &amp; Major repair available</v>
          </cell>
          <cell r="N140">
            <v>2550</v>
          </cell>
          <cell r="O140">
            <v>4700</v>
          </cell>
          <cell r="P140" t="str">
            <v>No Offer- OH procedure not defined in repair manual</v>
          </cell>
          <cell r="Q140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40"/>
          <cell r="S140">
            <v>5</v>
          </cell>
          <cell r="T140">
            <v>15</v>
          </cell>
          <cell r="U140" t="str">
            <v>EASA,FAA,CAA MALAYSIA,CAAS,DGCA INDONESIA,CAA CHINA</v>
          </cell>
          <cell r="V140" t="str">
            <v>EASA</v>
          </cell>
          <cell r="W140" t="str">
            <v>FAA</v>
          </cell>
          <cell r="X140" t="str">
            <v>CAA MALAYSIA</v>
          </cell>
          <cell r="Y140" t="str">
            <v>CAAS</v>
          </cell>
          <cell r="Z140" t="str">
            <v>DGCA INDONESIA</v>
          </cell>
          <cell r="AA140" t="str">
            <v>CAA CHINA</v>
          </cell>
          <cell r="AB140"/>
          <cell r="AC140" t="str">
            <v>CAA VIETNAM</v>
          </cell>
          <cell r="AD140" t="str">
            <v>OCMOM</v>
          </cell>
        </row>
        <row r="141">
          <cell r="A141" t="str">
            <v>14400-230-2</v>
          </cell>
          <cell r="B141"/>
          <cell r="C141" t="str">
            <v>TOILET ASSY</v>
          </cell>
          <cell r="D141" t="str">
            <v>ON</v>
          </cell>
          <cell r="E141" t="str">
            <v>A320_Fam;</v>
          </cell>
          <cell r="F141" t="str">
            <v>MAG Aerospace Industries, Inc.</v>
          </cell>
          <cell r="G141" t="str">
            <v>CAE-TOI-004</v>
          </cell>
          <cell r="H141" t="str">
            <v>Toilet</v>
          </cell>
          <cell r="I141" t="str">
            <v>OCMOM - Water &amp; Waste</v>
          </cell>
          <cell r="J141" t="str">
            <v>38-34-16;</v>
          </cell>
          <cell r="K141" t="str">
            <v>38-34</v>
          </cell>
          <cell r="L141">
            <v>650</v>
          </cell>
          <cell r="M141" t="str">
            <v>Minor &amp; Major repair available</v>
          </cell>
          <cell r="N141">
            <v>2550</v>
          </cell>
          <cell r="O141">
            <v>4700</v>
          </cell>
          <cell r="P141" t="str">
            <v>No Offer- OH procedure not defined in repair manual</v>
          </cell>
          <cell r="Q141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41"/>
          <cell r="S141">
            <v>5</v>
          </cell>
          <cell r="T141">
            <v>15</v>
          </cell>
          <cell r="U141" t="str">
            <v>EASA,FAA,CAA MALAYSIA,CAAS,DGCA INDONESIA,CAA CHINA</v>
          </cell>
          <cell r="V141" t="str">
            <v>EASA</v>
          </cell>
          <cell r="W141" t="str">
            <v>FAA</v>
          </cell>
          <cell r="X141" t="str">
            <v>CAA MALAYSIA</v>
          </cell>
          <cell r="Y141" t="str">
            <v>CAAS</v>
          </cell>
          <cell r="Z141" t="str">
            <v>DGCA INDONESIA</v>
          </cell>
          <cell r="AA141" t="str">
            <v>CAA CHINA</v>
          </cell>
          <cell r="AB141"/>
          <cell r="AC141" t="str">
            <v>CAA VIETNAM</v>
          </cell>
          <cell r="AD141" t="str">
            <v>OCMOM</v>
          </cell>
        </row>
        <row r="142">
          <cell r="A142" t="str">
            <v>14400-230A1</v>
          </cell>
          <cell r="B142"/>
          <cell r="C142" t="str">
            <v>TOILET ASSY</v>
          </cell>
          <cell r="D142" t="str">
            <v>ON</v>
          </cell>
          <cell r="E142" t="str">
            <v>A320_Fam;</v>
          </cell>
          <cell r="F142" t="str">
            <v>MAG Aerospace Industries, Inc.</v>
          </cell>
          <cell r="G142" t="str">
            <v>CAE-TOI-004</v>
          </cell>
          <cell r="H142" t="str">
            <v>Toilet</v>
          </cell>
          <cell r="I142" t="str">
            <v>OCMOM - Water &amp; Waste</v>
          </cell>
          <cell r="J142" t="str">
            <v>38-34-16;</v>
          </cell>
          <cell r="K142" t="str">
            <v>38-34</v>
          </cell>
          <cell r="L142">
            <v>650</v>
          </cell>
          <cell r="M142" t="str">
            <v>Minor &amp; Major repair available</v>
          </cell>
          <cell r="N142">
            <v>2550</v>
          </cell>
          <cell r="O142">
            <v>4700</v>
          </cell>
          <cell r="P142" t="str">
            <v>No Offer- OH procedure not defined in repair manual</v>
          </cell>
          <cell r="Q142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42"/>
          <cell r="S142">
            <v>5</v>
          </cell>
          <cell r="T142">
            <v>15</v>
          </cell>
          <cell r="U142" t="str">
            <v>EASA,FAA,CAA MALAYSIA,CAAS,DGCA INDONESIA,CAA CHINA</v>
          </cell>
          <cell r="V142" t="str">
            <v>EASA</v>
          </cell>
          <cell r="W142" t="str">
            <v>FAA</v>
          </cell>
          <cell r="X142" t="str">
            <v>CAA MALAYSIA</v>
          </cell>
          <cell r="Y142" t="str">
            <v>CAAS</v>
          </cell>
          <cell r="Z142" t="str">
            <v>DGCA INDONESIA</v>
          </cell>
          <cell r="AA142" t="str">
            <v>CAA CHINA</v>
          </cell>
          <cell r="AB142"/>
          <cell r="AC142" t="str">
            <v>CAA VIETNAM</v>
          </cell>
          <cell r="AD142" t="str">
            <v>OCMOM</v>
          </cell>
        </row>
        <row r="143">
          <cell r="A143" t="str">
            <v>14400-230A2</v>
          </cell>
          <cell r="B143"/>
          <cell r="C143" t="str">
            <v>TOILET ASSY</v>
          </cell>
          <cell r="D143" t="str">
            <v>ON</v>
          </cell>
          <cell r="E143" t="str">
            <v>A320_Fam;</v>
          </cell>
          <cell r="F143" t="str">
            <v>MAG Aerospace Industries, Inc.</v>
          </cell>
          <cell r="G143" t="str">
            <v>CAE-TOI-004</v>
          </cell>
          <cell r="H143" t="str">
            <v>Toilet</v>
          </cell>
          <cell r="I143" t="str">
            <v>OCMOM - Water &amp; Waste</v>
          </cell>
          <cell r="J143" t="str">
            <v>38-34-16;</v>
          </cell>
          <cell r="K143" t="str">
            <v>38-34</v>
          </cell>
          <cell r="L143">
            <v>650</v>
          </cell>
          <cell r="M143" t="str">
            <v>Minor &amp; Major repair available</v>
          </cell>
          <cell r="N143">
            <v>2550</v>
          </cell>
          <cell r="O143">
            <v>4700</v>
          </cell>
          <cell r="P143" t="str">
            <v>No Offer- OH procedure not defined in repair manual</v>
          </cell>
          <cell r="Q143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43"/>
          <cell r="S143">
            <v>5</v>
          </cell>
          <cell r="T143">
            <v>15</v>
          </cell>
          <cell r="U143" t="str">
            <v>EASA,FAA,CAA MALAYSIA,CAAS,DGCA INDONESIA,CAA CHINA</v>
          </cell>
          <cell r="V143" t="str">
            <v>EASA</v>
          </cell>
          <cell r="W143" t="str">
            <v>FAA</v>
          </cell>
          <cell r="X143" t="str">
            <v>CAA MALAYSIA</v>
          </cell>
          <cell r="Y143" t="str">
            <v>CAAS</v>
          </cell>
          <cell r="Z143" t="str">
            <v>DGCA INDONESIA</v>
          </cell>
          <cell r="AA143" t="str">
            <v>CAA CHINA</v>
          </cell>
          <cell r="AB143"/>
          <cell r="AC143" t="str">
            <v>CAA VIETNAM</v>
          </cell>
          <cell r="AD143" t="str">
            <v>OCMOM</v>
          </cell>
        </row>
        <row r="144">
          <cell r="A144" t="str">
            <v>14400-230B2</v>
          </cell>
          <cell r="B144"/>
          <cell r="C144" t="str">
            <v>TOILET ASSY</v>
          </cell>
          <cell r="D144" t="str">
            <v>ON</v>
          </cell>
          <cell r="E144" t="str">
            <v>A320_Fam;</v>
          </cell>
          <cell r="F144" t="str">
            <v>MAG Aerospace Industries, Inc.</v>
          </cell>
          <cell r="G144" t="str">
            <v>CAE-TOI-004</v>
          </cell>
          <cell r="H144" t="str">
            <v>Toilet</v>
          </cell>
          <cell r="I144" t="str">
            <v>OCMOM - Water &amp; Waste</v>
          </cell>
          <cell r="J144" t="str">
            <v>38-34-16;</v>
          </cell>
          <cell r="K144" t="str">
            <v>38-34</v>
          </cell>
          <cell r="L144">
            <v>650</v>
          </cell>
          <cell r="M144" t="str">
            <v>Minor &amp; Major repair available</v>
          </cell>
          <cell r="N144">
            <v>2550</v>
          </cell>
          <cell r="O144">
            <v>4700</v>
          </cell>
          <cell r="P144" t="str">
            <v>No Offer- OH procedure not defined in repair manual</v>
          </cell>
          <cell r="Q144" t="str">
            <v>minor- cleaning, standard packing replacement, rinse valve repair Upgrade to major if flush valve is inop, and if bowl recoat is required.
Major- exclude Motor Assy 14330-062, MOTOR, GEAR &amp; SWITCH ASSY 14330-060</v>
          </cell>
          <cell r="R144"/>
          <cell r="S144">
            <v>5</v>
          </cell>
          <cell r="T144">
            <v>15</v>
          </cell>
          <cell r="U144" t="str">
            <v>EASA,FAA,CAA MALAYSIA,CAAS,DGCA INDONESIA,CAA CHINA</v>
          </cell>
          <cell r="V144" t="str">
            <v>EASA</v>
          </cell>
          <cell r="W144" t="str">
            <v>FAA</v>
          </cell>
          <cell r="X144" t="str">
            <v>CAA MALAYSIA</v>
          </cell>
          <cell r="Y144" t="str">
            <v>CAAS</v>
          </cell>
          <cell r="Z144" t="str">
            <v>DGCA INDONESIA</v>
          </cell>
          <cell r="AA144" t="str">
            <v>CAA CHINA</v>
          </cell>
          <cell r="AB144"/>
          <cell r="AC144" t="str">
            <v>CAA VIETNAM</v>
          </cell>
          <cell r="AD144" t="str">
            <v>OCMOM</v>
          </cell>
        </row>
        <row r="145">
          <cell r="A145" t="str">
            <v>1567A0000-01</v>
          </cell>
          <cell r="B145"/>
          <cell r="C145" t="str">
            <v>VALVE-SELECTOR</v>
          </cell>
          <cell r="D145" t="str">
            <v>ON</v>
          </cell>
          <cell r="E145" t="str">
            <v>A320_Fam;A330;A340;</v>
          </cell>
          <cell r="F145" t="str">
            <v>LIEBHERR AEROSPACE LINDENBERG GMBH</v>
          </cell>
          <cell r="G145" t="str">
            <v>NAS-VAL-003</v>
          </cell>
          <cell r="H145" t="str">
            <v>Manual_Selector</v>
          </cell>
          <cell r="I145"/>
          <cell r="J145" t="str">
            <v>52-30-16;</v>
          </cell>
          <cell r="K145" t="str">
            <v>52-30</v>
          </cell>
          <cell r="L145">
            <v>360</v>
          </cell>
          <cell r="M145">
            <v>1600</v>
          </cell>
          <cell r="N145"/>
          <cell r="O145"/>
          <cell r="P145">
            <v>4500</v>
          </cell>
          <cell r="Q145" t="str">
            <v>HOUSING ASSY, 1567A0100-01</v>
          </cell>
          <cell r="R145"/>
          <cell r="S145">
            <v>5</v>
          </cell>
          <cell r="T145">
            <v>15</v>
          </cell>
          <cell r="U145" t="str">
            <v>EASA,FAA,CAA MALAYSIA,CAAS,DGCA INDONESIA,CAA CHINA</v>
          </cell>
          <cell r="V145" t="str">
            <v>EASA</v>
          </cell>
          <cell r="W145" t="str">
            <v>FAA</v>
          </cell>
          <cell r="X145" t="str">
            <v>CAA MALAYSIA</v>
          </cell>
          <cell r="Y145" t="str">
            <v>CAAS</v>
          </cell>
          <cell r="Z145" t="str">
            <v>DGCA INDONESIA</v>
          </cell>
          <cell r="AA145" t="str">
            <v>CAA CHINA</v>
          </cell>
          <cell r="AB145"/>
          <cell r="AC145" t="str">
            <v>CAA VIETNAM</v>
          </cell>
          <cell r="AD145" t="str">
            <v>OCMOF</v>
          </cell>
        </row>
        <row r="146">
          <cell r="A146" t="str">
            <v>15800-348</v>
          </cell>
          <cell r="B146"/>
          <cell r="C146" t="str">
            <v>VALVE - TOILET RINSE</v>
          </cell>
          <cell r="D146" t="str">
            <v>ON</v>
          </cell>
          <cell r="E146" t="str">
            <v>B737NG;B757;B767;A320_Fam;</v>
          </cell>
          <cell r="F146" t="str">
            <v>MAG Aerospace Industries, Inc.</v>
          </cell>
          <cell r="G146" t="str">
            <v>CAE-TOA-009</v>
          </cell>
          <cell r="H146" t="str">
            <v>Toilet - Water Valve</v>
          </cell>
          <cell r="I146" t="str">
            <v>OCMOM - Water &amp; Waste</v>
          </cell>
          <cell r="J146" t="str">
            <v>38-34-16;</v>
          </cell>
          <cell r="K146" t="str">
            <v>38-34</v>
          </cell>
          <cell r="L146">
            <v>310</v>
          </cell>
          <cell r="M146">
            <v>1500</v>
          </cell>
          <cell r="N146"/>
          <cell r="O146"/>
          <cell r="P146" t="str">
            <v>No Cap</v>
          </cell>
          <cell r="Q146" t="str">
            <v xml:space="preserve">Coil  Assy 15800-349-5, 15800-359-5, 15800-371-3
</v>
          </cell>
          <cell r="R146"/>
          <cell r="S146">
            <v>5</v>
          </cell>
          <cell r="T146">
            <v>15</v>
          </cell>
          <cell r="U146" t="str">
            <v>EASA,FAA,CAA MALAYSIA,CAAS,DGCA INDONESIA,CAA CHINA</v>
          </cell>
          <cell r="V146" t="str">
            <v>EASA</v>
          </cell>
          <cell r="W146" t="str">
            <v>FAA</v>
          </cell>
          <cell r="X146" t="str">
            <v>CAA MALAYSIA</v>
          </cell>
          <cell r="Y146" t="str">
            <v>CAAS</v>
          </cell>
          <cell r="Z146" t="str">
            <v>DGCA INDONESIA</v>
          </cell>
          <cell r="AA146" t="str">
            <v>CAA CHINA</v>
          </cell>
          <cell r="AB146"/>
          <cell r="AC146" t="str">
            <v>CAA VIETNAM</v>
          </cell>
          <cell r="AD146" t="str">
            <v>OCMOM</v>
          </cell>
        </row>
        <row r="147">
          <cell r="A147" t="str">
            <v>15800-348A</v>
          </cell>
          <cell r="B147"/>
          <cell r="C147" t="str">
            <v>VALVE ASSY-RINSE</v>
          </cell>
          <cell r="D147" t="str">
            <v>ON</v>
          </cell>
          <cell r="E147" t="str">
            <v>B737NG;B757;B767;A320_Fam;</v>
          </cell>
          <cell r="F147" t="str">
            <v>MAG Aerospace Industries, Inc.</v>
          </cell>
          <cell r="G147" t="str">
            <v>CAE-TOA-009</v>
          </cell>
          <cell r="H147" t="str">
            <v>Toilet - Water Valve</v>
          </cell>
          <cell r="I147" t="str">
            <v>OCMOM - Water &amp; Waste</v>
          </cell>
          <cell r="J147" t="str">
            <v>38-34-20;</v>
          </cell>
          <cell r="K147" t="str">
            <v>38-34</v>
          </cell>
          <cell r="L147">
            <v>310</v>
          </cell>
          <cell r="M147">
            <v>1500</v>
          </cell>
          <cell r="N147"/>
          <cell r="O147"/>
          <cell r="P147" t="str">
            <v>No Cap</v>
          </cell>
          <cell r="Q147" t="str">
            <v xml:space="preserve">Coil  Assy 15800-349-5, 15800-359-5, 15800-371-3
</v>
          </cell>
          <cell r="R147"/>
          <cell r="S147">
            <v>5</v>
          </cell>
          <cell r="T147">
            <v>15</v>
          </cell>
          <cell r="U147" t="str">
            <v>EASA,FAA,CAA MALAYSIA,CAAS,DGCA INDONESIA,CAA CHINA</v>
          </cell>
          <cell r="V147" t="str">
            <v>EASA</v>
          </cell>
          <cell r="W147" t="str">
            <v>FAA</v>
          </cell>
          <cell r="X147" t="str">
            <v>CAA MALAYSIA</v>
          </cell>
          <cell r="Y147" t="str">
            <v>CAAS</v>
          </cell>
          <cell r="Z147" t="str">
            <v>DGCA INDONESIA</v>
          </cell>
          <cell r="AA147" t="str">
            <v>CAA CHINA</v>
          </cell>
          <cell r="AB147"/>
          <cell r="AC147" t="str">
            <v>CAA VIETNAM</v>
          </cell>
          <cell r="AD147" t="str">
            <v>OCMOM</v>
          </cell>
        </row>
        <row r="148">
          <cell r="A148" t="str">
            <v>15800-358</v>
          </cell>
          <cell r="B148"/>
          <cell r="C148" t="str">
            <v>VALVE ASSY-RINSE</v>
          </cell>
          <cell r="D148" t="str">
            <v>ON</v>
          </cell>
          <cell r="E148" t="str">
            <v>B737NG;B757;B767;A320_Fam;</v>
          </cell>
          <cell r="F148" t="str">
            <v>MAG Aerospace Industries, Inc.</v>
          </cell>
          <cell r="G148" t="str">
            <v>CAE-TOA-009</v>
          </cell>
          <cell r="H148" t="str">
            <v>Toilet - Water Valve</v>
          </cell>
          <cell r="I148" t="str">
            <v>OCMOM - Water &amp; Waste</v>
          </cell>
          <cell r="J148" t="str">
            <v>38-34-20;</v>
          </cell>
          <cell r="K148" t="str">
            <v>38-34</v>
          </cell>
          <cell r="L148">
            <v>310</v>
          </cell>
          <cell r="M148">
            <v>1500</v>
          </cell>
          <cell r="N148"/>
          <cell r="O148"/>
          <cell r="P148" t="str">
            <v>No Cap</v>
          </cell>
          <cell r="Q148" t="str">
            <v xml:space="preserve">Coil  Assy 15800-349-5, 15800-359-5, 15800-371-3
</v>
          </cell>
          <cell r="R148"/>
          <cell r="S148">
            <v>5</v>
          </cell>
          <cell r="T148">
            <v>15</v>
          </cell>
          <cell r="U148" t="str">
            <v>EASA,FAA,CAA MALAYSIA,CAAS,DGCA INDONESIA,CAA CHINA</v>
          </cell>
          <cell r="V148" t="str">
            <v>EASA</v>
          </cell>
          <cell r="W148" t="str">
            <v>FAA</v>
          </cell>
          <cell r="X148" t="str">
            <v>CAA MALAYSIA</v>
          </cell>
          <cell r="Y148" t="str">
            <v>CAAS</v>
          </cell>
          <cell r="Z148" t="str">
            <v>DGCA INDONESIA</v>
          </cell>
          <cell r="AA148" t="str">
            <v>CAA CHINA</v>
          </cell>
          <cell r="AB148"/>
          <cell r="AC148" t="str">
            <v>CAA VIETNAM</v>
          </cell>
          <cell r="AD148" t="str">
            <v>OCMOM</v>
          </cell>
        </row>
        <row r="149">
          <cell r="A149" t="str">
            <v>15800-440</v>
          </cell>
          <cell r="B149"/>
          <cell r="C149" t="str">
            <v>VALVE ASSY-RINSE</v>
          </cell>
          <cell r="D149" t="str">
            <v>ON</v>
          </cell>
          <cell r="E149" t="str">
            <v>A320_Fam;</v>
          </cell>
          <cell r="F149" t="str">
            <v>MAG Aerospace Industries, Inc.</v>
          </cell>
          <cell r="G149" t="str">
            <v>CAE-TOA-009</v>
          </cell>
          <cell r="H149" t="str">
            <v>Toilet - Water Valve</v>
          </cell>
          <cell r="I149" t="str">
            <v>OCMOM - Water &amp; Waste</v>
          </cell>
          <cell r="J149" t="str">
            <v>38-34-30;</v>
          </cell>
          <cell r="K149" t="str">
            <v>38-34</v>
          </cell>
          <cell r="L149">
            <v>310</v>
          </cell>
          <cell r="M149">
            <v>1500</v>
          </cell>
          <cell r="N149"/>
          <cell r="O149"/>
          <cell r="P149" t="str">
            <v>No Cap</v>
          </cell>
          <cell r="Q149" t="str">
            <v>Outlet adapter 38000-245
coil assy 89100-430</v>
          </cell>
          <cell r="R149"/>
          <cell r="S149">
            <v>5</v>
          </cell>
          <cell r="T149">
            <v>15</v>
          </cell>
          <cell r="U149" t="str">
            <v>EASA,FAA,CAA MALAYSIA,CAAS,DGCA INDONESIA,CAA CHINA</v>
          </cell>
          <cell r="V149" t="str">
            <v>EASA</v>
          </cell>
          <cell r="W149" t="str">
            <v>FAA</v>
          </cell>
          <cell r="X149" t="str">
            <v>CAA MALAYSIA</v>
          </cell>
          <cell r="Y149" t="str">
            <v>CAAS</v>
          </cell>
          <cell r="Z149" t="str">
            <v>DGCA INDONESIA</v>
          </cell>
          <cell r="AA149" t="str">
            <v>CAA CHINA</v>
          </cell>
          <cell r="AB149"/>
          <cell r="AC149" t="str">
            <v>CAA VIETNAM</v>
          </cell>
          <cell r="AD149" t="str">
            <v>OCMOM</v>
          </cell>
        </row>
        <row r="150">
          <cell r="A150" t="str">
            <v>1605100-01</v>
          </cell>
          <cell r="B150"/>
          <cell r="C150" t="str">
            <v>VISUAL INDICATOR</v>
          </cell>
          <cell r="D150" t="str">
            <v>ON</v>
          </cell>
          <cell r="E150" t="str">
            <v>A320_Fam;CFM56;</v>
          </cell>
          <cell r="F150" t="str">
            <v>ZODIAC SERVICES EUROPE (ZSE)</v>
          </cell>
          <cell r="G150" t="str">
            <v>ENG-SEN-011</v>
          </cell>
          <cell r="H150" t="str">
            <v>Various_Electrical</v>
          </cell>
          <cell r="I150"/>
          <cell r="J150" t="str">
            <v>79-21-61;</v>
          </cell>
          <cell r="K150" t="str">
            <v>79-21</v>
          </cell>
          <cell r="L150">
            <v>310</v>
          </cell>
          <cell r="M150">
            <v>1900</v>
          </cell>
          <cell r="N150"/>
          <cell r="O150"/>
          <cell r="P150" t="str">
            <v>No Cap</v>
          </cell>
          <cell r="Q150"/>
          <cell r="R150"/>
          <cell r="S150">
            <v>5</v>
          </cell>
          <cell r="T150">
            <v>10</v>
          </cell>
          <cell r="U150" t="str">
            <v>EASA,FAA,CAA MALAYSIA,CAAS,DGCA INDONESIA,CAA CHINA</v>
          </cell>
          <cell r="V150" t="str">
            <v>EASA</v>
          </cell>
          <cell r="W150" t="str">
            <v>FAA</v>
          </cell>
          <cell r="X150" t="str">
            <v>CAA MALAYSIA</v>
          </cell>
          <cell r="Y150" t="str">
            <v>CAAS</v>
          </cell>
          <cell r="Z150" t="str">
            <v>DGCA INDONESIA</v>
          </cell>
          <cell r="AA150" t="str">
            <v>CAA CHINA</v>
          </cell>
          <cell r="AB150"/>
          <cell r="AC150" t="str">
            <v>CAA VIETNAM</v>
          </cell>
          <cell r="AD150" t="str">
            <v>OCMOE</v>
          </cell>
        </row>
        <row r="151">
          <cell r="A151" t="str">
            <v>1605100-02</v>
          </cell>
          <cell r="B151"/>
          <cell r="C151" t="str">
            <v>VISUAL INDICATOR</v>
          </cell>
          <cell r="D151" t="str">
            <v>ON</v>
          </cell>
          <cell r="E151" t="str">
            <v>A320_Fam;CFM56;</v>
          </cell>
          <cell r="F151" t="str">
            <v>ZODIAC SERVICES EUROPE (ZSE)</v>
          </cell>
          <cell r="G151" t="str">
            <v>ENG-SEN-011</v>
          </cell>
          <cell r="H151" t="str">
            <v>Various_Electrical</v>
          </cell>
          <cell r="I151"/>
          <cell r="J151" t="str">
            <v>79-21-61;</v>
          </cell>
          <cell r="K151" t="str">
            <v>79-21</v>
          </cell>
          <cell r="L151">
            <v>310</v>
          </cell>
          <cell r="M151">
            <v>1900</v>
          </cell>
          <cell r="N151"/>
          <cell r="O151"/>
          <cell r="P151" t="str">
            <v>No Cap</v>
          </cell>
          <cell r="Q151"/>
          <cell r="R151"/>
          <cell r="S151">
            <v>5</v>
          </cell>
          <cell r="T151">
            <v>10</v>
          </cell>
          <cell r="U151" t="str">
            <v>EASA,FAA,CAA MALAYSIA,CAAS,DGCA INDONESIA,CAA CHINA</v>
          </cell>
          <cell r="V151" t="str">
            <v>EASA</v>
          </cell>
          <cell r="W151" t="str">
            <v>FAA</v>
          </cell>
          <cell r="X151" t="str">
            <v>CAA MALAYSIA</v>
          </cell>
          <cell r="Y151" t="str">
            <v>CAAS</v>
          </cell>
          <cell r="Z151" t="str">
            <v>DGCA INDONESIA</v>
          </cell>
          <cell r="AA151" t="str">
            <v>CAA CHINA</v>
          </cell>
          <cell r="AB151"/>
          <cell r="AC151" t="str">
            <v>CAA VIETNAM</v>
          </cell>
          <cell r="AD151" t="str">
            <v>OCMOE</v>
          </cell>
        </row>
        <row r="152">
          <cell r="A152" t="str">
            <v>182820-2</v>
          </cell>
          <cell r="B152"/>
          <cell r="C152" t="str">
            <v>HEAT EXCHANGER</v>
          </cell>
          <cell r="D152" t="str">
            <v>ON</v>
          </cell>
          <cell r="E152" t="str">
            <v>B737CL;B737NG;</v>
          </cell>
          <cell r="F152" t="str">
            <v>HONEYWELL INTERNATIONAL INC</v>
          </cell>
          <cell r="G152" t="str">
            <v>PNE-EXC-007</v>
          </cell>
          <cell r="H152" t="str">
            <v>Air Heat Exchanger</v>
          </cell>
          <cell r="I152"/>
          <cell r="J152" t="str">
            <v>21-50-14;</v>
          </cell>
          <cell r="K152" t="str">
            <v>21-50</v>
          </cell>
          <cell r="L152">
            <v>310</v>
          </cell>
          <cell r="M152" t="str">
            <v>815(inhouse)</v>
          </cell>
          <cell r="N152"/>
          <cell r="O152"/>
          <cell r="P152"/>
          <cell r="Q152" t="str">
            <v>Repair involve welding will sub out. Refer sub-contract list</v>
          </cell>
          <cell r="R152" t="str">
            <v>Repair involve welding will sub out. Refer sub-contract list</v>
          </cell>
          <cell r="S152">
            <v>5</v>
          </cell>
          <cell r="T152" t="str">
            <v>Minor repair - 15
Major repair / Overhaul / Recore 25</v>
          </cell>
          <cell r="U152" t="str">
            <v>EASA,FAA,CAA MALAYSIA,CAAS,DGCA INDONESIA,CAA CHINA</v>
          </cell>
          <cell r="V152" t="str">
            <v>EASA</v>
          </cell>
          <cell r="W152" t="str">
            <v>FAA</v>
          </cell>
          <cell r="X152" t="str">
            <v>CAA MALAYSIA</v>
          </cell>
          <cell r="Y152" t="str">
            <v>CAAS</v>
          </cell>
          <cell r="Z152" t="str">
            <v>DGCA INDONESIA</v>
          </cell>
          <cell r="AA152" t="str">
            <v>CAA CHINA</v>
          </cell>
          <cell r="AB152"/>
          <cell r="AC152" t="str">
            <v>CAA VIETNAM</v>
          </cell>
          <cell r="AD152" t="str">
            <v>OCMOV</v>
          </cell>
        </row>
        <row r="153">
          <cell r="A153" t="str">
            <v>182820-3</v>
          </cell>
          <cell r="B153"/>
          <cell r="C153" t="str">
            <v>HEAT EXCHANGER</v>
          </cell>
          <cell r="D153" t="str">
            <v>ON</v>
          </cell>
          <cell r="E153" t="str">
            <v>B737CL;B737NG;</v>
          </cell>
          <cell r="F153" t="str">
            <v>HONEYWELL INTERNATIONAL INC</v>
          </cell>
          <cell r="G153" t="str">
            <v>PNE-EXC-007</v>
          </cell>
          <cell r="H153" t="str">
            <v>Air Heat Exchanger</v>
          </cell>
          <cell r="I153"/>
          <cell r="J153" t="str">
            <v>21-50-14;</v>
          </cell>
          <cell r="K153" t="str">
            <v>21-50</v>
          </cell>
          <cell r="L153">
            <v>310</v>
          </cell>
          <cell r="M153" t="str">
            <v>815(inhouse)</v>
          </cell>
          <cell r="N153"/>
          <cell r="O153"/>
          <cell r="P153"/>
          <cell r="Q153" t="str">
            <v>Repair involve welding will sub out. Refer sub-contract list</v>
          </cell>
          <cell r="R153" t="str">
            <v>Repair involve welding will sub out. Refer sub-contract list</v>
          </cell>
          <cell r="S153">
            <v>5</v>
          </cell>
          <cell r="T153" t="str">
            <v>Minor repair - 15
Major repair / Overhaul / Recore 25</v>
          </cell>
          <cell r="U153" t="str">
            <v>EASA,FAA,CAA MALAYSIA,CAAS,DGCA INDONESIA,CAA CHINA,JCAB</v>
          </cell>
          <cell r="V153" t="str">
            <v>EASA</v>
          </cell>
          <cell r="W153" t="str">
            <v>FAA</v>
          </cell>
          <cell r="X153" t="str">
            <v>CAA MALAYSIA</v>
          </cell>
          <cell r="Y153" t="str">
            <v>CAAS</v>
          </cell>
          <cell r="Z153" t="str">
            <v>DGCA INDONESIA</v>
          </cell>
          <cell r="AA153" t="str">
            <v>CAA CHINA</v>
          </cell>
          <cell r="AB153" t="str">
            <v>JCAB</v>
          </cell>
          <cell r="AC153" t="str">
            <v>CAA VIETNAM</v>
          </cell>
          <cell r="AD153" t="str">
            <v>OCMOV</v>
          </cell>
        </row>
        <row r="154">
          <cell r="A154" t="str">
            <v>2041220-0401</v>
          </cell>
          <cell r="B154"/>
          <cell r="C154" t="str">
            <v>PANEL</v>
          </cell>
          <cell r="D154" t="str">
            <v>ON</v>
          </cell>
          <cell r="E154" t="str">
            <v>B747;DC10;</v>
          </cell>
          <cell r="F154" t="str">
            <v>HONEYWELL INTERNATIONAL INC</v>
          </cell>
          <cell r="G154" t="str">
            <v>AVI-PAN-005</v>
          </cell>
          <cell r="H154" t="str">
            <v>Nav_Panel</v>
          </cell>
          <cell r="I154"/>
          <cell r="J154" t="str">
            <v>34-41-12;</v>
          </cell>
          <cell r="K154" t="str">
            <v>34-41</v>
          </cell>
          <cell r="L154">
            <v>410</v>
          </cell>
          <cell r="M154">
            <v>850</v>
          </cell>
          <cell r="N154"/>
          <cell r="O154"/>
          <cell r="P154" t="str">
            <v>No Cap</v>
          </cell>
          <cell r="Q154" t="str">
            <v xml:space="preserve">1. LIGHTED PANEL
2. CONTROL MODULE ASSY
3. SWITCH MODULE ASSY
4. CONNECTOR ASSY </v>
          </cell>
          <cell r="R154"/>
          <cell r="S154">
            <v>5</v>
          </cell>
          <cell r="T154">
            <v>10</v>
          </cell>
          <cell r="U154" t="str">
            <v>EASA,FAA,CAA MALAYSIA,CAAS,DGCA INDONESIA,CAA CHINA</v>
          </cell>
          <cell r="V154" t="str">
            <v>EASA</v>
          </cell>
          <cell r="W154" t="str">
            <v>FAA</v>
          </cell>
          <cell r="X154" t="str">
            <v>CAA MALAYSIA</v>
          </cell>
          <cell r="Y154" t="str">
            <v>CAAS</v>
          </cell>
          <cell r="Z154" t="str">
            <v>DGCA INDONESIA</v>
          </cell>
          <cell r="AA154" t="str">
            <v>CAA CHINA</v>
          </cell>
          <cell r="AB154"/>
          <cell r="AC154" t="str">
            <v>CAA VIETNAM</v>
          </cell>
          <cell r="AD154" t="str">
            <v>OCMOA</v>
          </cell>
        </row>
        <row r="155">
          <cell r="A155" t="str">
            <v>2041220-0408</v>
          </cell>
          <cell r="B155"/>
          <cell r="C155" t="str">
            <v>PANEL CONTROL,WX-RADAR</v>
          </cell>
          <cell r="D155" t="str">
            <v>ON</v>
          </cell>
          <cell r="E155" t="str">
            <v>MD11;</v>
          </cell>
          <cell r="F155" t="str">
            <v>HONEYWELL INTERNATIONAL INC</v>
          </cell>
          <cell r="G155" t="str">
            <v>AVI-PAN-005</v>
          </cell>
          <cell r="H155" t="str">
            <v>Nav_Panel</v>
          </cell>
          <cell r="I155"/>
          <cell r="J155" t="str">
            <v>34-41-12;</v>
          </cell>
          <cell r="K155" t="str">
            <v>34-41</v>
          </cell>
          <cell r="L155">
            <v>410</v>
          </cell>
          <cell r="M155">
            <v>850</v>
          </cell>
          <cell r="N155"/>
          <cell r="O155"/>
          <cell r="P155" t="str">
            <v>No Cap</v>
          </cell>
          <cell r="Q155" t="str">
            <v xml:space="preserve">1. LIGHTED PANEL
2. CONTROL MODULE ASSY
3. SWITCH MODULE ASSY
4. CONNECTOR ASSY </v>
          </cell>
          <cell r="R155"/>
          <cell r="S155">
            <v>5</v>
          </cell>
          <cell r="T155">
            <v>10</v>
          </cell>
          <cell r="U155" t="str">
            <v>EASA,FAA,CAA MALAYSIA,CAAS,DGCA INDONESIA,CAA CHINA</v>
          </cell>
          <cell r="V155" t="str">
            <v>EASA</v>
          </cell>
          <cell r="W155" t="str">
            <v>FAA</v>
          </cell>
          <cell r="X155" t="str">
            <v>CAA MALAYSIA</v>
          </cell>
          <cell r="Y155" t="str">
            <v>CAAS</v>
          </cell>
          <cell r="Z155" t="str">
            <v>DGCA INDONESIA</v>
          </cell>
          <cell r="AA155" t="str">
            <v>CAA CHINA</v>
          </cell>
          <cell r="AB155"/>
          <cell r="AC155" t="str">
            <v>CAA VIETNAM</v>
          </cell>
          <cell r="AD155" t="str">
            <v>OCMOA</v>
          </cell>
        </row>
        <row r="156">
          <cell r="A156" t="str">
            <v>2041220-0409</v>
          </cell>
          <cell r="B156"/>
          <cell r="C156" t="str">
            <v>WX CONT</v>
          </cell>
          <cell r="D156" t="str">
            <v>ON</v>
          </cell>
          <cell r="E156" t="str">
            <v>A330;A340;</v>
          </cell>
          <cell r="F156" t="str">
            <v>HONEYWELL INTERNATIONAL INC</v>
          </cell>
          <cell r="G156" t="str">
            <v>AVI-PAN-005</v>
          </cell>
          <cell r="H156" t="str">
            <v>Nav_Panel</v>
          </cell>
          <cell r="I156"/>
          <cell r="J156" t="str">
            <v>34-41-12;</v>
          </cell>
          <cell r="K156" t="str">
            <v>34-41</v>
          </cell>
          <cell r="L156">
            <v>410</v>
          </cell>
          <cell r="M156">
            <v>850</v>
          </cell>
          <cell r="N156"/>
          <cell r="O156"/>
          <cell r="P156" t="str">
            <v>No Cap</v>
          </cell>
          <cell r="Q156" t="str">
            <v xml:space="preserve">1. LIGHTED PANEL
2. CONTROL MODULE ASSY
3. SWITCH MODULE ASSY
4. CONNECTOR ASSY </v>
          </cell>
          <cell r="R156"/>
          <cell r="S156">
            <v>5</v>
          </cell>
          <cell r="T156">
            <v>10</v>
          </cell>
          <cell r="U156" t="str">
            <v>EASA,FAA,CAA MALAYSIA,CAAS,DGCA INDONESIA,CAA CHINA</v>
          </cell>
          <cell r="V156" t="str">
            <v>EASA</v>
          </cell>
          <cell r="W156" t="str">
            <v>FAA</v>
          </cell>
          <cell r="X156" t="str">
            <v>CAA MALAYSIA</v>
          </cell>
          <cell r="Y156" t="str">
            <v>CAAS</v>
          </cell>
          <cell r="Z156" t="str">
            <v>DGCA INDONESIA</v>
          </cell>
          <cell r="AA156" t="str">
            <v>CAA CHINA</v>
          </cell>
          <cell r="AB156"/>
          <cell r="AC156" t="str">
            <v>CAA VIETNAM</v>
          </cell>
          <cell r="AD156" t="str">
            <v>OCMOA</v>
          </cell>
        </row>
        <row r="157">
          <cell r="A157" t="str">
            <v>2041220-0410</v>
          </cell>
          <cell r="B157"/>
          <cell r="C157" t="str">
            <v>CONTROL UNIT-WEATHER RADAR</v>
          </cell>
          <cell r="D157" t="str">
            <v>ON</v>
          </cell>
          <cell r="E157" t="str">
            <v>A320_Fam;A330;A340;</v>
          </cell>
          <cell r="F157" t="str">
            <v>HONEYWELL INTERNATIONAL INC</v>
          </cell>
          <cell r="G157" t="str">
            <v>AVI-PAN-005</v>
          </cell>
          <cell r="H157" t="str">
            <v>Nav_Panel</v>
          </cell>
          <cell r="I157"/>
          <cell r="J157" t="str">
            <v>34-41-12;</v>
          </cell>
          <cell r="K157" t="str">
            <v>34-41</v>
          </cell>
          <cell r="L157">
            <v>410</v>
          </cell>
          <cell r="M157">
            <v>850</v>
          </cell>
          <cell r="N157"/>
          <cell r="O157"/>
          <cell r="P157" t="str">
            <v>No Cap</v>
          </cell>
          <cell r="Q157" t="str">
            <v xml:space="preserve">1. LIGHTED PANEL
2. CONTROL MODULE ASSY
3. SWITCH MODULE ASSY
4. CONNECTOR ASSY </v>
          </cell>
          <cell r="R157"/>
          <cell r="S157">
            <v>5</v>
          </cell>
          <cell r="T157">
            <v>10</v>
          </cell>
          <cell r="U157" t="str">
            <v>EASA,FAA,CAA MALAYSIA,CAAS,DGCA INDONESIA,CAA CHINA</v>
          </cell>
          <cell r="V157" t="str">
            <v>EASA</v>
          </cell>
          <cell r="W157" t="str">
            <v>FAA</v>
          </cell>
          <cell r="X157" t="str">
            <v>CAA MALAYSIA</v>
          </cell>
          <cell r="Y157" t="str">
            <v>CAAS</v>
          </cell>
          <cell r="Z157" t="str">
            <v>DGCA INDONESIA</v>
          </cell>
          <cell r="AA157" t="str">
            <v>CAA CHINA</v>
          </cell>
          <cell r="AB157"/>
          <cell r="AC157" t="str">
            <v>CAA VIETNAM</v>
          </cell>
          <cell r="AD157" t="str">
            <v>OCMOA</v>
          </cell>
        </row>
        <row r="158">
          <cell r="A158" t="str">
            <v>2041220-0413</v>
          </cell>
          <cell r="B158"/>
          <cell r="C158" t="str">
            <v>PANEL CONTR. WX-RADAR</v>
          </cell>
          <cell r="D158" t="str">
            <v>ON</v>
          </cell>
          <cell r="E158" t="str">
            <v>MD11;</v>
          </cell>
          <cell r="F158" t="str">
            <v>HONEYWELL INTERNATIONAL INC</v>
          </cell>
          <cell r="G158" t="str">
            <v>AVI-PAN-005</v>
          </cell>
          <cell r="H158" t="str">
            <v>Nav_Panel</v>
          </cell>
          <cell r="I158"/>
          <cell r="J158" t="str">
            <v>34-41-12;</v>
          </cell>
          <cell r="K158" t="str">
            <v>34-41</v>
          </cell>
          <cell r="L158">
            <v>410</v>
          </cell>
          <cell r="M158">
            <v>850</v>
          </cell>
          <cell r="N158"/>
          <cell r="O158"/>
          <cell r="P158" t="str">
            <v>No Cap</v>
          </cell>
          <cell r="Q158" t="str">
            <v xml:space="preserve">1. LIGHTED PANEL
2. CONTROL MODULE ASSY
3. SWITCH MODULE ASSY
4. CONNECTOR ASSY </v>
          </cell>
          <cell r="R158"/>
          <cell r="S158">
            <v>5</v>
          </cell>
          <cell r="T158">
            <v>10</v>
          </cell>
          <cell r="U158" t="str">
            <v>EASA,FAA,CAA MALAYSIA,CAAS,DGCA INDONESIA,CAA CHINA</v>
          </cell>
          <cell r="V158" t="str">
            <v>EASA</v>
          </cell>
          <cell r="W158" t="str">
            <v>FAA</v>
          </cell>
          <cell r="X158" t="str">
            <v>CAA MALAYSIA</v>
          </cell>
          <cell r="Y158" t="str">
            <v>CAAS</v>
          </cell>
          <cell r="Z158" t="str">
            <v>DGCA INDONESIA</v>
          </cell>
          <cell r="AA158" t="str">
            <v>CAA CHINA</v>
          </cell>
          <cell r="AB158"/>
          <cell r="AC158" t="str">
            <v>CAA VIETNAM</v>
          </cell>
          <cell r="AD158" t="str">
            <v>OCMOA</v>
          </cell>
        </row>
        <row r="159">
          <cell r="A159" t="str">
            <v>2041220-0424</v>
          </cell>
          <cell r="B159"/>
          <cell r="C159" t="str">
            <v>CONTROL UNIT-WEATHER RADAR</v>
          </cell>
          <cell r="D159" t="str">
            <v>ON</v>
          </cell>
          <cell r="E159" t="str">
            <v>A320_Fam;A330;A340;</v>
          </cell>
          <cell r="F159" t="str">
            <v>HONEYWELL INTERNATIONAL INC</v>
          </cell>
          <cell r="G159" t="str">
            <v>AVI-PAN-005</v>
          </cell>
          <cell r="H159" t="str">
            <v>Nav_Panel</v>
          </cell>
          <cell r="I159"/>
          <cell r="J159" t="str">
            <v>34-41-12;</v>
          </cell>
          <cell r="K159" t="str">
            <v>34-41</v>
          </cell>
          <cell r="L159">
            <v>410</v>
          </cell>
          <cell r="M159">
            <v>850</v>
          </cell>
          <cell r="N159"/>
          <cell r="O159"/>
          <cell r="P159" t="str">
            <v>No Cap</v>
          </cell>
          <cell r="Q159" t="str">
            <v xml:space="preserve">1. LIGHTED PANEL
2. CONTROL MODULE ASSY
3. SWITCH MODULE ASSY
4. CONNECTOR ASSY </v>
          </cell>
          <cell r="R159"/>
          <cell r="S159">
            <v>5</v>
          </cell>
          <cell r="T159">
            <v>10</v>
          </cell>
          <cell r="U159" t="str">
            <v>EASA,FAA,CAA MALAYSIA,CAAS,DGCA INDONESIA,CAA CHINA</v>
          </cell>
          <cell r="V159" t="str">
            <v>EASA</v>
          </cell>
          <cell r="W159" t="str">
            <v>FAA</v>
          </cell>
          <cell r="X159" t="str">
            <v>CAA MALAYSIA</v>
          </cell>
          <cell r="Y159" t="str">
            <v>CAAS</v>
          </cell>
          <cell r="Z159" t="str">
            <v>DGCA INDONESIA</v>
          </cell>
          <cell r="AA159" t="str">
            <v>CAA CHINA</v>
          </cell>
          <cell r="AB159"/>
          <cell r="AC159" t="str">
            <v>CAA VIETNAM</v>
          </cell>
          <cell r="AD159" t="str">
            <v>OCMOA</v>
          </cell>
        </row>
        <row r="160">
          <cell r="A160" t="str">
            <v>2041220-3231</v>
          </cell>
          <cell r="B160"/>
          <cell r="C160" t="str">
            <v>CONTROL UNIT-WEATHER RADAR</v>
          </cell>
          <cell r="D160" t="str">
            <v>ON</v>
          </cell>
          <cell r="E160" t="str">
            <v>A320_Fam;A330;A340;</v>
          </cell>
          <cell r="F160" t="str">
            <v>HONEYWELL INTERNATIONAL INC</v>
          </cell>
          <cell r="G160" t="str">
            <v>AVI-PAN-005</v>
          </cell>
          <cell r="H160" t="str">
            <v>Nav_Panel</v>
          </cell>
          <cell r="I160"/>
          <cell r="J160" t="str">
            <v>34-41-12;</v>
          </cell>
          <cell r="K160" t="str">
            <v>34-41</v>
          </cell>
          <cell r="L160">
            <v>410</v>
          </cell>
          <cell r="M160">
            <v>850</v>
          </cell>
          <cell r="N160"/>
          <cell r="O160"/>
          <cell r="P160" t="str">
            <v>No Cap</v>
          </cell>
          <cell r="Q160" t="str">
            <v>1. LIGHTED PANEL,8051442-0015@USD2970.77(0.5%)
Exclusion removed,NO BID from HW
2. CONTROL MODULE ASSY,8057148-1513@USD(0.5%)
3. SWITCH MODULE ASSY,2039622-0521@USD(0.5%)</v>
          </cell>
          <cell r="R160"/>
          <cell r="S160">
            <v>5</v>
          </cell>
          <cell r="T160">
            <v>10</v>
          </cell>
          <cell r="U160" t="str">
            <v>EASA,FAA,CAA MALAYSIA,CAAS,DGCA INDONESIA,CAA CHINA</v>
          </cell>
          <cell r="V160" t="str">
            <v>EASA</v>
          </cell>
          <cell r="W160" t="str">
            <v>FAA</v>
          </cell>
          <cell r="X160" t="str">
            <v>CAA MALAYSIA</v>
          </cell>
          <cell r="Y160" t="str">
            <v>CAAS</v>
          </cell>
          <cell r="Z160" t="str">
            <v>DGCA INDONESIA</v>
          </cell>
          <cell r="AA160" t="str">
            <v>CAA CHINA</v>
          </cell>
          <cell r="AB160"/>
          <cell r="AC160" t="str">
            <v>CAA VIETNAM</v>
          </cell>
          <cell r="AD160" t="str">
            <v>OCMOA</v>
          </cell>
        </row>
        <row r="161">
          <cell r="A161" t="str">
            <v>2041223-0402</v>
          </cell>
          <cell r="B161"/>
          <cell r="C161" t="str">
            <v>PANEL WEATHER RADAR</v>
          </cell>
          <cell r="D161" t="str">
            <v>ON</v>
          </cell>
          <cell r="E161" t="str">
            <v>A320_Fam;</v>
          </cell>
          <cell r="F161" t="str">
            <v>HONEYWELL INTERNATIONAL INC</v>
          </cell>
          <cell r="G161" t="str">
            <v>AVI-PAN-005</v>
          </cell>
          <cell r="H161" t="str">
            <v>Nav_Panel</v>
          </cell>
          <cell r="I161"/>
          <cell r="J161" t="str">
            <v>34-41-12;</v>
          </cell>
          <cell r="K161" t="str">
            <v>34-41</v>
          </cell>
          <cell r="L161">
            <v>410</v>
          </cell>
          <cell r="M161">
            <v>850</v>
          </cell>
          <cell r="N161"/>
          <cell r="O161"/>
          <cell r="P161" t="str">
            <v>No Cap</v>
          </cell>
          <cell r="Q161" t="str">
            <v xml:space="preserve">1. LIGHTED PANEL
2. CONTROL MODULE ASSY
3. SWITCH MODULE ASSY
4. CONNECTOR ASSY </v>
          </cell>
          <cell r="R161"/>
          <cell r="S161">
            <v>5</v>
          </cell>
          <cell r="T161">
            <v>10</v>
          </cell>
          <cell r="U161" t="str">
            <v>EASA,FAA,CAA MALAYSIA,CAAS,DGCA INDONESIA,CAA CHINA</v>
          </cell>
          <cell r="V161" t="str">
            <v>EASA</v>
          </cell>
          <cell r="W161" t="str">
            <v>FAA</v>
          </cell>
          <cell r="X161" t="str">
            <v>CAA MALAYSIA</v>
          </cell>
          <cell r="Y161" t="str">
            <v>CAAS</v>
          </cell>
          <cell r="Z161" t="str">
            <v>DGCA INDONESIA</v>
          </cell>
          <cell r="AA161" t="str">
            <v>CAA CHINA</v>
          </cell>
          <cell r="AB161"/>
          <cell r="AC161" t="str">
            <v>CAA VIETNAM</v>
          </cell>
          <cell r="AD161" t="str">
            <v>OCMOA</v>
          </cell>
        </row>
        <row r="162">
          <cell r="A162" t="str">
            <v>2041223-0410</v>
          </cell>
          <cell r="B162"/>
          <cell r="C162" t="str">
            <v>PANEL WEATHER RADAR</v>
          </cell>
          <cell r="D162" t="str">
            <v>ON</v>
          </cell>
          <cell r="E162" t="str">
            <v>A320_Fam;</v>
          </cell>
          <cell r="F162" t="str">
            <v>HONEYWELL INTERNATIONAL INC</v>
          </cell>
          <cell r="G162" t="str">
            <v>AVI-PAN-005</v>
          </cell>
          <cell r="H162" t="str">
            <v>Nav_Panel</v>
          </cell>
          <cell r="I162"/>
          <cell r="J162" t="str">
            <v>34-41-12;</v>
          </cell>
          <cell r="K162" t="str">
            <v>34-41</v>
          </cell>
          <cell r="L162">
            <v>410</v>
          </cell>
          <cell r="M162">
            <v>850</v>
          </cell>
          <cell r="N162"/>
          <cell r="O162"/>
          <cell r="P162" t="str">
            <v>No Cap</v>
          </cell>
          <cell r="Q162" t="str">
            <v xml:space="preserve">1. LIGHTED PANEL
2. CONTROL MODULE ASSY
3. SWITCH MODULE ASSY
4. CONNECTOR ASSY </v>
          </cell>
          <cell r="R162"/>
          <cell r="S162">
            <v>5</v>
          </cell>
          <cell r="T162">
            <v>10</v>
          </cell>
          <cell r="U162" t="str">
            <v>EASA,FAA,CAA MALAYSIA,CAAS,DGCA INDONESIA,CAA CHINA</v>
          </cell>
          <cell r="V162" t="str">
            <v>EASA</v>
          </cell>
          <cell r="W162" t="str">
            <v>FAA</v>
          </cell>
          <cell r="X162" t="str">
            <v>CAA MALAYSIA</v>
          </cell>
          <cell r="Y162" t="str">
            <v>CAAS</v>
          </cell>
          <cell r="Z162" t="str">
            <v>DGCA INDONESIA</v>
          </cell>
          <cell r="AA162" t="str">
            <v>CAA CHINA</v>
          </cell>
          <cell r="AB162"/>
          <cell r="AC162" t="str">
            <v>CAA VIETNAM</v>
          </cell>
          <cell r="AD162" t="str">
            <v>OCMOA</v>
          </cell>
        </row>
        <row r="163">
          <cell r="A163" t="str">
            <v>2041223-0411</v>
          </cell>
          <cell r="B163"/>
          <cell r="C163" t="str">
            <v>CONTROL UNIT-WEATHER RADAR</v>
          </cell>
          <cell r="D163" t="str">
            <v>ON</v>
          </cell>
          <cell r="E163" t="str">
            <v>A320_Fam;</v>
          </cell>
          <cell r="F163" t="str">
            <v>HONEYWELL INTERNATIONAL INC</v>
          </cell>
          <cell r="G163" t="str">
            <v>AVI-PAN-005</v>
          </cell>
          <cell r="H163" t="str">
            <v>Nav_Panel</v>
          </cell>
          <cell r="I163"/>
          <cell r="J163" t="str">
            <v>34-41-12;</v>
          </cell>
          <cell r="K163" t="str">
            <v>34-41</v>
          </cell>
          <cell r="L163">
            <v>410</v>
          </cell>
          <cell r="M163">
            <v>850</v>
          </cell>
          <cell r="N163"/>
          <cell r="O163"/>
          <cell r="P163" t="str">
            <v>No Cap</v>
          </cell>
          <cell r="Q163" t="str">
            <v xml:space="preserve">1. LIGHTED PANEL
2. CONTROL MODULE ASSY
3. SWITCH MODULE ASSY
4. CONNECTOR ASSY </v>
          </cell>
          <cell r="R163"/>
          <cell r="S163">
            <v>5</v>
          </cell>
          <cell r="T163">
            <v>10</v>
          </cell>
          <cell r="U163" t="str">
            <v>EASA,FAA,CAA MALAYSIA,CAAS,DGCA INDONESIA,CAA CHINA</v>
          </cell>
          <cell r="V163" t="str">
            <v>EASA</v>
          </cell>
          <cell r="W163" t="str">
            <v>FAA</v>
          </cell>
          <cell r="X163" t="str">
            <v>CAA MALAYSIA</v>
          </cell>
          <cell r="Y163" t="str">
            <v>CAAS</v>
          </cell>
          <cell r="Z163" t="str">
            <v>DGCA INDONESIA</v>
          </cell>
          <cell r="AA163" t="str">
            <v>CAA CHINA</v>
          </cell>
          <cell r="AB163"/>
          <cell r="AC163" t="str">
            <v>CAA VIETNAM</v>
          </cell>
          <cell r="AD163" t="str">
            <v>OCMOA</v>
          </cell>
        </row>
        <row r="164">
          <cell r="A164" t="str">
            <v>2041223-0424</v>
          </cell>
          <cell r="B164"/>
          <cell r="C164" t="str">
            <v>WEATHER RADAR CONTROL UNIT</v>
          </cell>
          <cell r="D164" t="str">
            <v>ON</v>
          </cell>
          <cell r="E164" t="str">
            <v>A320_Fam;</v>
          </cell>
          <cell r="F164" t="str">
            <v>HONEYWELL INTERNATIONAL INC</v>
          </cell>
          <cell r="G164" t="str">
            <v>AVI-PAN-005</v>
          </cell>
          <cell r="H164" t="str">
            <v>Nav_Panel</v>
          </cell>
          <cell r="I164"/>
          <cell r="J164" t="str">
            <v>34-41-12;</v>
          </cell>
          <cell r="K164" t="str">
            <v>34-41</v>
          </cell>
          <cell r="L164">
            <v>410</v>
          </cell>
          <cell r="M164">
            <v>850</v>
          </cell>
          <cell r="N164"/>
          <cell r="O164"/>
          <cell r="P164" t="str">
            <v>No Cap</v>
          </cell>
          <cell r="Q164" t="str">
            <v>1. LIGHTED PANEL,8051442-0006@USD9111.19(0.5%)
Removed from excl, no bid from HW
2. CONTROL MODULE ASSY,8057148-1505@USD(0.5%)
3. SWITCH MODULE ASSY,2039622-0523@USD(0.5%)</v>
          </cell>
          <cell r="R164"/>
          <cell r="S164">
            <v>5</v>
          </cell>
          <cell r="T164">
            <v>10</v>
          </cell>
          <cell r="U164" t="str">
            <v>EASA,FAA,CAA MALAYSIA,CAAS,DGCA INDONESIA,CAA CHINA</v>
          </cell>
          <cell r="V164" t="str">
            <v>EASA</v>
          </cell>
          <cell r="W164" t="str">
            <v>FAA</v>
          </cell>
          <cell r="X164" t="str">
            <v>CAA MALAYSIA</v>
          </cell>
          <cell r="Y164" t="str">
            <v>CAAS</v>
          </cell>
          <cell r="Z164" t="str">
            <v>DGCA INDONESIA</v>
          </cell>
          <cell r="AA164" t="str">
            <v>CAA CHINA</v>
          </cell>
          <cell r="AB164"/>
          <cell r="AC164" t="str">
            <v>CAA VIETNAM</v>
          </cell>
          <cell r="AD164" t="str">
            <v>OCMOA</v>
          </cell>
        </row>
        <row r="165">
          <cell r="A165" t="str">
            <v>2290B020000</v>
          </cell>
          <cell r="B165"/>
          <cell r="C165" t="str">
            <v>CHECK VALVE-PRESS, INTERMED</v>
          </cell>
          <cell r="D165" t="str">
            <v>ON</v>
          </cell>
          <cell r="E165" t="str">
            <v>A320_Fam;A340;V2500;</v>
          </cell>
          <cell r="F165" t="str">
            <v>LIEBHERR-AEROSPACE-TOULOUSE SAS</v>
          </cell>
          <cell r="G165" t="str">
            <v>PNE-VAL-012</v>
          </cell>
          <cell r="H165" t="str">
            <v>Valve_Pneumatic</v>
          </cell>
          <cell r="I165"/>
          <cell r="J165" t="str">
            <v>36-11-04;</v>
          </cell>
          <cell r="K165" t="str">
            <v>36-11</v>
          </cell>
          <cell r="L165">
            <v>310</v>
          </cell>
          <cell r="M165">
            <v>1900</v>
          </cell>
          <cell r="N165"/>
          <cell r="O165"/>
          <cell r="P165">
            <v>2500</v>
          </cell>
          <cell r="Q165" t="str">
            <v xml:space="preserve">2. PCB BOARD ASSY   (Various P/N) </v>
          </cell>
          <cell r="R165" t="str">
            <v>1. BODY CLAPPER ASSY, 2290-090
2. FLAPPER (2), 2293-0301</v>
          </cell>
          <cell r="S165">
            <v>5</v>
          </cell>
          <cell r="T165">
            <v>15</v>
          </cell>
          <cell r="U165" t="str">
            <v>EASA,FAA,CAA MALAYSIA,CAAS,DGCA INDONESIA,CAA CHINA</v>
          </cell>
          <cell r="V165" t="str">
            <v>EASA</v>
          </cell>
          <cell r="W165" t="str">
            <v>FAA</v>
          </cell>
          <cell r="X165" t="str">
            <v>CAA MALAYSIA</v>
          </cell>
          <cell r="Y165" t="str">
            <v>CAAS</v>
          </cell>
          <cell r="Z165" t="str">
            <v>DGCA INDONESIA</v>
          </cell>
          <cell r="AA165" t="str">
            <v>CAA CHINA</v>
          </cell>
          <cell r="AB165"/>
          <cell r="AC165" t="str">
            <v>CAA VIETNAM</v>
          </cell>
          <cell r="AD165" t="str">
            <v>OCMOV</v>
          </cell>
        </row>
        <row r="166">
          <cell r="A166" t="str">
            <v>2293B010000</v>
          </cell>
          <cell r="B166"/>
          <cell r="C166" t="str">
            <v>CHECK VALVE-PRESS, INTERMED</v>
          </cell>
          <cell r="D166" t="str">
            <v>ON</v>
          </cell>
          <cell r="E166" t="str">
            <v>A320_Fam;A340;CFM56;</v>
          </cell>
          <cell r="F166" t="str">
            <v>LIEBHERR-AEROSPACE-TOULOUSE SAS</v>
          </cell>
          <cell r="G166" t="str">
            <v>PNE-VAL-012</v>
          </cell>
          <cell r="H166" t="str">
            <v>Valve_Pneumatic</v>
          </cell>
          <cell r="I166"/>
          <cell r="J166" t="str">
            <v>36-11-04;</v>
          </cell>
          <cell r="K166" t="str">
            <v>36-11</v>
          </cell>
          <cell r="L166">
            <v>310</v>
          </cell>
          <cell r="M166">
            <v>1900</v>
          </cell>
          <cell r="N166"/>
          <cell r="O166"/>
          <cell r="P166">
            <v>2500</v>
          </cell>
          <cell r="Q166" t="str">
            <v>3. SWITCH, 700-D41000B</v>
          </cell>
          <cell r="R166" t="str">
            <v>1. BODY ASSY, 2290-060</v>
          </cell>
          <cell r="S166">
            <v>5</v>
          </cell>
          <cell r="T166">
            <v>15</v>
          </cell>
          <cell r="U166" t="str">
            <v>EASA,FAA,CAA MALAYSIA,CAAS,DGCA INDONESIA,CAA CHINA</v>
          </cell>
          <cell r="V166" t="str">
            <v>EASA</v>
          </cell>
          <cell r="W166" t="str">
            <v>FAA</v>
          </cell>
          <cell r="X166" t="str">
            <v>CAA MALAYSIA</v>
          </cell>
          <cell r="Y166" t="str">
            <v>CAAS</v>
          </cell>
          <cell r="Z166" t="str">
            <v>DGCA INDONESIA</v>
          </cell>
          <cell r="AA166" t="str">
            <v>CAA CHINA</v>
          </cell>
          <cell r="AB166"/>
          <cell r="AC166" t="str">
            <v>CAA VIETNAM</v>
          </cell>
          <cell r="AD166" t="str">
            <v>OCMOV</v>
          </cell>
        </row>
        <row r="167">
          <cell r="A167" t="str">
            <v>2293B020000</v>
          </cell>
          <cell r="B167"/>
          <cell r="C167" t="str">
            <v>CHECK VALVE-PRESS, INTERMED</v>
          </cell>
          <cell r="D167" t="str">
            <v>ON</v>
          </cell>
          <cell r="E167" t="str">
            <v>A320_Fam;A340;CFM56;</v>
          </cell>
          <cell r="F167" t="str">
            <v>LIEBHERR-AEROSPACE-TOULOUSE SAS</v>
          </cell>
          <cell r="G167" t="str">
            <v>PNE-VAL-012</v>
          </cell>
          <cell r="H167" t="str">
            <v>Valve_Pneumatic</v>
          </cell>
          <cell r="I167"/>
          <cell r="J167" t="str">
            <v>36-11-04;</v>
          </cell>
          <cell r="K167" t="str">
            <v>36-11</v>
          </cell>
          <cell r="L167">
            <v>310</v>
          </cell>
          <cell r="M167">
            <v>1900</v>
          </cell>
          <cell r="N167"/>
          <cell r="O167"/>
          <cell r="P167">
            <v>2500</v>
          </cell>
          <cell r="Q167" t="str">
            <v>1. BODY CLAPPER ASSY, 2293-0201
2.  BODY CLAPPER ASSY, 2293-0200
3. FLAPPER (2), 2293-0301</v>
          </cell>
          <cell r="R167" t="str">
            <v>1. BODY CLAPPER ASSY, 2293-0201
2.  BODY CLAPPER ASSY, 2293-0200
3. FLAPPER (2), 2293-0301</v>
          </cell>
          <cell r="S167">
            <v>5</v>
          </cell>
          <cell r="T167">
            <v>15</v>
          </cell>
          <cell r="U167" t="str">
            <v>EASA,FAA,CAA MALAYSIA,CAAS,DGCA INDONESIA,CAA CHINA</v>
          </cell>
          <cell r="V167" t="str">
            <v>EASA</v>
          </cell>
          <cell r="W167" t="str">
            <v>FAA</v>
          </cell>
          <cell r="X167" t="str">
            <v>CAA MALAYSIA</v>
          </cell>
          <cell r="Y167" t="str">
            <v>CAAS</v>
          </cell>
          <cell r="Z167" t="str">
            <v>DGCA INDONESIA</v>
          </cell>
          <cell r="AA167" t="str">
            <v>CAA CHINA</v>
          </cell>
          <cell r="AB167"/>
          <cell r="AC167" t="str">
            <v>CAA VIETNAM</v>
          </cell>
          <cell r="AD167" t="str">
            <v>OCMOV</v>
          </cell>
        </row>
        <row r="168">
          <cell r="A168" t="str">
            <v>2313M347-4</v>
          </cell>
          <cell r="B168"/>
          <cell r="C168" t="str">
            <v>WINDSHIELD WIPER MOTOR LH</v>
          </cell>
          <cell r="D168" t="str">
            <v>ON</v>
          </cell>
          <cell r="E168" t="str">
            <v>B737NG;</v>
          </cell>
          <cell r="F168" t="str">
            <v>Goodrich Electronic Systems (SIS)</v>
          </cell>
          <cell r="G168" t="str">
            <v>PNE-ACC-011</v>
          </cell>
          <cell r="H168" t="str">
            <v>El_Motor</v>
          </cell>
          <cell r="I168"/>
          <cell r="J168" t="str">
            <v>30-40-14;</v>
          </cell>
          <cell r="K168" t="str">
            <v>30-40</v>
          </cell>
          <cell r="L168">
            <v>410</v>
          </cell>
          <cell r="M168">
            <v>2500</v>
          </cell>
          <cell r="N168"/>
          <cell r="O168"/>
          <cell r="P168">
            <v>3500</v>
          </cell>
          <cell r="Q168" t="str">
            <v xml:space="preserve">Exclusions:
1. Module BDCM Driver Board, 02316-0191-0002
2. Circuit Card Assembly, 02316-0232-0002 
3. PCB Switch Autopark, 02316-0179-0005 
4. DC Motor Brushless, 02311-0290-0002 </v>
          </cell>
          <cell r="R168" t="str">
            <v xml:space="preserve">Exclusions:
1. Module BDCM Driver Board, 02316-0191-0002
2. Circuit Card Assembly, 02316-0232-0002 
3. PCB Switch Autopark, 02316-0179-0005 
4. DC Motor Brushless, 02311-0290-0002 </v>
          </cell>
          <cell r="S168">
            <v>5</v>
          </cell>
          <cell r="T168">
            <v>10</v>
          </cell>
          <cell r="U168" t="str">
            <v>EASA,FAA,CAA MALAYSIA,CAAS,DGCA INDONESIA,CAA CHINA</v>
          </cell>
          <cell r="V168" t="str">
            <v>EASA</v>
          </cell>
          <cell r="W168" t="str">
            <v>FAA</v>
          </cell>
          <cell r="X168" t="str">
            <v>CAA MALAYSIA</v>
          </cell>
          <cell r="Y168" t="str">
            <v>CAAS</v>
          </cell>
          <cell r="Z168" t="str">
            <v>DGCA INDONESIA</v>
          </cell>
          <cell r="AA168" t="str">
            <v>CAA CHINA</v>
          </cell>
          <cell r="AB168"/>
          <cell r="AC168" t="str">
            <v>CAA VIETNAM</v>
          </cell>
          <cell r="AD168" t="str">
            <v>OCMOE</v>
          </cell>
        </row>
        <row r="169">
          <cell r="A169" t="str">
            <v>2313M-347-4</v>
          </cell>
          <cell r="B169"/>
          <cell r="C169" t="str">
            <v>WINDSHIELD WIPER MOTOR LH</v>
          </cell>
          <cell r="D169" t="str">
            <v>ON</v>
          </cell>
          <cell r="E169" t="str">
            <v>B737NG;</v>
          </cell>
          <cell r="F169" t="str">
            <v>Goodrich Electronic Systems (SIS)</v>
          </cell>
          <cell r="G169" t="str">
            <v>PNE-ACC-011</v>
          </cell>
          <cell r="H169" t="str">
            <v>El_Motor</v>
          </cell>
          <cell r="I169"/>
          <cell r="J169" t="str">
            <v>30-40-14;</v>
          </cell>
          <cell r="K169" t="str">
            <v>30-40</v>
          </cell>
          <cell r="L169">
            <v>410</v>
          </cell>
          <cell r="M169">
            <v>2500</v>
          </cell>
          <cell r="N169"/>
          <cell r="O169"/>
          <cell r="P169">
            <v>3500</v>
          </cell>
          <cell r="Q169" t="str">
            <v xml:space="preserve">Exclusions:
1. Module BDCM Driver Board, 02316-0191-0002
2. Circuit Card Assembly, 02316-0232-0002 
3. PCB Switch Autopark, 02316-0179-0005 
4. DC Motor Brushless, 02311-0290-0002 </v>
          </cell>
          <cell r="R169" t="str">
            <v xml:space="preserve">Exclusions:
1. Module BDCM Driver Board, 02316-0191-0002
2. Circuit Card Assembly, 02316-0232-0002 
3. PCB Switch Autopark, 02316-0179-0005 
4. DC Motor Brushless, 02311-0290-0002 </v>
          </cell>
          <cell r="S169">
            <v>5</v>
          </cell>
          <cell r="T169">
            <v>10</v>
          </cell>
          <cell r="U169" t="str">
            <v>EASA,FAA,CAA MALAYSIA,CAAS,DGCA INDONESIA,CAA CHINA,JCAB</v>
          </cell>
          <cell r="V169" t="str">
            <v>EASA</v>
          </cell>
          <cell r="W169" t="str">
            <v>FAA</v>
          </cell>
          <cell r="X169" t="str">
            <v>CAA MALAYSIA</v>
          </cell>
          <cell r="Y169" t="str">
            <v>CAAS</v>
          </cell>
          <cell r="Z169" t="str">
            <v>DGCA INDONESIA</v>
          </cell>
          <cell r="AA169" t="str">
            <v>CAA CHINA</v>
          </cell>
          <cell r="AB169" t="str">
            <v>JCAB</v>
          </cell>
          <cell r="AC169" t="str">
            <v>CAA VIETNAM</v>
          </cell>
          <cell r="AD169" t="str">
            <v>OCMOE</v>
          </cell>
        </row>
        <row r="170">
          <cell r="A170" t="str">
            <v>2313M348-4</v>
          </cell>
          <cell r="B170"/>
          <cell r="C170" t="str">
            <v>WINDSHIELD WIPER MOTOR RH</v>
          </cell>
          <cell r="D170" t="str">
            <v>ON</v>
          </cell>
          <cell r="E170" t="str">
            <v>B737CL;B737NG;</v>
          </cell>
          <cell r="F170" t="str">
            <v>Goodrich Electronic Systems (SIS)</v>
          </cell>
          <cell r="G170" t="str">
            <v>PNE-ACC-011</v>
          </cell>
          <cell r="H170" t="str">
            <v>El_Motor</v>
          </cell>
          <cell r="I170"/>
          <cell r="J170" t="str">
            <v>30-40-14;</v>
          </cell>
          <cell r="K170" t="str">
            <v>30-40</v>
          </cell>
          <cell r="L170">
            <v>410</v>
          </cell>
          <cell r="M170">
            <v>2500</v>
          </cell>
          <cell r="N170"/>
          <cell r="O170"/>
          <cell r="P170">
            <v>3500</v>
          </cell>
          <cell r="Q170" t="str">
            <v xml:space="preserve">Exclusions:
1. Module BDCM Driver Board, 02316-0191-0002
2. Circuit Card Assembly, 02316-0232-0002 
3. PCB Switch Autopark, 02316-0179-0005 
4. DC Motor Brushless, 02311-0290-0002 </v>
          </cell>
          <cell r="R170" t="str">
            <v xml:space="preserve">Exclusions:
1. Module BDCM Driver Board, 02316-0191-0002
2. Circuit Card Assembly, 02316-0232-0002 
3. PCB Switch Autopark, 02316-0179-0005 
4. DC Motor Brushless, 02311-0290-0002 </v>
          </cell>
          <cell r="S170">
            <v>5</v>
          </cell>
          <cell r="T170">
            <v>10</v>
          </cell>
          <cell r="U170" t="str">
            <v>EASA,FAA,CAA MALAYSIA,CAAS,DGCA INDONESIA,CAA CHINA,JCAB</v>
          </cell>
          <cell r="V170" t="str">
            <v>EASA</v>
          </cell>
          <cell r="W170" t="str">
            <v>FAA</v>
          </cell>
          <cell r="X170" t="str">
            <v>CAA MALAYSIA</v>
          </cell>
          <cell r="Y170" t="str">
            <v>CAAS</v>
          </cell>
          <cell r="Z170" t="str">
            <v>DGCA INDONESIA</v>
          </cell>
          <cell r="AA170" t="str">
            <v>CAA CHINA</v>
          </cell>
          <cell r="AB170" t="str">
            <v>JCAB</v>
          </cell>
          <cell r="AC170" t="str">
            <v>CAA VIETNAM</v>
          </cell>
          <cell r="AD170" t="str">
            <v>OCMOE</v>
          </cell>
        </row>
        <row r="171">
          <cell r="A171" t="str">
            <v>2313M-348-4</v>
          </cell>
          <cell r="B171"/>
          <cell r="C171" t="str">
            <v>WINDSHIELD WIPER MOTOR RH</v>
          </cell>
          <cell r="D171" t="str">
            <v>ON</v>
          </cell>
          <cell r="E171" t="str">
            <v>B737CL;B737NG;</v>
          </cell>
          <cell r="F171" t="str">
            <v>Goodrich Electronic Systems (SIS)</v>
          </cell>
          <cell r="G171" t="str">
            <v>PNE-ACC-011</v>
          </cell>
          <cell r="H171" t="str">
            <v>El_Motor</v>
          </cell>
          <cell r="I171"/>
          <cell r="J171" t="str">
            <v>30-40-14;</v>
          </cell>
          <cell r="K171" t="str">
            <v>30-40</v>
          </cell>
          <cell r="L171">
            <v>410</v>
          </cell>
          <cell r="M171">
            <v>2500</v>
          </cell>
          <cell r="N171"/>
          <cell r="O171"/>
          <cell r="P171">
            <v>3500</v>
          </cell>
          <cell r="Q171" t="str">
            <v xml:space="preserve">Exclusions:
1. Module BDCM Driver Board, 02316-0191-0002
2. Circuit Card Assembly, 02316-0232-0002 
3. PCB Switch Autopark, 02316-0179-0005 
4. DC Motor Brushless, 02311-0290-0002 </v>
          </cell>
          <cell r="R171" t="str">
            <v xml:space="preserve">Exclusions:
1. Module BDCM Driver Board, 02316-0191-0002
2. Circuit Card Assembly, 02316-0232-0002 
3. PCB Switch Autopark, 02316-0179-0005 
4. DC Motor Brushless, 02311-0290-0002 </v>
          </cell>
          <cell r="S171">
            <v>5</v>
          </cell>
          <cell r="T171">
            <v>10</v>
          </cell>
          <cell r="U171" t="str">
            <v>EASA,FAA,CAA MALAYSIA,CAAS,DGCA INDONESIA,CAA CHINA,JCAB</v>
          </cell>
          <cell r="V171" t="str">
            <v>EASA</v>
          </cell>
          <cell r="W171" t="str">
            <v>FAA</v>
          </cell>
          <cell r="X171" t="str">
            <v>CAA MALAYSIA</v>
          </cell>
          <cell r="Y171" t="str">
            <v>CAAS</v>
          </cell>
          <cell r="Z171" t="str">
            <v>DGCA INDONESIA</v>
          </cell>
          <cell r="AA171" t="str">
            <v>CAA CHINA</v>
          </cell>
          <cell r="AB171" t="str">
            <v>JCAB</v>
          </cell>
          <cell r="AC171" t="str">
            <v>CAA VIETNAM</v>
          </cell>
          <cell r="AD171" t="str">
            <v>OCMOE</v>
          </cell>
        </row>
        <row r="172">
          <cell r="A172" t="str">
            <v>236-508</v>
          </cell>
          <cell r="B172"/>
          <cell r="C172" t="str">
            <v>AIR CHILLER 4500 BTU/HR</v>
          </cell>
          <cell r="D172" t="str">
            <v>ON</v>
          </cell>
          <cell r="E172" t="str">
            <v>A330;A340;A310;</v>
          </cell>
          <cell r="F172" t="str">
            <v>B/E AEROSPACE INC.</v>
          </cell>
          <cell r="G172" t="str">
            <v>CAE-ACH-005</v>
          </cell>
          <cell r="H172" t="str">
            <v>Chiller</v>
          </cell>
          <cell r="I172"/>
          <cell r="J172" t="str">
            <v>25-30-36;</v>
          </cell>
          <cell r="K172" t="str">
            <v>25-30</v>
          </cell>
          <cell r="L172">
            <v>490</v>
          </cell>
          <cell r="M172">
            <v>6500</v>
          </cell>
          <cell r="N172"/>
          <cell r="O172"/>
          <cell r="P172">
            <v>14835</v>
          </cell>
          <cell r="Q172" t="str">
            <v>Scope will be upgraded to Overhaul if compressor failed</v>
          </cell>
          <cell r="R172"/>
          <cell r="S172">
            <v>5</v>
          </cell>
          <cell r="T172">
            <v>15</v>
          </cell>
          <cell r="U172" t="str">
            <v>EASA,FAA,CAA MALAYSIA,CAAS,DGCA INDONESIA,CAA CHINA</v>
          </cell>
          <cell r="V172" t="str">
            <v>EASA</v>
          </cell>
          <cell r="W172" t="str">
            <v>FAA</v>
          </cell>
          <cell r="X172" t="str">
            <v>CAA MALAYSIA</v>
          </cell>
          <cell r="Y172" t="str">
            <v>CAAS</v>
          </cell>
          <cell r="Z172" t="str">
            <v>DGCA INDONESIA</v>
          </cell>
          <cell r="AA172" t="str">
            <v>CAA CHINA</v>
          </cell>
          <cell r="AB172"/>
          <cell r="AC172" t="str">
            <v>CAA VIETNAM</v>
          </cell>
          <cell r="AD172" t="str">
            <v>OCMOA</v>
          </cell>
        </row>
        <row r="173">
          <cell r="A173" t="str">
            <v>236-8</v>
          </cell>
          <cell r="B173"/>
          <cell r="C173" t="str">
            <v>REFRIGERATION UNIT-AIR CHILLER 4500 BTU</v>
          </cell>
          <cell r="D173" t="str">
            <v>ON</v>
          </cell>
          <cell r="E173" t="str">
            <v>A330;A340;A310;</v>
          </cell>
          <cell r="F173" t="str">
            <v>B/E AEROSPACE INC.</v>
          </cell>
          <cell r="G173" t="str">
            <v>CAE-ACH-005</v>
          </cell>
          <cell r="H173" t="str">
            <v>Chiller</v>
          </cell>
          <cell r="I173"/>
          <cell r="J173" t="str">
            <v>25-30-36;</v>
          </cell>
          <cell r="K173" t="str">
            <v>25-30</v>
          </cell>
          <cell r="L173" t="str">
            <v>360</v>
          </cell>
          <cell r="M173" t="str">
            <v>3565</v>
          </cell>
          <cell r="N173"/>
          <cell r="O173"/>
          <cell r="P173">
            <v>6200</v>
          </cell>
          <cell r="Q173" t="str">
            <v>Evaporator, 3362-1
Stator, 2214-9 
Rotor, 4011891-007
Pump, 2101-9
Scope will be upgraded to Overhaul if compressor failed</v>
          </cell>
          <cell r="R173" t="str">
            <v>Evaporator, 3362-1
Stator, 2214-9
Pump, 2101-9</v>
          </cell>
          <cell r="S173">
            <v>5</v>
          </cell>
          <cell r="T173">
            <v>15</v>
          </cell>
          <cell r="U173" t="str">
            <v>EASA,FAA,CAA MALAYSIA,CAAS,DGCA INDONESIA,CAA CHINA</v>
          </cell>
          <cell r="V173" t="str">
            <v>EASA</v>
          </cell>
          <cell r="W173" t="str">
            <v>FAA</v>
          </cell>
          <cell r="X173" t="str">
            <v>CAA MALAYSIA</v>
          </cell>
          <cell r="Y173" t="str">
            <v>CAAS</v>
          </cell>
          <cell r="Z173" t="str">
            <v>DGCA INDONESIA</v>
          </cell>
          <cell r="AA173" t="str">
            <v>CAA CHINA</v>
          </cell>
          <cell r="AB173"/>
          <cell r="AC173" t="str">
            <v>CAA VIETNAM</v>
          </cell>
          <cell r="AD173" t="str">
            <v>OCMOA</v>
          </cell>
        </row>
        <row r="174">
          <cell r="A174" t="str">
            <v>2651-278-12</v>
          </cell>
          <cell r="B174"/>
          <cell r="C174" t="str">
            <v>LAVATORY DRAIN BALL VALVE ASSY</v>
          </cell>
          <cell r="D174" t="str">
            <v>ON</v>
          </cell>
          <cell r="E174" t="str">
            <v>B737CL;</v>
          </cell>
          <cell r="F174" t="str">
            <v>KAISER ELECTROPRECISION</v>
          </cell>
          <cell r="G174" t="str">
            <v>CAE-TOA-018</v>
          </cell>
          <cell r="H174" t="str">
            <v>Water_Valve</v>
          </cell>
          <cell r="I174" t="str">
            <v>OCMOM - Water &amp; Waste</v>
          </cell>
          <cell r="J174" t="str">
            <v>38-38-05;</v>
          </cell>
          <cell r="K174" t="str">
            <v>38-38</v>
          </cell>
          <cell r="L174">
            <v>310</v>
          </cell>
          <cell r="M174">
            <v>2000</v>
          </cell>
          <cell r="N174"/>
          <cell r="O174"/>
          <cell r="P174" t="str">
            <v>2200</v>
          </cell>
          <cell r="Q174" t="str">
            <v>1. Lever, Attaching Parts; 2111-0036-1
2. Cover, Inlet; 2038-0098
3. Body Assy; 4016-0072-8</v>
          </cell>
          <cell r="R174" t="str">
            <v>1. Lever, Attaching Parts; 2111-0036-1
2. Cover, Inlet; 2038-0098
3. Body Assy; 4016-0072-8</v>
          </cell>
          <cell r="S174">
            <v>5</v>
          </cell>
          <cell r="T174">
            <v>15</v>
          </cell>
          <cell r="U174" t="str">
            <v>EASA,FAA,CAA MALAYSIA,CAAS,DGCA INDONESIA,CAA CHINA</v>
          </cell>
          <cell r="V174" t="str">
            <v>EASA</v>
          </cell>
          <cell r="W174" t="str">
            <v>FAA</v>
          </cell>
          <cell r="X174" t="str">
            <v>CAA MALAYSIA</v>
          </cell>
          <cell r="Y174" t="str">
            <v>CAAS</v>
          </cell>
          <cell r="Z174" t="str">
            <v>DGCA INDONESIA</v>
          </cell>
          <cell r="AA174" t="str">
            <v>CAA CHINA</v>
          </cell>
          <cell r="AB174"/>
          <cell r="AC174" t="str">
            <v>CAA VIETNAM</v>
          </cell>
          <cell r="AD174" t="str">
            <v>OCMOM</v>
          </cell>
        </row>
        <row r="175">
          <cell r="A175" t="str">
            <v>2651-278-21</v>
          </cell>
          <cell r="B175"/>
          <cell r="C175" t="str">
            <v>LAVATORY DRAIN BALL VALVE ASSY</v>
          </cell>
          <cell r="D175" t="str">
            <v>ON</v>
          </cell>
          <cell r="E175" t="str">
            <v>B737NG;</v>
          </cell>
          <cell r="F175" t="str">
            <v>KAISER ELECTROPRECISION</v>
          </cell>
          <cell r="G175" t="str">
            <v>CAE-TOA-018</v>
          </cell>
          <cell r="H175" t="str">
            <v>Water_Valve</v>
          </cell>
          <cell r="I175" t="str">
            <v>OCMOM - Water &amp; Waste</v>
          </cell>
          <cell r="J175" t="str">
            <v>38-38-09;</v>
          </cell>
          <cell r="K175" t="str">
            <v>38-38</v>
          </cell>
          <cell r="L175">
            <v>310</v>
          </cell>
          <cell r="M175">
            <v>2000</v>
          </cell>
          <cell r="N175"/>
          <cell r="O175"/>
          <cell r="P175">
            <v>2200</v>
          </cell>
          <cell r="Q175" t="str">
            <v>1. Lever, Attaching Parts; 2111-0039
2. Cover, Inlet; 2038-0098
3. Body Assy; 4016-0072-10</v>
          </cell>
          <cell r="R175" t="str">
            <v>1. Lever, Attaching Parts; 2111-0039
2. Cover, Inlet; 2038-0098
3. Body Assy; 4016-0072-10</v>
          </cell>
          <cell r="S175">
            <v>5</v>
          </cell>
          <cell r="T175">
            <v>15</v>
          </cell>
          <cell r="U175" t="str">
            <v>EASA,FAA,CAA MALAYSIA,CAAS,DGCA INDONESIA,CAA CHINA</v>
          </cell>
          <cell r="V175" t="str">
            <v>EASA</v>
          </cell>
          <cell r="W175" t="str">
            <v>FAA</v>
          </cell>
          <cell r="X175" t="str">
            <v>CAA MALAYSIA</v>
          </cell>
          <cell r="Y175" t="str">
            <v>CAAS</v>
          </cell>
          <cell r="Z175" t="str">
            <v>DGCA INDONESIA</v>
          </cell>
          <cell r="AA175" t="str">
            <v>CAA CHINA</v>
          </cell>
          <cell r="AB175"/>
          <cell r="AC175" t="str">
            <v>CAA VIETNAM</v>
          </cell>
          <cell r="AD175" t="str">
            <v>OCMOM</v>
          </cell>
        </row>
        <row r="176">
          <cell r="A176" t="str">
            <v>2651-278-23</v>
          </cell>
          <cell r="B176"/>
          <cell r="C176" t="str">
            <v>LAVATORY DRAIN BALL VALVE ASSY</v>
          </cell>
          <cell r="D176" t="str">
            <v>ON</v>
          </cell>
          <cell r="E176" t="str">
            <v>B757;</v>
          </cell>
          <cell r="F176" t="str">
            <v>KAISER ELECTROPRECISION</v>
          </cell>
          <cell r="G176" t="str">
            <v>CAE-TOA-018</v>
          </cell>
          <cell r="H176" t="str">
            <v>Water_Valve</v>
          </cell>
          <cell r="I176" t="str">
            <v>OCMOM - Water &amp; Waste</v>
          </cell>
          <cell r="J176" t="str">
            <v>38-38-09;</v>
          </cell>
          <cell r="K176" t="str">
            <v>38-38</v>
          </cell>
          <cell r="L176">
            <v>310</v>
          </cell>
          <cell r="M176">
            <v>2000</v>
          </cell>
          <cell r="N176"/>
          <cell r="O176"/>
          <cell r="P176" t="str">
            <v>2200</v>
          </cell>
          <cell r="Q176" t="str">
            <v>1. Lever, Attaching Parts; 2111-0039
2. Cover, Inlet; 2038-0098
3. Body Assy; 4016-0072-11</v>
          </cell>
          <cell r="R176" t="str">
            <v>1. Lever, Attaching Parts; 2111-0039
2. Cover, Inlet; 2038-0098
3. Body Assy; 4016-0072-11</v>
          </cell>
          <cell r="S176">
            <v>5</v>
          </cell>
          <cell r="T176">
            <v>15</v>
          </cell>
          <cell r="U176" t="str">
            <v>EASA,FAA,CAA MALAYSIA,CAAS,DGCA INDONESIA,CAA CHINA</v>
          </cell>
          <cell r="V176" t="str">
            <v>EASA</v>
          </cell>
          <cell r="W176" t="str">
            <v>FAA</v>
          </cell>
          <cell r="X176" t="str">
            <v>CAA MALAYSIA</v>
          </cell>
          <cell r="Y176" t="str">
            <v>CAAS</v>
          </cell>
          <cell r="Z176" t="str">
            <v>DGCA INDONESIA</v>
          </cell>
          <cell r="AA176" t="str">
            <v>CAA CHINA</v>
          </cell>
          <cell r="AB176"/>
          <cell r="AC176" t="str">
            <v>CAA VIETNAM</v>
          </cell>
          <cell r="AD176" t="str">
            <v>OCMOM</v>
          </cell>
        </row>
        <row r="177">
          <cell r="A177" t="str">
            <v>2651-278-24</v>
          </cell>
          <cell r="B177"/>
          <cell r="C177" t="str">
            <v>LAVATORY DRAIN BALL VALVE ASSY</v>
          </cell>
          <cell r="D177" t="str">
            <v>ON</v>
          </cell>
          <cell r="E177" t="str">
            <v>B757;</v>
          </cell>
          <cell r="F177" t="str">
            <v>KAISER ELECTROPRECISION</v>
          </cell>
          <cell r="G177" t="str">
            <v>CAE-TOA-018</v>
          </cell>
          <cell r="H177" t="str">
            <v>Water_Valve</v>
          </cell>
          <cell r="I177" t="str">
            <v>OCMOM - Water &amp; Waste</v>
          </cell>
          <cell r="J177" t="str">
            <v>38-38-09;</v>
          </cell>
          <cell r="K177" t="str">
            <v>38-38</v>
          </cell>
          <cell r="L177">
            <v>310</v>
          </cell>
          <cell r="M177">
            <v>2000</v>
          </cell>
          <cell r="N177"/>
          <cell r="O177"/>
          <cell r="P177" t="str">
            <v>2200</v>
          </cell>
          <cell r="Q177" t="str">
            <v>1. Lever, Attaching Parts; 2111-0039
2. Cover, Inlet; 2038-0098
3. Body Assy; 4016-0072-12</v>
          </cell>
          <cell r="R177" t="str">
            <v>1. Lever, Attaching Parts; 2111-0039
2. Cover, Inlet; 2038-0098
3. Body Assy; 4016-0072-12</v>
          </cell>
          <cell r="S177">
            <v>5</v>
          </cell>
          <cell r="T177">
            <v>15</v>
          </cell>
          <cell r="U177" t="str">
            <v>EASA,FAA,CAA MALAYSIA,CAAS,DGCA INDONESIA,CAA CHINA</v>
          </cell>
          <cell r="V177" t="str">
            <v>EASA</v>
          </cell>
          <cell r="W177" t="str">
            <v>FAA</v>
          </cell>
          <cell r="X177" t="str">
            <v>CAA MALAYSIA</v>
          </cell>
          <cell r="Y177" t="str">
            <v>CAAS</v>
          </cell>
          <cell r="Z177" t="str">
            <v>DGCA INDONESIA</v>
          </cell>
          <cell r="AA177" t="str">
            <v>CAA CHINA</v>
          </cell>
          <cell r="AB177"/>
          <cell r="AC177" t="str">
            <v>CAA VIETNAM</v>
          </cell>
          <cell r="AD177" t="str">
            <v>OCMOM</v>
          </cell>
        </row>
        <row r="178">
          <cell r="A178" t="str">
            <v>267-100</v>
          </cell>
          <cell r="B178"/>
          <cell r="C178" t="str">
            <v>AIR CHILLER</v>
          </cell>
          <cell r="D178" t="str">
            <v>ON</v>
          </cell>
          <cell r="E178" t="str">
            <v>B737CL;B747;B757;B767;A320_Fam;A330;A340;</v>
          </cell>
          <cell r="F178" t="str">
            <v>B/E AEROSPACE INC.</v>
          </cell>
          <cell r="G178" t="str">
            <v>CAE-ACH-006</v>
          </cell>
          <cell r="H178" t="str">
            <v>Chiller</v>
          </cell>
          <cell r="I178"/>
          <cell r="J178" t="str">
            <v>25-30-43;</v>
          </cell>
          <cell r="K178" t="str">
            <v>25-30</v>
          </cell>
          <cell r="L178">
            <v>490</v>
          </cell>
          <cell r="M178" t="str">
            <v>Minor &amp; Major repair available</v>
          </cell>
          <cell r="N178">
            <v>4300</v>
          </cell>
          <cell r="O178">
            <v>5000</v>
          </cell>
          <cell r="P178">
            <v>6000</v>
          </cell>
          <cell r="Q178" t="str">
            <v>Exclusion:
1. Evaporator, 3312-14
2. Motor, 2300-19
3. Compressor, 585-x
4. PC Board Assy, 6954-x, 6949-x
Scope will be upgraded to Overhaul if compressor failed</v>
          </cell>
          <cell r="R178" t="str">
            <v xml:space="preserve">Exclusion:
1. Evaporator, 3312-14
2. Motor, 2300-19
3. Compressor, 585-x
4. PC Board Assy, 6954-x, 6949-x
</v>
          </cell>
          <cell r="S178">
            <v>5</v>
          </cell>
          <cell r="T178">
            <v>15</v>
          </cell>
          <cell r="U178" t="str">
            <v>EASA,FAA,CAA MALAYSIA,CAAS,DGCA INDONESIA,CAA CHINA,JCAB</v>
          </cell>
          <cell r="V178" t="str">
            <v>EASA</v>
          </cell>
          <cell r="W178" t="str">
            <v>FAA</v>
          </cell>
          <cell r="X178" t="str">
            <v>CAA MALAYSIA</v>
          </cell>
          <cell r="Y178" t="str">
            <v>CAAS</v>
          </cell>
          <cell r="Z178" t="str">
            <v>DGCA INDONESIA</v>
          </cell>
          <cell r="AA178" t="str">
            <v>CAA CHINA</v>
          </cell>
          <cell r="AB178" t="str">
            <v>JCAB</v>
          </cell>
          <cell r="AC178" t="str">
            <v>CAA VIETNAM</v>
          </cell>
          <cell r="AD178" t="str">
            <v>OCMOA</v>
          </cell>
        </row>
        <row r="179">
          <cell r="A179" t="str">
            <v>267-500</v>
          </cell>
          <cell r="B179"/>
          <cell r="C179" t="str">
            <v>AIR CHILLER</v>
          </cell>
          <cell r="D179" t="str">
            <v>ON</v>
          </cell>
          <cell r="E179" t="str">
            <v>B737CL;B747;B757;B767;A320_Fam;A330;A340;</v>
          </cell>
          <cell r="F179" t="str">
            <v>B/E AEROSPACE INC.</v>
          </cell>
          <cell r="G179" t="str">
            <v>CAE-ACH-006</v>
          </cell>
          <cell r="H179" t="str">
            <v>Chiller</v>
          </cell>
          <cell r="I179"/>
          <cell r="J179" t="str">
            <v>25-30-43;</v>
          </cell>
          <cell r="K179" t="str">
            <v>25-30</v>
          </cell>
          <cell r="L179">
            <v>490</v>
          </cell>
          <cell r="M179" t="str">
            <v>Minor &amp; Major repair available</v>
          </cell>
          <cell r="N179">
            <v>4300</v>
          </cell>
          <cell r="O179">
            <v>5000</v>
          </cell>
          <cell r="P179">
            <v>6000</v>
          </cell>
          <cell r="Q179" t="str">
            <v>Exclusion:
1. Evaporator, 3312-14
2. Motor, 2300-19
3. Compressor, 585-x
4. PC Board Assy, 6954-x, 6949-x
Scope will be upgraded to Overhaul if compressor failed</v>
          </cell>
          <cell r="R179" t="str">
            <v xml:space="preserve">Exclusion:
1. Evaporator, 3312-14
2. Motor, 2300-19
3. Compressor, 585-x
4. PC Board Assy, 6954-x, 6949-x
</v>
          </cell>
          <cell r="S179">
            <v>5</v>
          </cell>
          <cell r="T179">
            <v>15</v>
          </cell>
          <cell r="U179" t="str">
            <v>EASA,FAA,CAA MALAYSIA,CAAS,DGCA INDONESIA,CAA CHINA</v>
          </cell>
          <cell r="V179" t="str">
            <v>EASA</v>
          </cell>
          <cell r="W179" t="str">
            <v>FAA</v>
          </cell>
          <cell r="X179" t="str">
            <v>CAA MALAYSIA</v>
          </cell>
          <cell r="Y179" t="str">
            <v>CAAS</v>
          </cell>
          <cell r="Z179" t="str">
            <v>DGCA INDONESIA</v>
          </cell>
          <cell r="AA179" t="str">
            <v>CAA CHINA</v>
          </cell>
          <cell r="AB179"/>
          <cell r="AC179" t="str">
            <v>CAA VIETNAM</v>
          </cell>
          <cell r="AD179" t="str">
            <v>OCMOA</v>
          </cell>
        </row>
        <row r="180">
          <cell r="A180" t="str">
            <v>267SV</v>
          </cell>
          <cell r="B180"/>
          <cell r="C180" t="str">
            <v>AIR CHILLER</v>
          </cell>
          <cell r="D180" t="str">
            <v>ON</v>
          </cell>
          <cell r="E180" t="str">
            <v>B737CL;B747;B757;B767;A320_Fam;A330;A340;</v>
          </cell>
          <cell r="F180" t="str">
            <v>B/E AEROSPACE INC.</v>
          </cell>
          <cell r="G180" t="str">
            <v>CAE-ACH-006</v>
          </cell>
          <cell r="H180" t="str">
            <v>Chiller</v>
          </cell>
          <cell r="I180"/>
          <cell r="J180" t="str">
            <v>25-30-43;</v>
          </cell>
          <cell r="K180" t="str">
            <v>25-30</v>
          </cell>
          <cell r="L180" t="str">
            <v>360</v>
          </cell>
          <cell r="M180">
            <v>6730</v>
          </cell>
          <cell r="N180"/>
          <cell r="O180"/>
          <cell r="P180" t="str">
            <v>16650</v>
          </cell>
          <cell r="Q180" t="str">
            <v>Scope will be upgraded to Overhaul if compressor failed</v>
          </cell>
          <cell r="R180"/>
          <cell r="S180">
            <v>5</v>
          </cell>
          <cell r="T180">
            <v>15</v>
          </cell>
          <cell r="U180" t="str">
            <v>EASA,FAA,CAA MALAYSIA,CAAS,DGCA INDONESIA,CAA CHINA</v>
          </cell>
          <cell r="V180" t="str">
            <v>EASA</v>
          </cell>
          <cell r="W180" t="str">
            <v>FAA</v>
          </cell>
          <cell r="X180" t="str">
            <v>CAA MALAYSIA</v>
          </cell>
          <cell r="Y180" t="str">
            <v>CAAS</v>
          </cell>
          <cell r="Z180" t="str">
            <v>DGCA INDONESIA</v>
          </cell>
          <cell r="AA180" t="str">
            <v>CAA CHINA</v>
          </cell>
          <cell r="AB180"/>
          <cell r="AC180" t="str">
            <v>CAA VIETNAM</v>
          </cell>
          <cell r="AD180" t="str">
            <v>OCMOA</v>
          </cell>
        </row>
        <row r="181">
          <cell r="A181" t="str">
            <v>2740028-1</v>
          </cell>
          <cell r="B181"/>
          <cell r="C181" t="str">
            <v>ACTUATOR ROTARY ELECTROMECHANICAL</v>
          </cell>
          <cell r="D181" t="str">
            <v>ON</v>
          </cell>
          <cell r="E181" t="str">
            <v>B737</v>
          </cell>
          <cell r="F181" t="str">
            <v>HONEYWELL INTERNATIONAL INC</v>
          </cell>
          <cell r="G181"/>
          <cell r="H181" t="str">
            <v>Valve_Pneumatic</v>
          </cell>
          <cell r="I181"/>
          <cell r="J181" t="str">
            <v>21-51-94</v>
          </cell>
          <cell r="K181" t="str">
            <v>21-51</v>
          </cell>
          <cell r="L181">
            <v>400</v>
          </cell>
          <cell r="M181">
            <v>2200</v>
          </cell>
          <cell r="N181"/>
          <cell r="O181"/>
          <cell r="P181">
            <v>3500</v>
          </cell>
          <cell r="Q181" t="str">
            <v>Exclusion:
AC Motor; 516038-2/-3/-4/-5/-6</v>
          </cell>
          <cell r="R181" t="str">
            <v>Exclusion:
AC Motor; 516038-2/-3/-4/-5/-6</v>
          </cell>
          <cell r="S181">
            <v>5</v>
          </cell>
          <cell r="T181">
            <v>15</v>
          </cell>
          <cell r="U181" t="str">
            <v>EASA,FAA,CAA MALAYSIA,CAAS,DGCA INDONESIA</v>
          </cell>
          <cell r="V181" t="str">
            <v>EASA</v>
          </cell>
          <cell r="W181" t="str">
            <v>FAA</v>
          </cell>
          <cell r="X181" t="str">
            <v>CAA MALAYSIA</v>
          </cell>
          <cell r="Y181" t="str">
            <v>CAAS</v>
          </cell>
          <cell r="Z181" t="str">
            <v>DGCA INDONESIA</v>
          </cell>
          <cell r="AA181"/>
          <cell r="AB181"/>
          <cell r="AC181" t="str">
            <v>CAA VIETNAM</v>
          </cell>
          <cell r="AD181" t="str">
            <v>OCMOE</v>
          </cell>
        </row>
        <row r="182">
          <cell r="A182" t="str">
            <v>2740028-2</v>
          </cell>
          <cell r="B182"/>
          <cell r="C182" t="str">
            <v>ACTUATOR ROTARY ELECTROMECHANICAL</v>
          </cell>
          <cell r="D182" t="str">
            <v>ON</v>
          </cell>
          <cell r="E182" t="str">
            <v>B737</v>
          </cell>
          <cell r="F182" t="str">
            <v>HONEYWELL INTERNATIONAL INC</v>
          </cell>
          <cell r="G182"/>
          <cell r="H182" t="str">
            <v>Valve_Pneumatic</v>
          </cell>
          <cell r="I182"/>
          <cell r="J182" t="str">
            <v>21-51-95</v>
          </cell>
          <cell r="K182" t="str">
            <v>21-52</v>
          </cell>
          <cell r="L182">
            <v>400</v>
          </cell>
          <cell r="M182">
            <v>2200</v>
          </cell>
          <cell r="N182"/>
          <cell r="O182"/>
          <cell r="P182">
            <v>3500</v>
          </cell>
          <cell r="Q182" t="str">
            <v>Exclusion:
AC Motor; 516038-2/-3/-4/-5/-6</v>
          </cell>
          <cell r="R182" t="str">
            <v>Exclusion:
AC Motor; 516038-2/-3/-4/-5/-6</v>
          </cell>
          <cell r="S182">
            <v>5</v>
          </cell>
          <cell r="T182">
            <v>15</v>
          </cell>
          <cell r="U182" t="str">
            <v>EASA,FAA,CAA MALAYSIA,CAAS,DGCA INDONESIA</v>
          </cell>
          <cell r="V182" t="str">
            <v>EASA</v>
          </cell>
          <cell r="W182" t="str">
            <v>FAA</v>
          </cell>
          <cell r="X182" t="str">
            <v>CAA MALAYSIA</v>
          </cell>
          <cell r="Y182" t="str">
            <v>CAAS</v>
          </cell>
          <cell r="Z182" t="str">
            <v>DGCA INDONESIA</v>
          </cell>
          <cell r="AA182"/>
          <cell r="AB182"/>
          <cell r="AC182"/>
          <cell r="AD182" t="str">
            <v>OCMOE</v>
          </cell>
        </row>
        <row r="183">
          <cell r="A183" t="str">
            <v>2740028-3</v>
          </cell>
          <cell r="B183"/>
          <cell r="C183" t="str">
            <v>ACTUATOR ROTARY ELECTROMECHANICAL</v>
          </cell>
          <cell r="D183" t="str">
            <v>ON</v>
          </cell>
          <cell r="E183" t="str">
            <v>B737</v>
          </cell>
          <cell r="F183" t="str">
            <v>HONEYWELL INTERNATIONAL INC</v>
          </cell>
          <cell r="G183"/>
          <cell r="H183" t="str">
            <v>Valve_Pneumatic</v>
          </cell>
          <cell r="I183"/>
          <cell r="J183" t="str">
            <v>21-51-96</v>
          </cell>
          <cell r="K183" t="str">
            <v>21-53</v>
          </cell>
          <cell r="L183">
            <v>400</v>
          </cell>
          <cell r="M183">
            <v>2200</v>
          </cell>
          <cell r="N183"/>
          <cell r="O183"/>
          <cell r="P183">
            <v>3500</v>
          </cell>
          <cell r="Q183" t="str">
            <v>Exclusion:
AC Motor; 516038-2/-3/-4/-5/-6</v>
          </cell>
          <cell r="R183" t="str">
            <v>Exclusion:
AC Motor; 516038-2/-3/-4/-5/-6</v>
          </cell>
          <cell r="S183">
            <v>5</v>
          </cell>
          <cell r="T183">
            <v>15</v>
          </cell>
          <cell r="U183" t="str">
            <v>EASA,FAA,CAA MALAYSIA,CAAS,DGCA INDONESIA</v>
          </cell>
          <cell r="V183" t="str">
            <v>EASA</v>
          </cell>
          <cell r="W183" t="str">
            <v>FAA</v>
          </cell>
          <cell r="X183" t="str">
            <v>CAA MALAYSIA</v>
          </cell>
          <cell r="Y183" t="str">
            <v>CAAS</v>
          </cell>
          <cell r="Z183" t="str">
            <v>DGCA INDONESIA</v>
          </cell>
          <cell r="AA183"/>
          <cell r="AB183"/>
          <cell r="AC183"/>
          <cell r="AD183" t="str">
            <v>OCMOE</v>
          </cell>
        </row>
        <row r="184">
          <cell r="A184" t="str">
            <v>2740028-4</v>
          </cell>
          <cell r="B184"/>
          <cell r="C184" t="str">
            <v>ACTUATOR ROTARY ELECTROMECHANICAL</v>
          </cell>
          <cell r="D184" t="str">
            <v>ON</v>
          </cell>
          <cell r="E184" t="str">
            <v>B737</v>
          </cell>
          <cell r="F184" t="str">
            <v>HONEYWELL INTERNATIONAL INC</v>
          </cell>
          <cell r="G184"/>
          <cell r="H184" t="str">
            <v>Valve_Pneumatic</v>
          </cell>
          <cell r="I184"/>
          <cell r="J184" t="str">
            <v>21-51-97</v>
          </cell>
          <cell r="K184" t="str">
            <v>21-54</v>
          </cell>
          <cell r="L184">
            <v>400</v>
          </cell>
          <cell r="M184">
            <v>2200</v>
          </cell>
          <cell r="N184"/>
          <cell r="O184"/>
          <cell r="P184">
            <v>3500</v>
          </cell>
          <cell r="Q184" t="str">
            <v>Exclusion:
AC Motor; 516038-2/-3/-4/-5/-6</v>
          </cell>
          <cell r="R184" t="str">
            <v>Exclusion:
AC Motor; 516038-2/-3/-4/-5/-6</v>
          </cell>
          <cell r="S184">
            <v>5</v>
          </cell>
          <cell r="T184">
            <v>15</v>
          </cell>
          <cell r="U184" t="str">
            <v>EASA,FAA,CAA MALAYSIA,CAAS,DGCA INDONESIA</v>
          </cell>
          <cell r="V184" t="str">
            <v>EASA</v>
          </cell>
          <cell r="W184" t="str">
            <v>FAA</v>
          </cell>
          <cell r="X184" t="str">
            <v>CAA MALAYSIA</v>
          </cell>
          <cell r="Y184" t="str">
            <v>CAAS</v>
          </cell>
          <cell r="Z184" t="str">
            <v>DGCA INDONESIA</v>
          </cell>
          <cell r="AA184"/>
          <cell r="AB184"/>
          <cell r="AC184"/>
          <cell r="AD184" t="str">
            <v>OCMOE</v>
          </cell>
        </row>
        <row r="185">
          <cell r="A185" t="str">
            <v>2740028-5</v>
          </cell>
          <cell r="B185"/>
          <cell r="C185" t="str">
            <v>ACTUATOR ROTARY ELECTROMECHANICAL</v>
          </cell>
          <cell r="D185" t="str">
            <v>ON</v>
          </cell>
          <cell r="E185" t="str">
            <v>B737</v>
          </cell>
          <cell r="F185" t="str">
            <v>HONEYWELL INTERNATIONAL INC</v>
          </cell>
          <cell r="G185"/>
          <cell r="H185" t="str">
            <v>Valve_Pneumatic</v>
          </cell>
          <cell r="I185"/>
          <cell r="J185" t="str">
            <v>21-51-98</v>
          </cell>
          <cell r="K185" t="str">
            <v>21-55</v>
          </cell>
          <cell r="L185">
            <v>400</v>
          </cell>
          <cell r="M185">
            <v>2200</v>
          </cell>
          <cell r="N185"/>
          <cell r="O185"/>
          <cell r="P185">
            <v>3500</v>
          </cell>
          <cell r="Q185" t="str">
            <v>Exclusion:
AC Motor; 516038-2/-3/-4/-5/-6</v>
          </cell>
          <cell r="R185" t="str">
            <v>Exclusion:
AC Motor; 516038-2/-3/-4/-5/-6</v>
          </cell>
          <cell r="S185">
            <v>5</v>
          </cell>
          <cell r="T185">
            <v>15</v>
          </cell>
          <cell r="U185" t="str">
            <v>EASA,FAA,CAA MALAYSIA,CAAS,DGCA INDONESIA</v>
          </cell>
          <cell r="V185" t="str">
            <v>EASA</v>
          </cell>
          <cell r="W185" t="str">
            <v>FAA</v>
          </cell>
          <cell r="X185" t="str">
            <v>CAA MALAYSIA</v>
          </cell>
          <cell r="Y185" t="str">
            <v>CAAS</v>
          </cell>
          <cell r="Z185" t="str">
            <v>DGCA INDONESIA</v>
          </cell>
          <cell r="AA185"/>
          <cell r="AB185"/>
          <cell r="AC185"/>
          <cell r="AD185" t="str">
            <v>OCMOE</v>
          </cell>
        </row>
        <row r="186">
          <cell r="A186" t="str">
            <v>2-7680-2</v>
          </cell>
          <cell r="B186"/>
          <cell r="C186" t="str">
            <v>FUSE ASSY FLOW RATE</v>
          </cell>
          <cell r="D186" t="str">
            <v>ON</v>
          </cell>
          <cell r="E186" t="str">
            <v>B737CL;B737NG;B757;B767;</v>
          </cell>
          <cell r="F186" t="str">
            <v>Triumph Actuation System</v>
          </cell>
          <cell r="G186" t="str">
            <v>FCT-FUS-002</v>
          </cell>
          <cell r="H186" t="str">
            <v>Fuse</v>
          </cell>
          <cell r="I186"/>
          <cell r="J186" t="str">
            <v>27-32-02;</v>
          </cell>
          <cell r="K186" t="str">
            <v>27-32</v>
          </cell>
          <cell r="L186">
            <v>310</v>
          </cell>
          <cell r="M186">
            <v>850</v>
          </cell>
          <cell r="N186"/>
          <cell r="O186"/>
          <cell r="P186">
            <v>2000</v>
          </cell>
          <cell r="Q186" t="str">
            <v>1. Housing, 7-1462-1
2. Slide, 7-1458 series ending -1 / -3 
3. Fitting Assy; 7-1463 ending -1 / -3 / -5</v>
          </cell>
          <cell r="R186" t="str">
            <v>1. Housing, 7-1462-1</v>
          </cell>
          <cell r="S186">
            <v>5</v>
          </cell>
          <cell r="T186">
            <v>15</v>
          </cell>
          <cell r="U186" t="str">
            <v>EASA,FAA,CAA MALAYSIA,CAAS,DGCA INDONESIA</v>
          </cell>
          <cell r="V186" t="str">
            <v>EASA</v>
          </cell>
          <cell r="W186" t="str">
            <v>FAA</v>
          </cell>
          <cell r="X186" t="str">
            <v>CAA MALAYSIA</v>
          </cell>
          <cell r="Y186" t="str">
            <v>CAAS</v>
          </cell>
          <cell r="Z186" t="str">
            <v>DGCA INDONESIA</v>
          </cell>
          <cell r="AA186" t="str">
            <v/>
          </cell>
          <cell r="AB186"/>
          <cell r="AC186" t="str">
            <v>CAA VIETNAM</v>
          </cell>
          <cell r="AD186" t="str">
            <v>OCMOF</v>
          </cell>
        </row>
        <row r="187">
          <cell r="A187" t="str">
            <v>2-7681-1</v>
          </cell>
          <cell r="B187"/>
          <cell r="C187" t="str">
            <v>FLOW RATE FUSE ASSEMBLY</v>
          </cell>
          <cell r="D187" t="str">
            <v>ON</v>
          </cell>
          <cell r="E187" t="str">
            <v>B737NG;B757;B767;B777;</v>
          </cell>
          <cell r="F187" t="str">
            <v>Triumph Actuation System</v>
          </cell>
          <cell r="G187" t="str">
            <v>FCT-FUS-001</v>
          </cell>
          <cell r="H187" t="str">
            <v>Fuse</v>
          </cell>
          <cell r="I187"/>
          <cell r="J187" t="str">
            <v>27-32-03;</v>
          </cell>
          <cell r="K187" t="str">
            <v>27-32</v>
          </cell>
          <cell r="L187">
            <v>310</v>
          </cell>
          <cell r="M187">
            <v>600</v>
          </cell>
          <cell r="N187"/>
          <cell r="O187"/>
          <cell r="P187">
            <v>1800</v>
          </cell>
          <cell r="Q187" t="str">
            <v>1. Housing, 7-1462-1
2. Matched Set; 7-1640-1
3. Slide, 7-1458-1
4. Fitting Assy; 7-1508-3</v>
          </cell>
          <cell r="R187" t="str">
            <v>1. Housing, 7-1462-1</v>
          </cell>
          <cell r="S187">
            <v>5</v>
          </cell>
          <cell r="T187">
            <v>15</v>
          </cell>
          <cell r="U187" t="str">
            <v>EASA,FAA,CAA MALAYSIA,CAAS,DGCA INDONESIA</v>
          </cell>
          <cell r="V187" t="str">
            <v>EASA</v>
          </cell>
          <cell r="W187" t="str">
            <v>FAA</v>
          </cell>
          <cell r="X187" t="str">
            <v>CAA MALAYSIA</v>
          </cell>
          <cell r="Y187" t="str">
            <v>CAAS</v>
          </cell>
          <cell r="Z187" t="str">
            <v>DGCA INDONESIA</v>
          </cell>
          <cell r="AA187" t="str">
            <v/>
          </cell>
          <cell r="AB187"/>
          <cell r="AC187" t="str">
            <v>CAA VIETNAM</v>
          </cell>
          <cell r="AD187" t="str">
            <v>OCMOF</v>
          </cell>
        </row>
        <row r="188">
          <cell r="A188" t="str">
            <v>2-7681-2</v>
          </cell>
          <cell r="B188"/>
          <cell r="C188" t="str">
            <v>FLOW RATE FUSE ASSEMBLY</v>
          </cell>
          <cell r="D188" t="str">
            <v>ON</v>
          </cell>
          <cell r="E188" t="str">
            <v>B737NG;B757;B767;B777;</v>
          </cell>
          <cell r="F188" t="str">
            <v>Triumph Actuation System</v>
          </cell>
          <cell r="G188" t="str">
            <v>FCT-FUS-001</v>
          </cell>
          <cell r="H188" t="str">
            <v>Fuse</v>
          </cell>
          <cell r="I188"/>
          <cell r="J188" t="str">
            <v>27-32-03;</v>
          </cell>
          <cell r="K188" t="str">
            <v>27-32</v>
          </cell>
          <cell r="L188">
            <v>310</v>
          </cell>
          <cell r="M188">
            <v>600</v>
          </cell>
          <cell r="N188"/>
          <cell r="O188"/>
          <cell r="P188">
            <v>1800</v>
          </cell>
          <cell r="Q188" t="str">
            <v>1. Housing, 7-1462-1
2. Matched Set; 7-1640-1
3. Slide, 7-1458-1
4. Fitting Assy; 7-1508-3</v>
          </cell>
          <cell r="R188" t="str">
            <v>1. Housing, 7-1462-1</v>
          </cell>
          <cell r="S188">
            <v>5</v>
          </cell>
          <cell r="T188">
            <v>15</v>
          </cell>
          <cell r="U188" t="str">
            <v>EASA,FAA,CAA MALAYSIA,CAAS,DGCA INDONESIA</v>
          </cell>
          <cell r="V188" t="str">
            <v>EASA</v>
          </cell>
          <cell r="W188" t="str">
            <v>FAA</v>
          </cell>
          <cell r="X188" t="str">
            <v>CAA MALAYSIA</v>
          </cell>
          <cell r="Y188" t="str">
            <v>CAAS</v>
          </cell>
          <cell r="Z188" t="str">
            <v>DGCA INDONESIA</v>
          </cell>
          <cell r="AA188" t="str">
            <v/>
          </cell>
          <cell r="AB188"/>
          <cell r="AC188" t="str">
            <v>CAA VIETNAM</v>
          </cell>
          <cell r="AD188" t="str">
            <v>OCMOF</v>
          </cell>
        </row>
        <row r="189">
          <cell r="A189" t="str">
            <v>2-8020-1</v>
          </cell>
          <cell r="B189"/>
          <cell r="C189" t="str">
            <v>FUSE</v>
          </cell>
          <cell r="D189" t="str">
            <v>ON</v>
          </cell>
          <cell r="E189" t="str">
            <v>B737CL;B737NG;</v>
          </cell>
          <cell r="F189" t="str">
            <v>Triumph Actuation System</v>
          </cell>
          <cell r="G189" t="str">
            <v>WHB-FUS-002</v>
          </cell>
          <cell r="H189" t="str">
            <v>Fuse</v>
          </cell>
          <cell r="I189"/>
          <cell r="J189" t="str">
            <v>32-31-04;</v>
          </cell>
          <cell r="K189" t="str">
            <v>32-31</v>
          </cell>
          <cell r="L189">
            <v>360</v>
          </cell>
          <cell r="M189">
            <v>750</v>
          </cell>
          <cell r="N189"/>
          <cell r="O189"/>
          <cell r="P189">
            <v>2700</v>
          </cell>
          <cell r="Q189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189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189">
            <v>5</v>
          </cell>
          <cell r="T189">
            <v>15</v>
          </cell>
          <cell r="U189" t="str">
            <v>EASA,FAA,CAA MALAYSIA,CAAS,DGCA INDONESIA,CAA CHINA</v>
          </cell>
          <cell r="V189" t="str">
            <v>EASA</v>
          </cell>
          <cell r="W189" t="str">
            <v>FAA</v>
          </cell>
          <cell r="X189" t="str">
            <v>CAA MALAYSIA</v>
          </cell>
          <cell r="Y189" t="str">
            <v>CAAS</v>
          </cell>
          <cell r="Z189" t="str">
            <v>DGCA INDONESIA</v>
          </cell>
          <cell r="AA189" t="str">
            <v>CAA CHINA</v>
          </cell>
          <cell r="AB189"/>
          <cell r="AC189" t="str">
            <v>CAA VIETNAM</v>
          </cell>
          <cell r="AD189" t="str">
            <v>OCMOF</v>
          </cell>
        </row>
        <row r="190">
          <cell r="A190" t="str">
            <v>2-8020-11</v>
          </cell>
          <cell r="B190"/>
          <cell r="C190" t="str">
            <v>THRUST/R PRESS HYD FUSE</v>
          </cell>
          <cell r="D190" t="str">
            <v>ON</v>
          </cell>
          <cell r="E190" t="str">
            <v>B737CL;</v>
          </cell>
          <cell r="F190" t="str">
            <v>Triumph Actuation System</v>
          </cell>
          <cell r="G190" t="str">
            <v>WHB-FUS-002</v>
          </cell>
          <cell r="H190" t="str">
            <v>Fuse</v>
          </cell>
          <cell r="I190"/>
          <cell r="J190" t="str">
            <v>32-31-04;</v>
          </cell>
          <cell r="K190" t="str">
            <v>32-31</v>
          </cell>
          <cell r="L190">
            <v>360</v>
          </cell>
          <cell r="M190">
            <v>750</v>
          </cell>
          <cell r="N190"/>
          <cell r="O190"/>
          <cell r="P190">
            <v>2700</v>
          </cell>
          <cell r="Q190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190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190">
            <v>5</v>
          </cell>
          <cell r="T190">
            <v>15</v>
          </cell>
          <cell r="U190" t="str">
            <v>EASA,FAA,CAA MALAYSIA,CAAS,DGCA INDONESIA,CAA CHINA</v>
          </cell>
          <cell r="V190" t="str">
            <v>EASA</v>
          </cell>
          <cell r="W190" t="str">
            <v>FAA</v>
          </cell>
          <cell r="X190" t="str">
            <v>CAA MALAYSIA</v>
          </cell>
          <cell r="Y190" t="str">
            <v>CAAS</v>
          </cell>
          <cell r="Z190" t="str">
            <v>DGCA INDONESIA</v>
          </cell>
          <cell r="AA190" t="str">
            <v>CAA CHINA</v>
          </cell>
          <cell r="AB190"/>
          <cell r="AC190" t="str">
            <v>CAA VIETNAM</v>
          </cell>
          <cell r="AD190" t="str">
            <v>OCMOF</v>
          </cell>
        </row>
        <row r="191">
          <cell r="A191" t="str">
            <v>2-8020-12</v>
          </cell>
          <cell r="B191"/>
          <cell r="C191" t="str">
            <v>STBY T/R HYD FUSE ASSY</v>
          </cell>
          <cell r="D191" t="str">
            <v>ON</v>
          </cell>
          <cell r="E191" t="str">
            <v>B737CL;</v>
          </cell>
          <cell r="F191" t="str">
            <v>Triumph Actuation System</v>
          </cell>
          <cell r="G191" t="str">
            <v>WHB-FUS-002</v>
          </cell>
          <cell r="H191" t="str">
            <v>Fuse</v>
          </cell>
          <cell r="I191"/>
          <cell r="J191" t="str">
            <v>32-31-04;</v>
          </cell>
          <cell r="K191" t="str">
            <v>32-31</v>
          </cell>
          <cell r="L191">
            <v>360</v>
          </cell>
          <cell r="M191">
            <v>750</v>
          </cell>
          <cell r="N191"/>
          <cell r="O191"/>
          <cell r="P191">
            <v>2700</v>
          </cell>
          <cell r="Q191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191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191">
            <v>5</v>
          </cell>
          <cell r="T191">
            <v>15</v>
          </cell>
          <cell r="U191" t="str">
            <v>EASA,FAA,CAA MALAYSIA,CAAS,DGCA INDONESIA,CAA CHINA</v>
          </cell>
          <cell r="V191" t="str">
            <v>EASA</v>
          </cell>
          <cell r="W191" t="str">
            <v>FAA</v>
          </cell>
          <cell r="X191" t="str">
            <v>CAA MALAYSIA</v>
          </cell>
          <cell r="Y191" t="str">
            <v>CAAS</v>
          </cell>
          <cell r="Z191" t="str">
            <v>DGCA INDONESIA</v>
          </cell>
          <cell r="AA191" t="str">
            <v>CAA CHINA</v>
          </cell>
          <cell r="AB191"/>
          <cell r="AC191" t="str">
            <v>CAA VIETNAM</v>
          </cell>
          <cell r="AD191" t="str">
            <v>OCMOF</v>
          </cell>
        </row>
        <row r="192">
          <cell r="A192" t="str">
            <v>2-8020-13</v>
          </cell>
          <cell r="B192"/>
          <cell r="C192" t="str">
            <v>SLATS STAND BY HYD FUSE</v>
          </cell>
          <cell r="D192" t="str">
            <v>ON</v>
          </cell>
          <cell r="E192" t="str">
            <v>B737CL;B737NG;</v>
          </cell>
          <cell r="F192" t="str">
            <v>Triumph Actuation System</v>
          </cell>
          <cell r="G192" t="str">
            <v>WHB-FUS-002</v>
          </cell>
          <cell r="H192" t="str">
            <v>Fuse</v>
          </cell>
          <cell r="I192"/>
          <cell r="J192" t="str">
            <v>32-31-04;</v>
          </cell>
          <cell r="K192" t="str">
            <v>32-31</v>
          </cell>
          <cell r="L192">
            <v>360</v>
          </cell>
          <cell r="M192">
            <v>750</v>
          </cell>
          <cell r="N192"/>
          <cell r="O192"/>
          <cell r="P192">
            <v>2700</v>
          </cell>
          <cell r="Q192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192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192">
            <v>5</v>
          </cell>
          <cell r="T192">
            <v>15</v>
          </cell>
          <cell r="U192" t="str">
            <v>EASA,FAA,CAA MALAYSIA,CAAS,DGCA INDONESIA,CAA CHINA</v>
          </cell>
          <cell r="V192" t="str">
            <v>EASA</v>
          </cell>
          <cell r="W192" t="str">
            <v>FAA</v>
          </cell>
          <cell r="X192" t="str">
            <v>CAA MALAYSIA</v>
          </cell>
          <cell r="Y192" t="str">
            <v>CAAS</v>
          </cell>
          <cell r="Z192" t="str">
            <v>DGCA INDONESIA</v>
          </cell>
          <cell r="AA192" t="str">
            <v>CAA CHINA</v>
          </cell>
          <cell r="AB192"/>
          <cell r="AC192" t="str">
            <v>CAA VIETNAM</v>
          </cell>
          <cell r="AD192" t="str">
            <v>OCMOF</v>
          </cell>
        </row>
        <row r="193">
          <cell r="A193" t="str">
            <v>2-8020-15</v>
          </cell>
          <cell r="B193"/>
          <cell r="C193" t="str">
            <v>LE FLAP SLAT HYD FUSE</v>
          </cell>
          <cell r="D193" t="str">
            <v>ON</v>
          </cell>
          <cell r="E193" t="str">
            <v>B737CL;B757;</v>
          </cell>
          <cell r="F193" t="str">
            <v>Triumph Actuation System</v>
          </cell>
          <cell r="G193" t="str">
            <v>WHB-FUS-002</v>
          </cell>
          <cell r="H193" t="str">
            <v>Fuse</v>
          </cell>
          <cell r="I193"/>
          <cell r="J193" t="str">
            <v>32-31-04;</v>
          </cell>
          <cell r="K193" t="str">
            <v>32-31</v>
          </cell>
          <cell r="L193">
            <v>360</v>
          </cell>
          <cell r="M193">
            <v>750</v>
          </cell>
          <cell r="N193"/>
          <cell r="O193"/>
          <cell r="P193">
            <v>2700</v>
          </cell>
          <cell r="Q193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193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193">
            <v>5</v>
          </cell>
          <cell r="T193">
            <v>15</v>
          </cell>
          <cell r="U193" t="str">
            <v>EASA,FAA,CAA MALAYSIA,CAAS,DGCA INDONESIA,CAA CHINA</v>
          </cell>
          <cell r="V193" t="str">
            <v>EASA</v>
          </cell>
          <cell r="W193" t="str">
            <v>FAA</v>
          </cell>
          <cell r="X193" t="str">
            <v>CAA MALAYSIA</v>
          </cell>
          <cell r="Y193" t="str">
            <v>CAAS</v>
          </cell>
          <cell r="Z193" t="str">
            <v>DGCA INDONESIA</v>
          </cell>
          <cell r="AA193" t="str">
            <v>CAA CHINA</v>
          </cell>
          <cell r="AB193"/>
          <cell r="AC193" t="str">
            <v>CAA VIETNAM</v>
          </cell>
          <cell r="AD193" t="str">
            <v>OCMOF</v>
          </cell>
        </row>
        <row r="194">
          <cell r="A194" t="str">
            <v>2-8020-16</v>
          </cell>
          <cell r="B194"/>
          <cell r="C194" t="str">
            <v>NLG HYD FUSE ASSY.</v>
          </cell>
          <cell r="D194" t="str">
            <v>ON</v>
          </cell>
          <cell r="E194" t="str">
            <v>B737CL;</v>
          </cell>
          <cell r="F194" t="str">
            <v>Triumph Actuation System</v>
          </cell>
          <cell r="G194" t="str">
            <v>WHB-FUS-002</v>
          </cell>
          <cell r="H194" t="str">
            <v>Fuse</v>
          </cell>
          <cell r="I194"/>
          <cell r="J194" t="str">
            <v>32-31-04;</v>
          </cell>
          <cell r="K194" t="str">
            <v>32-31</v>
          </cell>
          <cell r="L194">
            <v>360</v>
          </cell>
          <cell r="M194">
            <v>750</v>
          </cell>
          <cell r="N194"/>
          <cell r="O194"/>
          <cell r="P194">
            <v>2700</v>
          </cell>
          <cell r="Q194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194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194">
            <v>5</v>
          </cell>
          <cell r="T194">
            <v>15</v>
          </cell>
          <cell r="U194" t="str">
            <v>EASA,FAA,CAA MALAYSIA,CAAS,DGCA INDONESIA,CAA CHINA</v>
          </cell>
          <cell r="V194" t="str">
            <v>EASA</v>
          </cell>
          <cell r="W194" t="str">
            <v>FAA</v>
          </cell>
          <cell r="X194" t="str">
            <v>CAA MALAYSIA</v>
          </cell>
          <cell r="Y194" t="str">
            <v>CAAS</v>
          </cell>
          <cell r="Z194" t="str">
            <v>DGCA INDONESIA</v>
          </cell>
          <cell r="AA194" t="str">
            <v>CAA CHINA</v>
          </cell>
          <cell r="AB194"/>
          <cell r="AC194" t="str">
            <v>CAA VIETNAM</v>
          </cell>
          <cell r="AD194" t="str">
            <v>OCMOF</v>
          </cell>
        </row>
        <row r="195">
          <cell r="A195" t="str">
            <v>2-8020-18</v>
          </cell>
          <cell r="B195"/>
          <cell r="C195" t="str">
            <v>HYD FUSE ASSY</v>
          </cell>
          <cell r="D195" t="str">
            <v>ON</v>
          </cell>
          <cell r="E195" t="str">
            <v>B757;</v>
          </cell>
          <cell r="F195" t="str">
            <v>Triumph Actuation System</v>
          </cell>
          <cell r="G195" t="str">
            <v>WHB-FUS-002</v>
          </cell>
          <cell r="H195" t="str">
            <v>Fuse</v>
          </cell>
          <cell r="I195"/>
          <cell r="J195" t="str">
            <v>32-31-04;</v>
          </cell>
          <cell r="K195" t="str">
            <v>32-31</v>
          </cell>
          <cell r="L195">
            <v>360</v>
          </cell>
          <cell r="M195">
            <v>750</v>
          </cell>
          <cell r="N195"/>
          <cell r="O195"/>
          <cell r="P195">
            <v>2700</v>
          </cell>
          <cell r="Q195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195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195">
            <v>5</v>
          </cell>
          <cell r="T195">
            <v>15</v>
          </cell>
          <cell r="U195" t="str">
            <v>EASA,FAA,CAA MALAYSIA,CAAS,DGCA INDONESIA,CAA CHINA</v>
          </cell>
          <cell r="V195" t="str">
            <v>EASA</v>
          </cell>
          <cell r="W195" t="str">
            <v>FAA</v>
          </cell>
          <cell r="X195" t="str">
            <v>CAA MALAYSIA</v>
          </cell>
          <cell r="Y195" t="str">
            <v>CAAS</v>
          </cell>
          <cell r="Z195" t="str">
            <v>DGCA INDONESIA</v>
          </cell>
          <cell r="AA195" t="str">
            <v>CAA CHINA</v>
          </cell>
          <cell r="AB195"/>
          <cell r="AC195" t="str">
            <v>CAA VIETNAM</v>
          </cell>
          <cell r="AD195" t="str">
            <v>OCMOF</v>
          </cell>
        </row>
        <row r="196">
          <cell r="A196" t="str">
            <v>2-8020-2</v>
          </cell>
          <cell r="B196"/>
          <cell r="C196" t="str">
            <v>FUSE</v>
          </cell>
          <cell r="D196" t="str">
            <v>ON</v>
          </cell>
          <cell r="E196" t="str">
            <v>B737CL;B737NG;</v>
          </cell>
          <cell r="F196" t="str">
            <v>Triumph Actuation System</v>
          </cell>
          <cell r="G196" t="str">
            <v>WHB-FUS-002</v>
          </cell>
          <cell r="H196" t="str">
            <v>Fuse</v>
          </cell>
          <cell r="I196"/>
          <cell r="J196" t="str">
            <v>32-31-04;</v>
          </cell>
          <cell r="K196" t="str">
            <v>32-31</v>
          </cell>
          <cell r="L196">
            <v>360</v>
          </cell>
          <cell r="M196">
            <v>750</v>
          </cell>
          <cell r="N196"/>
          <cell r="O196"/>
          <cell r="P196">
            <v>2700</v>
          </cell>
          <cell r="Q196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196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196">
            <v>5</v>
          </cell>
          <cell r="T196">
            <v>15</v>
          </cell>
          <cell r="U196" t="str">
            <v>EASA,FAA,CAA MALAYSIA,CAAS,DGCA INDONESIA,CAA CHINA</v>
          </cell>
          <cell r="V196" t="str">
            <v>EASA</v>
          </cell>
          <cell r="W196" t="str">
            <v>FAA</v>
          </cell>
          <cell r="X196" t="str">
            <v>CAA MALAYSIA</v>
          </cell>
          <cell r="Y196" t="str">
            <v>CAAS</v>
          </cell>
          <cell r="Z196" t="str">
            <v>DGCA INDONESIA</v>
          </cell>
          <cell r="AA196" t="str">
            <v>CAA CHINA</v>
          </cell>
          <cell r="AB196"/>
          <cell r="AC196" t="str">
            <v>CAA VIETNAM</v>
          </cell>
          <cell r="AD196" t="str">
            <v>OCMOF</v>
          </cell>
        </row>
        <row r="197">
          <cell r="A197" t="str">
            <v>2-8020-24</v>
          </cell>
          <cell r="B197"/>
          <cell r="C197" t="str">
            <v>T/R RTN HYD FUSE ASSY.</v>
          </cell>
          <cell r="D197" t="str">
            <v>ON</v>
          </cell>
          <cell r="E197" t="str">
            <v>B737CL;</v>
          </cell>
          <cell r="F197" t="str">
            <v>Triumph Actuation System</v>
          </cell>
          <cell r="G197" t="str">
            <v>WHB-FUS-002</v>
          </cell>
          <cell r="H197" t="str">
            <v>Fuse</v>
          </cell>
          <cell r="I197"/>
          <cell r="J197" t="str">
            <v>32-31-04;</v>
          </cell>
          <cell r="K197" t="str">
            <v>32-31</v>
          </cell>
          <cell r="L197">
            <v>360</v>
          </cell>
          <cell r="M197">
            <v>750</v>
          </cell>
          <cell r="N197"/>
          <cell r="O197"/>
          <cell r="P197">
            <v>2700</v>
          </cell>
          <cell r="Q197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197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197">
            <v>5</v>
          </cell>
          <cell r="T197">
            <v>15</v>
          </cell>
          <cell r="U197" t="str">
            <v>EASA,FAA,CAA MALAYSIA,CAAS,DGCA INDONESIA,CAA CHINA</v>
          </cell>
          <cell r="V197" t="str">
            <v>EASA</v>
          </cell>
          <cell r="W197" t="str">
            <v>FAA</v>
          </cell>
          <cell r="X197" t="str">
            <v>CAA MALAYSIA</v>
          </cell>
          <cell r="Y197" t="str">
            <v>CAAS</v>
          </cell>
          <cell r="Z197" t="str">
            <v>DGCA INDONESIA</v>
          </cell>
          <cell r="AA197" t="str">
            <v>CAA CHINA</v>
          </cell>
          <cell r="AB197"/>
          <cell r="AC197" t="str">
            <v>CAA VIETNAM</v>
          </cell>
          <cell r="AD197" t="str">
            <v>OCMOF</v>
          </cell>
        </row>
        <row r="198">
          <cell r="A198" t="str">
            <v>2-8020-25</v>
          </cell>
          <cell r="B198"/>
          <cell r="C198" t="str">
            <v>FUSE</v>
          </cell>
          <cell r="D198" t="str">
            <v>ON</v>
          </cell>
          <cell r="E198" t="str">
            <v>B737CL;B737NG;</v>
          </cell>
          <cell r="F198" t="str">
            <v>Triumph Actuation System</v>
          </cell>
          <cell r="G198" t="str">
            <v>WHB-FUS-002</v>
          </cell>
          <cell r="H198" t="str">
            <v>Fuse</v>
          </cell>
          <cell r="I198"/>
          <cell r="J198" t="str">
            <v>32-31-04;</v>
          </cell>
          <cell r="K198" t="str">
            <v>32-31</v>
          </cell>
          <cell r="L198">
            <v>360</v>
          </cell>
          <cell r="M198">
            <v>750</v>
          </cell>
          <cell r="N198"/>
          <cell r="O198"/>
          <cell r="P198">
            <v>2700</v>
          </cell>
          <cell r="Q198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198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198">
            <v>5</v>
          </cell>
          <cell r="T198">
            <v>15</v>
          </cell>
          <cell r="U198" t="str">
            <v>EASA,FAA,CAA MALAYSIA,CAAS,DGCA INDONESIA,CAA CHINA</v>
          </cell>
          <cell r="V198" t="str">
            <v>EASA</v>
          </cell>
          <cell r="W198" t="str">
            <v>FAA</v>
          </cell>
          <cell r="X198" t="str">
            <v>CAA MALAYSIA</v>
          </cell>
          <cell r="Y198" t="str">
            <v>CAAS</v>
          </cell>
          <cell r="Z198" t="str">
            <v>DGCA INDONESIA</v>
          </cell>
          <cell r="AA198" t="str">
            <v>CAA CHINA</v>
          </cell>
          <cell r="AB198"/>
          <cell r="AC198" t="str">
            <v>CAA VIETNAM</v>
          </cell>
          <cell r="AD198" t="str">
            <v>OCMOF</v>
          </cell>
        </row>
        <row r="199">
          <cell r="A199" t="str">
            <v>2-8020-26</v>
          </cell>
          <cell r="B199"/>
          <cell r="C199" t="str">
            <v>FUSE</v>
          </cell>
          <cell r="D199" t="str">
            <v>ON</v>
          </cell>
          <cell r="E199" t="str">
            <v>B737NG;</v>
          </cell>
          <cell r="F199" t="str">
            <v>Triumph Actuation System</v>
          </cell>
          <cell r="G199" t="str">
            <v>WHB-FUS-002</v>
          </cell>
          <cell r="H199" t="str">
            <v>Fuse</v>
          </cell>
          <cell r="I199"/>
          <cell r="J199" t="str">
            <v>32-31-04;</v>
          </cell>
          <cell r="K199" t="str">
            <v>32-31</v>
          </cell>
          <cell r="L199">
            <v>360</v>
          </cell>
          <cell r="M199">
            <v>750</v>
          </cell>
          <cell r="N199"/>
          <cell r="O199"/>
          <cell r="P199">
            <v>2700</v>
          </cell>
          <cell r="Q199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199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199">
            <v>5</v>
          </cell>
          <cell r="T199">
            <v>15</v>
          </cell>
          <cell r="U199" t="str">
            <v>EASA,FAA,CAA MALAYSIA,CAAS,DGCA INDONESIA,CAA CHINA</v>
          </cell>
          <cell r="V199" t="str">
            <v>EASA</v>
          </cell>
          <cell r="W199" t="str">
            <v>FAA</v>
          </cell>
          <cell r="X199" t="str">
            <v>CAA MALAYSIA</v>
          </cell>
          <cell r="Y199" t="str">
            <v>CAAS</v>
          </cell>
          <cell r="Z199" t="str">
            <v>DGCA INDONESIA</v>
          </cell>
          <cell r="AA199" t="str">
            <v>CAA CHINA</v>
          </cell>
          <cell r="AB199"/>
          <cell r="AC199" t="str">
            <v>CAA VIETNAM</v>
          </cell>
          <cell r="AD199" t="str">
            <v>OCMOF</v>
          </cell>
        </row>
        <row r="200">
          <cell r="A200" t="str">
            <v>2-8020-27</v>
          </cell>
          <cell r="B200"/>
          <cell r="C200" t="str">
            <v>FUSE</v>
          </cell>
          <cell r="D200" t="str">
            <v>ON</v>
          </cell>
          <cell r="E200" t="str">
            <v>B737CL;B737NG;</v>
          </cell>
          <cell r="F200" t="str">
            <v>Triumph Actuation System</v>
          </cell>
          <cell r="G200" t="str">
            <v>WHB-FUS-002</v>
          </cell>
          <cell r="H200" t="str">
            <v>Fuse</v>
          </cell>
          <cell r="I200"/>
          <cell r="J200" t="str">
            <v>32-31-04;</v>
          </cell>
          <cell r="K200" t="str">
            <v>32-31</v>
          </cell>
          <cell r="L200">
            <v>360</v>
          </cell>
          <cell r="M200">
            <v>750</v>
          </cell>
          <cell r="N200"/>
          <cell r="O200"/>
          <cell r="P200">
            <v>2700</v>
          </cell>
          <cell r="Q200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200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200">
            <v>5</v>
          </cell>
          <cell r="T200">
            <v>15</v>
          </cell>
          <cell r="U200" t="str">
            <v>EASA,FAA,CAA MALAYSIA,CAAS,DGCA INDONESIA,CAA CHINA</v>
          </cell>
          <cell r="V200" t="str">
            <v>EASA</v>
          </cell>
          <cell r="W200" t="str">
            <v>FAA</v>
          </cell>
          <cell r="X200" t="str">
            <v>CAA MALAYSIA</v>
          </cell>
          <cell r="Y200" t="str">
            <v>CAAS</v>
          </cell>
          <cell r="Z200" t="str">
            <v>DGCA INDONESIA</v>
          </cell>
          <cell r="AA200" t="str">
            <v>CAA CHINA</v>
          </cell>
          <cell r="AB200"/>
          <cell r="AC200" t="str">
            <v>CAA VIETNAM</v>
          </cell>
          <cell r="AD200" t="str">
            <v>OCMOF</v>
          </cell>
        </row>
        <row r="201">
          <cell r="A201" t="str">
            <v>2-8020-28</v>
          </cell>
          <cell r="B201"/>
          <cell r="C201" t="str">
            <v>FUSE</v>
          </cell>
          <cell r="D201" t="str">
            <v>ON</v>
          </cell>
          <cell r="E201" t="str">
            <v>B737CL;B737NG;</v>
          </cell>
          <cell r="F201" t="str">
            <v>Triumph Actuation System</v>
          </cell>
          <cell r="G201" t="str">
            <v>WHB-FUS-002</v>
          </cell>
          <cell r="H201" t="str">
            <v>Fuse</v>
          </cell>
          <cell r="I201"/>
          <cell r="J201" t="str">
            <v>32-31-04;</v>
          </cell>
          <cell r="K201" t="str">
            <v>32-31</v>
          </cell>
          <cell r="L201">
            <v>360</v>
          </cell>
          <cell r="M201">
            <v>750</v>
          </cell>
          <cell r="N201"/>
          <cell r="O201"/>
          <cell r="P201">
            <v>2700</v>
          </cell>
          <cell r="Q201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201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201">
            <v>5</v>
          </cell>
          <cell r="T201">
            <v>15</v>
          </cell>
          <cell r="U201" t="str">
            <v>EASA,FAA,CAA MALAYSIA,CAAS,DGCA INDONESIA,CAA CHINA</v>
          </cell>
          <cell r="V201" t="str">
            <v>EASA</v>
          </cell>
          <cell r="W201" t="str">
            <v>FAA</v>
          </cell>
          <cell r="X201" t="str">
            <v>CAA MALAYSIA</v>
          </cell>
          <cell r="Y201" t="str">
            <v>CAAS</v>
          </cell>
          <cell r="Z201" t="str">
            <v>DGCA INDONESIA</v>
          </cell>
          <cell r="AA201" t="str">
            <v>CAA CHINA</v>
          </cell>
          <cell r="AB201"/>
          <cell r="AC201" t="str">
            <v>CAA VIETNAM</v>
          </cell>
          <cell r="AD201" t="str">
            <v>OCMOF</v>
          </cell>
        </row>
        <row r="202">
          <cell r="A202" t="str">
            <v>2-8020-29</v>
          </cell>
          <cell r="B202"/>
          <cell r="C202" t="str">
            <v>FUSE</v>
          </cell>
          <cell r="D202" t="str">
            <v>ON</v>
          </cell>
          <cell r="E202" t="str">
            <v>B737CL;B737NG;</v>
          </cell>
          <cell r="F202" t="str">
            <v>Triumph Actuation System</v>
          </cell>
          <cell r="G202" t="str">
            <v>WHB-FUS-002</v>
          </cell>
          <cell r="H202" t="str">
            <v>Fuse</v>
          </cell>
          <cell r="I202"/>
          <cell r="J202" t="str">
            <v>32-31-04;</v>
          </cell>
          <cell r="K202" t="str">
            <v>32-31</v>
          </cell>
          <cell r="L202">
            <v>360</v>
          </cell>
          <cell r="M202">
            <v>750</v>
          </cell>
          <cell r="N202"/>
          <cell r="O202"/>
          <cell r="P202">
            <v>2700</v>
          </cell>
          <cell r="Q202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202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202">
            <v>5</v>
          </cell>
          <cell r="T202">
            <v>15</v>
          </cell>
          <cell r="U202" t="str">
            <v>EASA,FAA,CAA MALAYSIA,CAAS,DGCA INDONESIA,CAA CHINA</v>
          </cell>
          <cell r="V202" t="str">
            <v>EASA</v>
          </cell>
          <cell r="W202" t="str">
            <v>FAA</v>
          </cell>
          <cell r="X202" t="str">
            <v>CAA MALAYSIA</v>
          </cell>
          <cell r="Y202" t="str">
            <v>CAAS</v>
          </cell>
          <cell r="Z202" t="str">
            <v>DGCA INDONESIA</v>
          </cell>
          <cell r="AA202" t="str">
            <v>CAA CHINA</v>
          </cell>
          <cell r="AB202"/>
          <cell r="AC202" t="str">
            <v>CAA VIETNAM</v>
          </cell>
          <cell r="AD202" t="str">
            <v>OCMOF</v>
          </cell>
        </row>
        <row r="203">
          <cell r="A203" t="str">
            <v>2-8020-3</v>
          </cell>
          <cell r="B203"/>
          <cell r="C203" t="str">
            <v>FUSE</v>
          </cell>
          <cell r="D203" t="str">
            <v>ON</v>
          </cell>
          <cell r="E203" t="str">
            <v>B737CL;B737NG;</v>
          </cell>
          <cell r="F203" t="str">
            <v>Triumph Actuation System</v>
          </cell>
          <cell r="G203" t="str">
            <v>WHB-FUS-002</v>
          </cell>
          <cell r="H203" t="str">
            <v>Fuse</v>
          </cell>
          <cell r="I203"/>
          <cell r="J203" t="str">
            <v>32-31-04;</v>
          </cell>
          <cell r="K203" t="str">
            <v>32-31</v>
          </cell>
          <cell r="L203">
            <v>360</v>
          </cell>
          <cell r="M203">
            <v>750</v>
          </cell>
          <cell r="N203"/>
          <cell r="O203"/>
          <cell r="P203">
            <v>2700</v>
          </cell>
          <cell r="Q203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203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203">
            <v>5</v>
          </cell>
          <cell r="T203">
            <v>15</v>
          </cell>
          <cell r="U203" t="str">
            <v>EASA,FAA,CAA MALAYSIA,CAAS,DGCA INDONESIA,CAA CHINA</v>
          </cell>
          <cell r="V203" t="str">
            <v>EASA</v>
          </cell>
          <cell r="W203" t="str">
            <v>FAA</v>
          </cell>
          <cell r="X203" t="str">
            <v>CAA MALAYSIA</v>
          </cell>
          <cell r="Y203" t="str">
            <v>CAAS</v>
          </cell>
          <cell r="Z203" t="str">
            <v>DGCA INDONESIA</v>
          </cell>
          <cell r="AA203" t="str">
            <v>CAA CHINA</v>
          </cell>
          <cell r="AB203"/>
          <cell r="AC203" t="str">
            <v>CAA VIETNAM</v>
          </cell>
          <cell r="AD203" t="str">
            <v>OCMOF</v>
          </cell>
        </row>
        <row r="204">
          <cell r="A204" t="str">
            <v>2-8020-5</v>
          </cell>
          <cell r="B204"/>
          <cell r="C204" t="str">
            <v>FUSE</v>
          </cell>
          <cell r="D204" t="str">
            <v>ON</v>
          </cell>
          <cell r="E204" t="str">
            <v>B737NG;</v>
          </cell>
          <cell r="F204" t="str">
            <v>Triumph Actuation System</v>
          </cell>
          <cell r="G204" t="str">
            <v>WHB-FUS-002</v>
          </cell>
          <cell r="H204" t="str">
            <v>Fuse</v>
          </cell>
          <cell r="I204"/>
          <cell r="J204" t="str">
            <v>32-31-04;</v>
          </cell>
          <cell r="K204" t="str">
            <v>32-31</v>
          </cell>
          <cell r="L204">
            <v>360</v>
          </cell>
          <cell r="M204">
            <v>750</v>
          </cell>
          <cell r="N204"/>
          <cell r="O204"/>
          <cell r="P204">
            <v>2700</v>
          </cell>
          <cell r="Q204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204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204">
            <v>5</v>
          </cell>
          <cell r="T204">
            <v>15</v>
          </cell>
          <cell r="U204" t="str">
            <v>EASA,FAA,CAA MALAYSIA,CAAS,DGCA INDONESIA,CAA CHINA</v>
          </cell>
          <cell r="V204" t="str">
            <v>EASA</v>
          </cell>
          <cell r="W204" t="str">
            <v>FAA</v>
          </cell>
          <cell r="X204" t="str">
            <v>CAA MALAYSIA</v>
          </cell>
          <cell r="Y204" t="str">
            <v>CAAS</v>
          </cell>
          <cell r="Z204" t="str">
            <v>DGCA INDONESIA</v>
          </cell>
          <cell r="AA204" t="str">
            <v>CAA CHINA</v>
          </cell>
          <cell r="AB204"/>
          <cell r="AC204" t="str">
            <v>CAA VIETNAM</v>
          </cell>
          <cell r="AD204" t="str">
            <v>OCMOF</v>
          </cell>
        </row>
        <row r="205">
          <cell r="A205" t="str">
            <v>2-8020-6</v>
          </cell>
          <cell r="B205"/>
          <cell r="C205" t="str">
            <v>FUSE</v>
          </cell>
          <cell r="D205" t="str">
            <v>ON</v>
          </cell>
          <cell r="E205" t="str">
            <v>B737CL;B737NG;</v>
          </cell>
          <cell r="F205" t="str">
            <v>Triumph Actuation System</v>
          </cell>
          <cell r="G205" t="str">
            <v>WHB-FUS-002</v>
          </cell>
          <cell r="H205" t="str">
            <v>Fuse</v>
          </cell>
          <cell r="I205"/>
          <cell r="J205" t="str">
            <v>32-31-04;</v>
          </cell>
          <cell r="K205" t="str">
            <v>32-31</v>
          </cell>
          <cell r="L205">
            <v>360</v>
          </cell>
          <cell r="M205">
            <v>750</v>
          </cell>
          <cell r="N205"/>
          <cell r="O205"/>
          <cell r="P205">
            <v>2700</v>
          </cell>
          <cell r="Q205" t="str">
            <v xml:space="preserve">1. Housing, 7-2882 series ending -1 / -2 / -3 / -4 / -5 / -6 / newer.
2. Housing, 7-2898 series ending -2 / -3 / -4 / -5 / newer. 
3. Piston, 7-3057 series ending -1 / -2 / newer.
4. Piston, 7-2875 series ending -1 / -2 / newer.
5. Slide Reverse Flow; 7-2877-1
6. Cone, Metering; 7-2878 series ending -1 / -2 / -3 / newer.
7. Body Metering; 7-2883 series ending -1 / -3 / -5 / -7 / -8 / -9 / newer
8. Cylinder Metering; 7-2880 series ending -1 / -2 / -3 / -4 / -5 / -6 / -7 / -8 / newer </v>
          </cell>
          <cell r="R205" t="str">
            <v>1. Housing, 7-2882 series ending -1 / -2 / -3 / -4 / -5 / -6 / newer.
2. Housing, 7-2898 series ending -2 / -3 / -4 / -5 / newer. 
3. Piston, 7-3057 series ending -1 / -2 / newer.
4. Piston, 7-2875 series ending -1 / -2 / newer.</v>
          </cell>
          <cell r="S205">
            <v>5</v>
          </cell>
          <cell r="T205">
            <v>15</v>
          </cell>
          <cell r="U205" t="str">
            <v>EASA,FAA,CAA MALAYSIA,CAAS,DGCA INDONESIA,CAA CHINA</v>
          </cell>
          <cell r="V205" t="str">
            <v>EASA</v>
          </cell>
          <cell r="W205" t="str">
            <v>FAA</v>
          </cell>
          <cell r="X205" t="str">
            <v>CAA MALAYSIA</v>
          </cell>
          <cell r="Y205" t="str">
            <v>CAAS</v>
          </cell>
          <cell r="Z205" t="str">
            <v>DGCA INDONESIA</v>
          </cell>
          <cell r="AA205" t="str">
            <v>CAA CHINA</v>
          </cell>
          <cell r="AB205"/>
          <cell r="AC205" t="str">
            <v>CAA VIETNAM</v>
          </cell>
          <cell r="AD205" t="str">
            <v>OCMOF</v>
          </cell>
        </row>
        <row r="206">
          <cell r="A206" t="str">
            <v>2-8041-1</v>
          </cell>
          <cell r="B206"/>
          <cell r="C206" t="str">
            <v>FUSE ASSY</v>
          </cell>
          <cell r="D206" t="str">
            <v>ON</v>
          </cell>
          <cell r="E206" t="str">
            <v>B737CL;B737NG;</v>
          </cell>
          <cell r="F206" t="str">
            <v>Triumph Actuation System</v>
          </cell>
          <cell r="G206" t="str">
            <v>WHB-FUS-004</v>
          </cell>
          <cell r="H206" t="str">
            <v>Fuse</v>
          </cell>
          <cell r="I206"/>
          <cell r="J206" t="str">
            <v>32-40-18;</v>
          </cell>
          <cell r="K206" t="str">
            <v>32-40</v>
          </cell>
          <cell r="L206">
            <v>360</v>
          </cell>
          <cell r="M206">
            <v>600</v>
          </cell>
          <cell r="N206"/>
          <cell r="O206"/>
          <cell r="P206">
            <v>1800</v>
          </cell>
          <cell r="Q206"/>
          <cell r="R206"/>
          <cell r="S206">
            <v>5</v>
          </cell>
          <cell r="T206">
            <v>15</v>
          </cell>
          <cell r="U206" t="str">
            <v>EASA,FAA,CAA MALAYSIA,CAAS,DGCA INDONESIA,CAA CHINA</v>
          </cell>
          <cell r="V206" t="str">
            <v>EASA</v>
          </cell>
          <cell r="W206" t="str">
            <v>FAA</v>
          </cell>
          <cell r="X206" t="str">
            <v>CAA MALAYSIA</v>
          </cell>
          <cell r="Y206" t="str">
            <v>CAAS</v>
          </cell>
          <cell r="Z206" t="str">
            <v>DGCA INDONESIA</v>
          </cell>
          <cell r="AA206" t="str">
            <v>CAA CHINA</v>
          </cell>
          <cell r="AB206"/>
          <cell r="AC206" t="str">
            <v>CAA VIETNAM</v>
          </cell>
          <cell r="AD206" t="str">
            <v>OCMOF</v>
          </cell>
        </row>
        <row r="207">
          <cell r="A207" t="str">
            <v>285T0022-40</v>
          </cell>
          <cell r="B207"/>
          <cell r="C207" t="str">
            <v>PANEL ASSY-AUDIO SELECTOR</v>
          </cell>
          <cell r="D207" t="str">
            <v>ON</v>
          </cell>
          <cell r="E207" t="str">
            <v>B757;B767;</v>
          </cell>
          <cell r="F207" t="str">
            <v>BAE SYSTEMS CONTROLS INC.</v>
          </cell>
          <cell r="G207" t="str">
            <v>AVI-PAN-004</v>
          </cell>
          <cell r="H207" t="str">
            <v>ACP</v>
          </cell>
          <cell r="I207"/>
          <cell r="J207" t="str">
            <v>23-51-54;</v>
          </cell>
          <cell r="K207" t="str">
            <v>23-51</v>
          </cell>
          <cell r="L207">
            <v>310</v>
          </cell>
          <cell r="M207">
            <v>1775</v>
          </cell>
          <cell r="N207"/>
          <cell r="O207"/>
          <cell r="P207" t="str">
            <v>No Offer- OH procedure not defined in repair manual</v>
          </cell>
          <cell r="Q207" t="str">
            <v>SWITCH, 90-02186
SWITCH, 90-02233
SWITCH, 90-22901-5
PRINTED CIRCUIT ASSY (A1), 285T0226-32
PRINTED CIRCUIT ASSY (A2), 285T0227-27</v>
          </cell>
          <cell r="R207"/>
          <cell r="S207">
            <v>5</v>
          </cell>
          <cell r="T207">
            <v>10</v>
          </cell>
          <cell r="U207" t="str">
            <v>EASA,FAA,CAA MALAYSIA,CAAS,DGCA INDONESIA,CAA CHINA</v>
          </cell>
          <cell r="V207" t="str">
            <v>EASA</v>
          </cell>
          <cell r="W207" t="str">
            <v>FAA</v>
          </cell>
          <cell r="X207" t="str">
            <v>CAA MALAYSIA</v>
          </cell>
          <cell r="Y207" t="str">
            <v>CAAS</v>
          </cell>
          <cell r="Z207" t="str">
            <v>DGCA INDONESIA</v>
          </cell>
          <cell r="AA207" t="str">
            <v>CAA CHINA</v>
          </cell>
          <cell r="AB207"/>
          <cell r="AC207" t="str">
            <v>CAA VIETNAM</v>
          </cell>
          <cell r="AD207" t="str">
            <v>OCMOA</v>
          </cell>
        </row>
        <row r="208">
          <cell r="A208" t="str">
            <v>285T0022-43</v>
          </cell>
          <cell r="B208"/>
          <cell r="C208" t="str">
            <v>PANEL ASSY-AUDIO SELECTOR</v>
          </cell>
          <cell r="D208" t="str">
            <v>ON</v>
          </cell>
          <cell r="E208" t="str">
            <v>B757;B767;A320_Fam;</v>
          </cell>
          <cell r="F208" t="str">
            <v>BAE SYSTEMS CONTROLS INC.</v>
          </cell>
          <cell r="G208" t="str">
            <v>AVI-PAN-004</v>
          </cell>
          <cell r="H208" t="str">
            <v>ACP</v>
          </cell>
          <cell r="I208"/>
          <cell r="J208" t="str">
            <v>23-51-54;</v>
          </cell>
          <cell r="K208" t="str">
            <v>23-51</v>
          </cell>
          <cell r="L208">
            <v>310</v>
          </cell>
          <cell r="M208">
            <v>1775</v>
          </cell>
          <cell r="N208"/>
          <cell r="O208"/>
          <cell r="P208" t="str">
            <v>No Offer- OH procedure not defined in repair manual</v>
          </cell>
          <cell r="Q208" t="str">
            <v>SWITCH, 90-02186
SWITCH, 90-02233
SWITCH, 90-22901-5
PRINTED CIRCUIT ASSY (A1), 285T0226-32
PRINTED CIRCUIT ASSY (A2), 285T0227-27</v>
          </cell>
          <cell r="R208"/>
          <cell r="S208">
            <v>5</v>
          </cell>
          <cell r="T208">
            <v>10</v>
          </cell>
          <cell r="U208" t="str">
            <v>EASA,FAA,CAA MALAYSIA,CAAS,DGCA INDONESIA,CAA CHINA,JCAB</v>
          </cell>
          <cell r="V208" t="str">
            <v>EASA</v>
          </cell>
          <cell r="W208" t="str">
            <v>FAA</v>
          </cell>
          <cell r="X208" t="str">
            <v>CAA MALAYSIA</v>
          </cell>
          <cell r="Y208" t="str">
            <v>CAAS</v>
          </cell>
          <cell r="Z208" t="str">
            <v>DGCA INDONESIA</v>
          </cell>
          <cell r="AA208" t="str">
            <v>CAA CHINA</v>
          </cell>
          <cell r="AB208" t="str">
            <v>JCAB</v>
          </cell>
          <cell r="AC208" t="str">
            <v>CAA VIETNAM</v>
          </cell>
          <cell r="AD208" t="str">
            <v>OCMOA</v>
          </cell>
        </row>
        <row r="209">
          <cell r="A209" t="str">
            <v>285T0022-44</v>
          </cell>
          <cell r="B209"/>
          <cell r="C209" t="str">
            <v>PANEL ASSY-AUDIO SELECTOR</v>
          </cell>
          <cell r="D209" t="str">
            <v>ON</v>
          </cell>
          <cell r="E209" t="str">
            <v>B757;B767;A320_Fam;</v>
          </cell>
          <cell r="F209" t="str">
            <v>BAE SYSTEMS CONTROLS INC.</v>
          </cell>
          <cell r="G209" t="str">
            <v>AVI-PAN-004</v>
          </cell>
          <cell r="H209" t="str">
            <v>ACP</v>
          </cell>
          <cell r="I209"/>
          <cell r="J209" t="str">
            <v>23-51-54;</v>
          </cell>
          <cell r="K209" t="str">
            <v>23-51</v>
          </cell>
          <cell r="L209">
            <v>310</v>
          </cell>
          <cell r="M209">
            <v>1775</v>
          </cell>
          <cell r="N209"/>
          <cell r="O209"/>
          <cell r="P209" t="str">
            <v>No Offer- OH procedure not defined in repair manual</v>
          </cell>
          <cell r="Q209" t="str">
            <v>SWITCH, 90-02186
SWITCH, 90-02233
SWITCH, 90-22901-5
PRINTED CIRCUIT ASSY (A1), 285T0226-32
PRINTED CIRCUIT ASSY (A2), 285T0227-27</v>
          </cell>
          <cell r="R209"/>
          <cell r="S209">
            <v>5</v>
          </cell>
          <cell r="T209">
            <v>10</v>
          </cell>
          <cell r="U209" t="str">
            <v>EASA,FAA,CAA MALAYSIA,CAAS,DGCA INDONESIA,CAA CHINA</v>
          </cell>
          <cell r="V209" t="str">
            <v>EASA</v>
          </cell>
          <cell r="W209" t="str">
            <v>FAA</v>
          </cell>
          <cell r="X209" t="str">
            <v>CAA MALAYSIA</v>
          </cell>
          <cell r="Y209" t="str">
            <v>CAAS</v>
          </cell>
          <cell r="Z209" t="str">
            <v>DGCA INDONESIA</v>
          </cell>
          <cell r="AA209" t="str">
            <v>CAA CHINA</v>
          </cell>
          <cell r="AB209"/>
          <cell r="AC209" t="str">
            <v>CAA VIETNAM</v>
          </cell>
          <cell r="AD209" t="str">
            <v>OCMOA</v>
          </cell>
        </row>
        <row r="210">
          <cell r="A210" t="str">
            <v>285T0855-1</v>
          </cell>
          <cell r="B210"/>
          <cell r="C210" t="str">
            <v>FLT DECK ACCESS CONTROL MODUL</v>
          </cell>
          <cell r="D210" t="str">
            <v>ON</v>
          </cell>
          <cell r="E210" t="str">
            <v>B737CL;B737NG;B747;B757;B767;</v>
          </cell>
          <cell r="F210" t="str">
            <v>BAE SYSTEMS CONTROLS INC.</v>
          </cell>
          <cell r="G210" t="str">
            <v>NAS-ACC-033</v>
          </cell>
          <cell r="H210" t="str">
            <v>El_Ctrl_Unit</v>
          </cell>
          <cell r="I210"/>
          <cell r="J210" t="str">
            <v>52-51-04;</v>
          </cell>
          <cell r="K210" t="str">
            <v>52-51</v>
          </cell>
          <cell r="L210">
            <v>310</v>
          </cell>
          <cell r="M210">
            <v>1000</v>
          </cell>
          <cell r="N210"/>
          <cell r="O210"/>
          <cell r="P210">
            <v>1750</v>
          </cell>
          <cell r="Q210"/>
          <cell r="R210"/>
          <cell r="S210">
            <v>5</v>
          </cell>
          <cell r="T210">
            <v>10</v>
          </cell>
          <cell r="U210" t="str">
            <v>EASA,FAA,CAA MALAYSIA,CAAS,DGCA INDONESIA,CAA CHINA</v>
          </cell>
          <cell r="V210" t="str">
            <v>EASA</v>
          </cell>
          <cell r="W210" t="str">
            <v>FAA</v>
          </cell>
          <cell r="X210" t="str">
            <v>CAA MALAYSIA</v>
          </cell>
          <cell r="Y210" t="str">
            <v>CAAS</v>
          </cell>
          <cell r="Z210" t="str">
            <v>DGCA INDONESIA</v>
          </cell>
          <cell r="AA210" t="str">
            <v>CAA CHINA</v>
          </cell>
          <cell r="AB210"/>
          <cell r="AC210" t="str">
            <v>CAA VIETNAM</v>
          </cell>
          <cell r="AD210" t="str">
            <v>OCMOA</v>
          </cell>
        </row>
        <row r="211">
          <cell r="A211" t="str">
            <v>285T0855-5</v>
          </cell>
          <cell r="B211"/>
          <cell r="C211" t="str">
            <v>FLT DECK ACCESS CONTROL MODUL</v>
          </cell>
          <cell r="D211" t="str">
            <v>ON</v>
          </cell>
          <cell r="E211" t="str">
            <v>B737NG;B747;A320_Fam;A330;A340;</v>
          </cell>
          <cell r="F211" t="str">
            <v>BAE SYSTEMS CONTROLS INC.</v>
          </cell>
          <cell r="G211" t="str">
            <v>NAS-ACC-033</v>
          </cell>
          <cell r="H211" t="str">
            <v>El_Ctrl_Unit</v>
          </cell>
          <cell r="I211"/>
          <cell r="J211" t="str">
            <v>52-51-04;</v>
          </cell>
          <cell r="K211" t="str">
            <v>52-51</v>
          </cell>
          <cell r="L211">
            <v>310</v>
          </cell>
          <cell r="M211">
            <v>1000</v>
          </cell>
          <cell r="N211"/>
          <cell r="O211"/>
          <cell r="P211">
            <v>1750</v>
          </cell>
          <cell r="Q211"/>
          <cell r="R211"/>
          <cell r="S211">
            <v>5</v>
          </cell>
          <cell r="T211">
            <v>10</v>
          </cell>
          <cell r="U211" t="str">
            <v>EASA,FAA,CAA MALAYSIA,CAAS,DGCA INDONESIA,CAA CHINA</v>
          </cell>
          <cell r="V211" t="str">
            <v>EASA</v>
          </cell>
          <cell r="W211" t="str">
            <v>FAA</v>
          </cell>
          <cell r="X211" t="str">
            <v>CAA MALAYSIA</v>
          </cell>
          <cell r="Y211" t="str">
            <v>CAAS</v>
          </cell>
          <cell r="Z211" t="str">
            <v>DGCA INDONESIA</v>
          </cell>
          <cell r="AA211" t="str">
            <v>CAA CHINA</v>
          </cell>
          <cell r="AB211"/>
          <cell r="AC211" t="str">
            <v>CAA VIETNAM</v>
          </cell>
          <cell r="AD211" t="str">
            <v>OCMOA</v>
          </cell>
        </row>
        <row r="212">
          <cell r="A212" t="str">
            <v>2944T100-1</v>
          </cell>
          <cell r="B212"/>
          <cell r="C212" t="str">
            <v>DRIVE UNIT-POWER</v>
          </cell>
          <cell r="D212" t="str">
            <v>ON</v>
          </cell>
          <cell r="E212" t="str">
            <v>B737CL;A320_Fam;A340;BAE146;</v>
          </cell>
          <cell r="F212" t="str">
            <v>TELAIR INTERNATIONAL GMBH</v>
          </cell>
          <cell r="G212" t="str">
            <v>CAE-PDU-001</v>
          </cell>
          <cell r="H212" t="str">
            <v>PDU</v>
          </cell>
          <cell r="I212"/>
          <cell r="J212" t="str">
            <v>25-51-18;</v>
          </cell>
          <cell r="K212" t="str">
            <v>25-51</v>
          </cell>
          <cell r="L212">
            <v>310</v>
          </cell>
          <cell r="M212"/>
          <cell r="N212" t="str">
            <v>1320</v>
          </cell>
          <cell r="O212">
            <v>2500</v>
          </cell>
          <cell r="P212"/>
          <cell r="Q212" t="str">
            <v>Exclusion:
2955640-x , Stator ($1600 @1%)
Upgrade to major repair if repair involve full disassembly</v>
          </cell>
          <cell r="R212"/>
          <cell r="S212">
            <v>5</v>
          </cell>
          <cell r="T212">
            <v>10</v>
          </cell>
          <cell r="U212" t="str">
            <v>EASA,FAA,CAA MALAYSIA,CAAS,DGCA INDONESIA</v>
          </cell>
          <cell r="V212" t="str">
            <v>EASA</v>
          </cell>
          <cell r="W212" t="str">
            <v>FAA</v>
          </cell>
          <cell r="X212" t="str">
            <v>CAA MALAYSIA</v>
          </cell>
          <cell r="Y212" t="str">
            <v>CAAS</v>
          </cell>
          <cell r="Z212" t="str">
            <v>DGCA INDONESIA</v>
          </cell>
          <cell r="AA212" t="str">
            <v/>
          </cell>
          <cell r="AB212"/>
          <cell r="AC212" t="str">
            <v>CAA VIETNAM</v>
          </cell>
          <cell r="AD212" t="str">
            <v>OCMOE</v>
          </cell>
        </row>
        <row r="213">
          <cell r="A213" t="str">
            <v>2944T100-3</v>
          </cell>
          <cell r="B213"/>
          <cell r="C213" t="str">
            <v>DRIVE UNIT-POWER</v>
          </cell>
          <cell r="D213" t="str">
            <v>ON</v>
          </cell>
          <cell r="E213" t="str">
            <v>B737CL;A320_Fam;A340;BAE146;</v>
          </cell>
          <cell r="F213" t="str">
            <v>TELAIR INTERNATIONAL GMBH</v>
          </cell>
          <cell r="G213" t="str">
            <v>CAE-PDU-001</v>
          </cell>
          <cell r="H213" t="str">
            <v>PDU</v>
          </cell>
          <cell r="I213"/>
          <cell r="J213" t="str">
            <v>25-51-18;</v>
          </cell>
          <cell r="K213" t="str">
            <v>25-51</v>
          </cell>
          <cell r="L213">
            <v>310</v>
          </cell>
          <cell r="M213"/>
          <cell r="N213" t="str">
            <v>1320</v>
          </cell>
          <cell r="O213">
            <v>2500</v>
          </cell>
          <cell r="P213"/>
          <cell r="Q213" t="str">
            <v>Exclusion:
2955640-x , Stator ($1600 @1%)
Upgrade to major repair if repair involve full disassembly</v>
          </cell>
          <cell r="R213"/>
          <cell r="S213">
            <v>5</v>
          </cell>
          <cell r="T213">
            <v>10</v>
          </cell>
          <cell r="U213" t="str">
            <v>EASA,FAA,CAA MALAYSIA,CAAS,DGCA INDONESIA</v>
          </cell>
          <cell r="V213" t="str">
            <v>EASA</v>
          </cell>
          <cell r="W213" t="str">
            <v>FAA</v>
          </cell>
          <cell r="X213" t="str">
            <v>CAA MALAYSIA</v>
          </cell>
          <cell r="Y213" t="str">
            <v>CAAS</v>
          </cell>
          <cell r="Z213" t="str">
            <v>DGCA INDONESIA</v>
          </cell>
          <cell r="AA213" t="str">
            <v/>
          </cell>
          <cell r="AB213"/>
          <cell r="AC213" t="str">
            <v>CAA VIETNAM</v>
          </cell>
          <cell r="AD213" t="str">
            <v>OCMOE</v>
          </cell>
        </row>
        <row r="214">
          <cell r="A214" t="str">
            <v>2955530-1</v>
          </cell>
          <cell r="B214"/>
          <cell r="C214" t="str">
            <v>ROLLER PDU</v>
          </cell>
          <cell r="D214" t="str">
            <v>ON</v>
          </cell>
          <cell r="E214" t="str">
            <v>A320_Fam;A330;A340;</v>
          </cell>
          <cell r="F214" t="str">
            <v>TELAIR INTERNATIONAL GMBH</v>
          </cell>
          <cell r="G214" t="str">
            <v>CAE-PDU-004</v>
          </cell>
          <cell r="H214" t="str">
            <v>PDU</v>
          </cell>
          <cell r="I214"/>
          <cell r="J214" t="str">
            <v>25-51-18;2</v>
          </cell>
          <cell r="K214" t="str">
            <v>25-51</v>
          </cell>
          <cell r="L214">
            <v>310</v>
          </cell>
          <cell r="M214"/>
          <cell r="N214" t="str">
            <v>695</v>
          </cell>
          <cell r="O214">
            <v>945</v>
          </cell>
          <cell r="P214"/>
          <cell r="Q214" t="str">
            <v>Upgrade to major if roller outside ring is not repairable</v>
          </cell>
          <cell r="R214"/>
          <cell r="S214">
            <v>5</v>
          </cell>
          <cell r="T214">
            <v>10</v>
          </cell>
          <cell r="U214" t="str">
            <v>EASA,FAA,CAA MALAYSIA,CAAS,DGCA INDONESIA</v>
          </cell>
          <cell r="V214" t="str">
            <v>EASA</v>
          </cell>
          <cell r="W214" t="str">
            <v>FAA</v>
          </cell>
          <cell r="X214" t="str">
            <v>CAA MALAYSIA</v>
          </cell>
          <cell r="Y214" t="str">
            <v>CAAS</v>
          </cell>
          <cell r="Z214" t="str">
            <v>DGCA INDONESIA</v>
          </cell>
          <cell r="AA214" t="str">
            <v/>
          </cell>
          <cell r="AB214"/>
          <cell r="AC214" t="str">
            <v>CAA VIETNAM</v>
          </cell>
          <cell r="AD214" t="str">
            <v>OCMOE</v>
          </cell>
        </row>
        <row r="215">
          <cell r="A215" t="str">
            <v>2955810-1</v>
          </cell>
          <cell r="B215"/>
          <cell r="C215" t="str">
            <v>ROLLER</v>
          </cell>
          <cell r="D215" t="str">
            <v>ON</v>
          </cell>
          <cell r="E215" t="str">
            <v>A320_Fam;A330;A340;</v>
          </cell>
          <cell r="F215" t="str">
            <v>TELAIR INTERNATIONAL GMBH</v>
          </cell>
          <cell r="G215" t="str">
            <v>CAE-PDU-004</v>
          </cell>
          <cell r="H215" t="str">
            <v>PDU</v>
          </cell>
          <cell r="I215"/>
          <cell r="J215" t="str">
            <v>25-51-18;2</v>
          </cell>
          <cell r="K215" t="str">
            <v>25-51</v>
          </cell>
          <cell r="L215">
            <v>310</v>
          </cell>
          <cell r="M215"/>
          <cell r="N215" t="str">
            <v>695</v>
          </cell>
          <cell r="O215">
            <v>945</v>
          </cell>
          <cell r="P215"/>
          <cell r="Q215" t="str">
            <v>Upgrade to major if roller outside ring is not repairable</v>
          </cell>
          <cell r="R215"/>
          <cell r="S215">
            <v>5</v>
          </cell>
          <cell r="T215">
            <v>10</v>
          </cell>
          <cell r="U215" t="str">
            <v>EASA,FAA,CAA MALAYSIA,CAAS,DGCA INDONESIA</v>
          </cell>
          <cell r="V215" t="str">
            <v>EASA</v>
          </cell>
          <cell r="W215" t="str">
            <v>FAA</v>
          </cell>
          <cell r="X215" t="str">
            <v>CAA MALAYSIA</v>
          </cell>
          <cell r="Y215" t="str">
            <v>CAAS</v>
          </cell>
          <cell r="Z215" t="str">
            <v>DGCA INDONESIA</v>
          </cell>
          <cell r="AA215" t="str">
            <v/>
          </cell>
          <cell r="AB215"/>
          <cell r="AC215" t="str">
            <v>CAA VIETNAM</v>
          </cell>
          <cell r="AD215" t="str">
            <v>OCMOE</v>
          </cell>
        </row>
        <row r="216">
          <cell r="A216" t="str">
            <v>2955810-3</v>
          </cell>
          <cell r="B216"/>
          <cell r="C216" t="str">
            <v>ROLLER</v>
          </cell>
          <cell r="D216" t="str">
            <v>ON</v>
          </cell>
          <cell r="E216" t="str">
            <v>A320_Fam;A330;A340;</v>
          </cell>
          <cell r="F216" t="str">
            <v>TELAIR INTERNATIONAL GMBH</v>
          </cell>
          <cell r="G216" t="str">
            <v>CAE-PDU-004</v>
          </cell>
          <cell r="H216" t="str">
            <v>PDU</v>
          </cell>
          <cell r="I216"/>
          <cell r="J216" t="str">
            <v>25-51-18;2</v>
          </cell>
          <cell r="K216" t="str">
            <v>25-51</v>
          </cell>
          <cell r="L216">
            <v>310</v>
          </cell>
          <cell r="M216"/>
          <cell r="N216" t="str">
            <v>695</v>
          </cell>
          <cell r="O216">
            <v>945</v>
          </cell>
          <cell r="P216"/>
          <cell r="Q216" t="str">
            <v>Upgrade to major if roller outside ring is not repairable</v>
          </cell>
          <cell r="R216"/>
          <cell r="S216">
            <v>5</v>
          </cell>
          <cell r="T216">
            <v>10</v>
          </cell>
          <cell r="U216" t="str">
            <v>EASA,FAA,CAA MALAYSIA,CAAS,DGCA INDONESIA</v>
          </cell>
          <cell r="V216" t="str">
            <v>EASA</v>
          </cell>
          <cell r="W216" t="str">
            <v>FAA</v>
          </cell>
          <cell r="X216" t="str">
            <v>CAA MALAYSIA</v>
          </cell>
          <cell r="Y216" t="str">
            <v>CAAS</v>
          </cell>
          <cell r="Z216" t="str">
            <v>DGCA INDONESIA</v>
          </cell>
          <cell r="AA216" t="str">
            <v/>
          </cell>
          <cell r="AB216"/>
          <cell r="AC216" t="str">
            <v>CAA VIETNAM</v>
          </cell>
          <cell r="AD216" t="str">
            <v>OCMOE</v>
          </cell>
        </row>
        <row r="217">
          <cell r="A217" t="str">
            <v>2955T100-5</v>
          </cell>
          <cell r="B217"/>
          <cell r="C217" t="str">
            <v>PDU-POWER DRIVE UNIT</v>
          </cell>
          <cell r="D217" t="str">
            <v>ON</v>
          </cell>
          <cell r="E217" t="str">
            <v>A320_Fam;A330;A340;</v>
          </cell>
          <cell r="F217" t="str">
            <v>TELAIR INTERNATIONAL GMBH</v>
          </cell>
          <cell r="G217" t="str">
            <v>CAE-PDU-002</v>
          </cell>
          <cell r="H217" t="str">
            <v>PDU</v>
          </cell>
          <cell r="I217"/>
          <cell r="J217" t="str">
            <v>25-51-19;</v>
          </cell>
          <cell r="K217" t="str">
            <v>25-51</v>
          </cell>
          <cell r="L217">
            <v>310</v>
          </cell>
          <cell r="M217"/>
          <cell r="N217">
            <v>680</v>
          </cell>
          <cell r="O217">
            <v>1300</v>
          </cell>
          <cell r="P217" t="str">
            <v>No overhaul scheme in CMM</v>
          </cell>
          <cell r="Q217" t="str">
            <v>Exclusion:
2955640-x , Stator ($1600 @1%)
2955810-x, roller assy Repair (70%)
Upgrade to major repair if repair involve full disassembly</v>
          </cell>
          <cell r="R217"/>
          <cell r="S217">
            <v>5</v>
          </cell>
          <cell r="T217">
            <v>10</v>
          </cell>
          <cell r="U217" t="str">
            <v>EASA,FAA,CAA MALAYSIA,CAAS,DGCA INDONESIA</v>
          </cell>
          <cell r="V217" t="str">
            <v>EASA</v>
          </cell>
          <cell r="W217" t="str">
            <v>FAA</v>
          </cell>
          <cell r="X217" t="str">
            <v>CAA MALAYSIA</v>
          </cell>
          <cell r="Y217" t="str">
            <v>CAAS</v>
          </cell>
          <cell r="Z217" t="str">
            <v>DGCA INDONESIA</v>
          </cell>
          <cell r="AA217" t="str">
            <v/>
          </cell>
          <cell r="AB217"/>
          <cell r="AC217" t="str">
            <v>CAA VIETNAM</v>
          </cell>
          <cell r="AD217" t="str">
            <v>OCMOE</v>
          </cell>
        </row>
        <row r="218">
          <cell r="A218" t="str">
            <v>2955T100-7</v>
          </cell>
          <cell r="B218"/>
          <cell r="C218" t="str">
            <v>PDU-POWER DRIVE UNIT</v>
          </cell>
          <cell r="D218" t="str">
            <v>ON</v>
          </cell>
          <cell r="E218" t="str">
            <v>A320_Fam;A330;A340;</v>
          </cell>
          <cell r="F218" t="str">
            <v>TELAIR INTERNATIONAL GMBH</v>
          </cell>
          <cell r="G218" t="str">
            <v>CAE-PDU-002</v>
          </cell>
          <cell r="H218" t="str">
            <v>PDU</v>
          </cell>
          <cell r="I218"/>
          <cell r="J218" t="str">
            <v>25-51-19;</v>
          </cell>
          <cell r="K218" t="str">
            <v>25-51</v>
          </cell>
          <cell r="L218">
            <v>310</v>
          </cell>
          <cell r="M218"/>
          <cell r="N218">
            <v>680</v>
          </cell>
          <cell r="O218">
            <v>1300</v>
          </cell>
          <cell r="P218" t="str">
            <v>No overhaul scheme in CMM</v>
          </cell>
          <cell r="Q218" t="str">
            <v>Exclusion:
2955640-x , Stator ($1600 @1%)
2955810-x, roller assy Repair (70%)
Upgrade to major repair if repair involve full disassembly</v>
          </cell>
          <cell r="R218"/>
          <cell r="S218">
            <v>5</v>
          </cell>
          <cell r="T218">
            <v>10</v>
          </cell>
          <cell r="U218" t="str">
            <v>EASA,FAA,CAA MALAYSIA,CAAS,DGCA INDONESIA</v>
          </cell>
          <cell r="V218" t="str">
            <v>EASA</v>
          </cell>
          <cell r="W218" t="str">
            <v>FAA</v>
          </cell>
          <cell r="X218" t="str">
            <v>CAA MALAYSIA</v>
          </cell>
          <cell r="Y218" t="str">
            <v>CAAS</v>
          </cell>
          <cell r="Z218" t="str">
            <v>DGCA INDONESIA</v>
          </cell>
          <cell r="AA218" t="str">
            <v/>
          </cell>
          <cell r="AB218"/>
          <cell r="AC218" t="str">
            <v>CAA VIETNAM</v>
          </cell>
          <cell r="AD218" t="str">
            <v>OCMOE</v>
          </cell>
        </row>
        <row r="219">
          <cell r="A219" t="str">
            <v>2955T100-9</v>
          </cell>
          <cell r="B219"/>
          <cell r="C219" t="str">
            <v>PDU-POWER DRIVE UNIT</v>
          </cell>
          <cell r="D219" t="str">
            <v>ON</v>
          </cell>
          <cell r="E219" t="str">
            <v>A320_Fam;A330;A340;</v>
          </cell>
          <cell r="F219" t="str">
            <v>TELAIR INTERNATIONAL GMBH</v>
          </cell>
          <cell r="G219" t="str">
            <v>CAE-PDU-002</v>
          </cell>
          <cell r="H219" t="str">
            <v>PDU</v>
          </cell>
          <cell r="I219"/>
          <cell r="J219" t="str">
            <v>25-51-19;</v>
          </cell>
          <cell r="K219" t="str">
            <v>25-51</v>
          </cell>
          <cell r="L219">
            <v>310</v>
          </cell>
          <cell r="M219"/>
          <cell r="N219">
            <v>680</v>
          </cell>
          <cell r="O219">
            <v>1300</v>
          </cell>
          <cell r="P219" t="str">
            <v>No overhaul scheme in CMM</v>
          </cell>
          <cell r="Q219" t="str">
            <v>Exclusion:
2955640-x , Stator ($1600 @1%)
2955810-x, roller assy Repair (70%)
Upgrade to major repair if repair involve full disassembly</v>
          </cell>
          <cell r="R219"/>
          <cell r="S219">
            <v>5</v>
          </cell>
          <cell r="T219">
            <v>10</v>
          </cell>
          <cell r="U219" t="str">
            <v>EASA,FAA,CAA MALAYSIA,CAAS,DGCA INDONESIA</v>
          </cell>
          <cell r="V219" t="str">
            <v>EASA</v>
          </cell>
          <cell r="W219" t="str">
            <v>FAA</v>
          </cell>
          <cell r="X219" t="str">
            <v>CAA MALAYSIA</v>
          </cell>
          <cell r="Y219" t="str">
            <v>CAAS</v>
          </cell>
          <cell r="Z219" t="str">
            <v>DGCA INDONESIA</v>
          </cell>
          <cell r="AA219" t="str">
            <v/>
          </cell>
          <cell r="AB219"/>
          <cell r="AC219" t="str">
            <v>CAA VIETNAM</v>
          </cell>
          <cell r="AD219" t="str">
            <v>OCMOE</v>
          </cell>
        </row>
        <row r="220">
          <cell r="A220" t="str">
            <v>2LA003968-00</v>
          </cell>
          <cell r="B220"/>
          <cell r="C220" t="str">
            <v>LIGHT-ANTICOLLISION,BEACON</v>
          </cell>
          <cell r="D220" t="str">
            <v>ON</v>
          </cell>
          <cell r="E220" t="str">
            <v>A320_Fam;A330;A340;A300;A310;</v>
          </cell>
          <cell r="F220" t="str">
            <v>Goodrich Lighting Systems</v>
          </cell>
          <cell r="G220" t="str">
            <v>ELE-LIG-001</v>
          </cell>
          <cell r="H220" t="str">
            <v>Nav_Pos_Light</v>
          </cell>
          <cell r="I220"/>
          <cell r="J220" t="str">
            <v>33-42-04;</v>
          </cell>
          <cell r="K220" t="str">
            <v>33-42</v>
          </cell>
          <cell r="L220">
            <v>310</v>
          </cell>
          <cell r="M220">
            <v>600</v>
          </cell>
          <cell r="N220"/>
          <cell r="O220"/>
          <cell r="P220">
            <v>3160</v>
          </cell>
          <cell r="Q220"/>
          <cell r="R220"/>
          <cell r="S220">
            <v>5</v>
          </cell>
          <cell r="T220">
            <v>10</v>
          </cell>
          <cell r="U220" t="str">
            <v>EASA,FAA,CAA MALAYSIA,CAAS,DGCA INDONESIA,CAA CHINA</v>
          </cell>
          <cell r="V220" t="str">
            <v>EASA</v>
          </cell>
          <cell r="W220" t="str">
            <v>FAA</v>
          </cell>
          <cell r="X220" t="str">
            <v>CAA MALAYSIA</v>
          </cell>
          <cell r="Y220" t="str">
            <v>CAAS</v>
          </cell>
          <cell r="Z220" t="str">
            <v>DGCA INDONESIA</v>
          </cell>
          <cell r="AA220" t="str">
            <v>CAA CHINA</v>
          </cell>
          <cell r="AB220"/>
          <cell r="AC220" t="str">
            <v>CAA VIETNAM</v>
          </cell>
          <cell r="AD220" t="str">
            <v>OCMOE</v>
          </cell>
        </row>
        <row r="221">
          <cell r="A221" t="str">
            <v>2LA004626-00</v>
          </cell>
          <cell r="B221"/>
          <cell r="C221" t="str">
            <v>LIGHT FLIGHT CREW READING</v>
          </cell>
          <cell r="D221" t="str">
            <v>ON</v>
          </cell>
          <cell r="E221" t="str">
            <v>A330;A340;A310;FOKKER;</v>
          </cell>
          <cell r="F221" t="str">
            <v>Goodrich Lighting Systems</v>
          </cell>
          <cell r="G221" t="str">
            <v>ELE-LIG-004</v>
          </cell>
          <cell r="H221" t="str">
            <v>Various_Light</v>
          </cell>
          <cell r="I221"/>
          <cell r="J221" t="str">
            <v>33-11-11;</v>
          </cell>
          <cell r="K221" t="str">
            <v>33-11</v>
          </cell>
          <cell r="L221">
            <v>310</v>
          </cell>
          <cell r="M221">
            <v>2000</v>
          </cell>
          <cell r="N221"/>
          <cell r="O221"/>
          <cell r="P221" t="str">
            <v>No Cap</v>
          </cell>
          <cell r="Q221"/>
          <cell r="R221"/>
          <cell r="S221">
            <v>5</v>
          </cell>
          <cell r="T221">
            <v>10</v>
          </cell>
          <cell r="U221" t="str">
            <v>EASA,FAA,CAA MALAYSIA,CAAS,DGCA INDONESIA</v>
          </cell>
          <cell r="V221" t="str">
            <v>EASA</v>
          </cell>
          <cell r="W221" t="str">
            <v>FAA</v>
          </cell>
          <cell r="X221" t="str">
            <v>CAA MALAYSIA</v>
          </cell>
          <cell r="Y221" t="str">
            <v>CAAS</v>
          </cell>
          <cell r="Z221" t="str">
            <v>DGCA INDONESIA</v>
          </cell>
          <cell r="AA221" t="str">
            <v/>
          </cell>
          <cell r="AB221"/>
          <cell r="AC221" t="str">
            <v>CAA VIETNAM</v>
          </cell>
          <cell r="AD221" t="str">
            <v>OCMOE</v>
          </cell>
        </row>
        <row r="222">
          <cell r="A222" t="str">
            <v>2LA402515-00</v>
          </cell>
          <cell r="B222"/>
          <cell r="C222" t="str">
            <v>ASSY STROBE LIGHT-ANTICOLLISION</v>
          </cell>
          <cell r="D222" t="str">
            <v>ON</v>
          </cell>
          <cell r="E222" t="str">
            <v>A320_Fam;A330;A340;</v>
          </cell>
          <cell r="F222" t="str">
            <v>Goodrich Lighting Systems</v>
          </cell>
          <cell r="G222" t="str">
            <v>ELE-LIG-001</v>
          </cell>
          <cell r="H222" t="str">
            <v>Nav_Pos_Light</v>
          </cell>
          <cell r="I222"/>
          <cell r="J222" t="str">
            <v>33-42-04;</v>
          </cell>
          <cell r="K222" t="str">
            <v>33-42</v>
          </cell>
          <cell r="L222">
            <v>310</v>
          </cell>
          <cell r="M222">
            <v>2815</v>
          </cell>
          <cell r="N222"/>
          <cell r="O222"/>
          <cell r="P222" t="str">
            <v>No Cap</v>
          </cell>
          <cell r="Q222"/>
          <cell r="R222"/>
          <cell r="S222">
            <v>5</v>
          </cell>
          <cell r="T222">
            <v>10</v>
          </cell>
          <cell r="U222" t="str">
            <v>EASA,FAA,CAA MALAYSIA,CAAS,DGCA INDONESIA,CAA CHINA</v>
          </cell>
          <cell r="V222" t="str">
            <v>EASA</v>
          </cell>
          <cell r="W222" t="str">
            <v>FAA</v>
          </cell>
          <cell r="X222" t="str">
            <v>CAA MALAYSIA</v>
          </cell>
          <cell r="Y222" t="str">
            <v>CAAS</v>
          </cell>
          <cell r="Z222" t="str">
            <v>DGCA INDONESIA</v>
          </cell>
          <cell r="AA222" t="str">
            <v>CAA CHINA</v>
          </cell>
          <cell r="AB222"/>
          <cell r="AC222" t="str">
            <v>CAA VIETNAM</v>
          </cell>
          <cell r="AD222" t="str">
            <v>OCMOE</v>
          </cell>
        </row>
        <row r="223">
          <cell r="A223" t="str">
            <v>2LA403702-01</v>
          </cell>
          <cell r="B223"/>
          <cell r="C223" t="str">
            <v>LT NAV</v>
          </cell>
          <cell r="D223" t="str">
            <v>ON</v>
          </cell>
          <cell r="E223" t="str">
            <v>A320_Fam;</v>
          </cell>
          <cell r="F223" t="str">
            <v>Goodrich Lighting Systems</v>
          </cell>
          <cell r="G223" t="str">
            <v>ELE-LIG-006</v>
          </cell>
          <cell r="H223" t="str">
            <v>Nav_Pos_Light</v>
          </cell>
          <cell r="I223"/>
          <cell r="J223" t="str">
            <v>33-41-15;</v>
          </cell>
          <cell r="K223" t="str">
            <v>33-41</v>
          </cell>
          <cell r="L223">
            <v>310</v>
          </cell>
          <cell r="M223">
            <v>670</v>
          </cell>
          <cell r="N223"/>
          <cell r="O223"/>
          <cell r="P223" t="str">
            <v>No Cap</v>
          </cell>
          <cell r="Q223"/>
          <cell r="R223"/>
          <cell r="S223">
            <v>5</v>
          </cell>
          <cell r="T223">
            <v>10</v>
          </cell>
          <cell r="U223" t="str">
            <v>EASA,FAA,CAA MALAYSIA,CAAS,DGCA INDONESIA,CAA CHINA</v>
          </cell>
          <cell r="V223" t="str">
            <v>EASA</v>
          </cell>
          <cell r="W223" t="str">
            <v>FAA</v>
          </cell>
          <cell r="X223" t="str">
            <v>CAA MALAYSIA</v>
          </cell>
          <cell r="Y223" t="str">
            <v>CAAS</v>
          </cell>
          <cell r="Z223" t="str">
            <v>DGCA INDONESIA</v>
          </cell>
          <cell r="AA223" t="str">
            <v>CAA CHINA</v>
          </cell>
          <cell r="AB223"/>
          <cell r="AC223" t="str">
            <v>CAA VIETNAM</v>
          </cell>
          <cell r="AD223" t="str">
            <v>OCMOE</v>
          </cell>
        </row>
        <row r="224">
          <cell r="A224" t="str">
            <v>2LA403702-02</v>
          </cell>
          <cell r="B224"/>
          <cell r="C224" t="str">
            <v>LIGHT-NAVIGATION REAR</v>
          </cell>
          <cell r="D224" t="str">
            <v>ON</v>
          </cell>
          <cell r="E224" t="str">
            <v>A320_Fam;A330;A340;</v>
          </cell>
          <cell r="F224" t="str">
            <v>Goodrich Lighting Systems</v>
          </cell>
          <cell r="G224" t="str">
            <v>ELE-LIG-030</v>
          </cell>
          <cell r="H224" t="str">
            <v>Various_Light</v>
          </cell>
          <cell r="I224"/>
          <cell r="J224" t="str">
            <v>33-41-15;</v>
          </cell>
          <cell r="K224" t="str">
            <v>33-41</v>
          </cell>
          <cell r="L224">
            <v>310</v>
          </cell>
          <cell r="M224">
            <v>800</v>
          </cell>
          <cell r="N224"/>
          <cell r="O224"/>
          <cell r="P224" t="str">
            <v>No Offer- OH procedure not defined in repair manual</v>
          </cell>
          <cell r="Q224"/>
          <cell r="R224"/>
          <cell r="S224">
            <v>5</v>
          </cell>
          <cell r="T224">
            <v>10</v>
          </cell>
          <cell r="U224" t="str">
            <v>EASA,FAA,CAA MALAYSIA,CAAS,DGCA INDONESIA,CAA CHINA</v>
          </cell>
          <cell r="V224" t="str">
            <v>EASA</v>
          </cell>
          <cell r="W224" t="str">
            <v>FAA</v>
          </cell>
          <cell r="X224" t="str">
            <v>CAA MALAYSIA</v>
          </cell>
          <cell r="Y224" t="str">
            <v>CAAS</v>
          </cell>
          <cell r="Z224" t="str">
            <v>DGCA INDONESIA</v>
          </cell>
          <cell r="AA224" t="str">
            <v>CAA CHINA</v>
          </cell>
          <cell r="AB224"/>
          <cell r="AC224" t="str">
            <v>CAA VIETNAM</v>
          </cell>
          <cell r="AD224" t="str">
            <v>OCMOE</v>
          </cell>
        </row>
        <row r="225">
          <cell r="A225" t="str">
            <v>2LA455010-00</v>
          </cell>
          <cell r="B225"/>
          <cell r="C225" t="str">
            <v>LIGHT-ANTICOLLISION,BEACON</v>
          </cell>
          <cell r="D225" t="str">
            <v>ON</v>
          </cell>
          <cell r="E225" t="str">
            <v>B737NG;A320_Fam;A330;A340;</v>
          </cell>
          <cell r="F225" t="str">
            <v>Goodrich Lighting Systems</v>
          </cell>
          <cell r="G225" t="str">
            <v>ELE-LIG-018</v>
          </cell>
          <cell r="H225" t="str">
            <v>Nav_Pos_Light</v>
          </cell>
          <cell r="I225"/>
          <cell r="J225" t="str">
            <v>33-42-24;</v>
          </cell>
          <cell r="K225" t="str">
            <v>33-42</v>
          </cell>
          <cell r="L225">
            <v>310</v>
          </cell>
          <cell r="M225">
            <v>1870</v>
          </cell>
          <cell r="N225"/>
          <cell r="O225"/>
          <cell r="P225" t="str">
            <v>No Cap</v>
          </cell>
          <cell r="Q225"/>
          <cell r="R225"/>
          <cell r="S225">
            <v>5</v>
          </cell>
          <cell r="T225">
            <v>10</v>
          </cell>
          <cell r="U225" t="str">
            <v>EASA,FAA,CAA MALAYSIA,CAAS,DGCA INDONESIA,CAA CHINA</v>
          </cell>
          <cell r="V225" t="str">
            <v>EASA</v>
          </cell>
          <cell r="W225" t="str">
            <v>FAA</v>
          </cell>
          <cell r="X225" t="str">
            <v>CAA MALAYSIA</v>
          </cell>
          <cell r="Y225" t="str">
            <v>CAAS</v>
          </cell>
          <cell r="Z225" t="str">
            <v>DGCA INDONESIA</v>
          </cell>
          <cell r="AA225" t="str">
            <v>CAA CHINA</v>
          </cell>
          <cell r="AB225"/>
          <cell r="AC225" t="str">
            <v>CAA VIETNAM</v>
          </cell>
          <cell r="AD225" t="str">
            <v>OCMOE</v>
          </cell>
        </row>
        <row r="226">
          <cell r="A226" t="str">
            <v>30-0909-1</v>
          </cell>
          <cell r="B226"/>
          <cell r="C226" t="str">
            <v>LIGHT - TAILCONE ANTI COLLISION</v>
          </cell>
          <cell r="D226" t="str">
            <v>ON</v>
          </cell>
          <cell r="E226" t="str">
            <v>B737CL;B737NG;</v>
          </cell>
          <cell r="F226" t="str">
            <v>HONEYWELL INTERNATIONAL INC</v>
          </cell>
          <cell r="G226" t="str">
            <v>ELE-LIG-009</v>
          </cell>
          <cell r="H226" t="str">
            <v>Nav_Pos_Light</v>
          </cell>
          <cell r="I226"/>
          <cell r="J226" t="str">
            <v>33-40-38;</v>
          </cell>
          <cell r="K226" t="str">
            <v>33-40</v>
          </cell>
          <cell r="L226">
            <v>310</v>
          </cell>
          <cell r="M226">
            <v>2650</v>
          </cell>
          <cell r="N226"/>
          <cell r="O226"/>
          <cell r="P226" t="str">
            <v>No Offer- OH procedure not defined in repair manual</v>
          </cell>
          <cell r="Q226" t="str">
            <v>Exclusions:
1. RETAINER CAPACITOR 31-2942-13
2. HOUSING SUB ASSEMBLY 31-2133-3
3. LENS, 41-1246-9</v>
          </cell>
          <cell r="R226"/>
          <cell r="S226">
            <v>5</v>
          </cell>
          <cell r="T226">
            <v>10</v>
          </cell>
          <cell r="U226" t="str">
            <v>EASA,FAA,CAA MALAYSIA,CAAS,DGCA INDONESIA,CAA CHINA</v>
          </cell>
          <cell r="V226" t="str">
            <v>EASA</v>
          </cell>
          <cell r="W226" t="str">
            <v>FAA</v>
          </cell>
          <cell r="X226" t="str">
            <v>CAA MALAYSIA</v>
          </cell>
          <cell r="Y226" t="str">
            <v>CAAS</v>
          </cell>
          <cell r="Z226" t="str">
            <v>DGCA INDONESIA</v>
          </cell>
          <cell r="AA226" t="str">
            <v>CAA CHINA</v>
          </cell>
          <cell r="AB226"/>
          <cell r="AC226" t="str">
            <v>CAA VIETNAM</v>
          </cell>
          <cell r="AD226" t="str">
            <v>OCMOE</v>
          </cell>
        </row>
        <row r="227">
          <cell r="A227" t="str">
            <v>30-0909-101</v>
          </cell>
          <cell r="B227"/>
          <cell r="C227" t="str">
            <v>LIGHT - TAILCONE ANTI COLLISION</v>
          </cell>
          <cell r="D227" t="str">
            <v>ON</v>
          </cell>
          <cell r="E227" t="str">
            <v>B737CL;B737NG;</v>
          </cell>
          <cell r="F227" t="str">
            <v>HONEYWELL INTERNATIONAL INC</v>
          </cell>
          <cell r="G227" t="str">
            <v>ELE-LIG-009</v>
          </cell>
          <cell r="H227" t="str">
            <v>Nav_Pos_Light</v>
          </cell>
          <cell r="I227"/>
          <cell r="J227" t="str">
            <v>33-40-38;</v>
          </cell>
          <cell r="K227" t="str">
            <v>33-40</v>
          </cell>
          <cell r="L227">
            <v>310</v>
          </cell>
          <cell r="M227">
            <v>2650</v>
          </cell>
          <cell r="N227"/>
          <cell r="O227"/>
          <cell r="P227" t="str">
            <v>No Offer- OH procedure not defined in repair manual</v>
          </cell>
          <cell r="Q227" t="str">
            <v>Exclusions:
1. RETAINER CAPACITOR 31-2942-13
2. HOUSING SUB ASSEMBLY 31-2133-3
3. LENS, 41-1246-9</v>
          </cell>
          <cell r="R227"/>
          <cell r="S227">
            <v>5</v>
          </cell>
          <cell r="T227">
            <v>10</v>
          </cell>
          <cell r="U227" t="str">
            <v>EASA,FAA,CAA MALAYSIA,CAAS,DGCA INDONESIA,CAA CHINA</v>
          </cell>
          <cell r="V227" t="str">
            <v>EASA</v>
          </cell>
          <cell r="W227" t="str">
            <v>FAA</v>
          </cell>
          <cell r="X227" t="str">
            <v>CAA MALAYSIA</v>
          </cell>
          <cell r="Y227" t="str">
            <v>CAAS</v>
          </cell>
          <cell r="Z227" t="str">
            <v>DGCA INDONESIA</v>
          </cell>
          <cell r="AA227" t="str">
            <v>CAA CHINA</v>
          </cell>
          <cell r="AB227"/>
          <cell r="AC227" t="str">
            <v>CAA VIETNAM</v>
          </cell>
          <cell r="AD227" t="str">
            <v>OCMOE</v>
          </cell>
        </row>
        <row r="228">
          <cell r="A228" t="str">
            <v>30-0909-201</v>
          </cell>
          <cell r="B228"/>
          <cell r="C228" t="str">
            <v>LIGHT - TAILCONE ANTI COLLISION</v>
          </cell>
          <cell r="D228" t="str">
            <v>ON</v>
          </cell>
          <cell r="E228" t="str">
            <v>B737CL;B737NG;</v>
          </cell>
          <cell r="F228" t="str">
            <v>HONEYWELL INTERNATIONAL INC</v>
          </cell>
          <cell r="G228" t="str">
            <v>ELE-LIG-009</v>
          </cell>
          <cell r="H228" t="str">
            <v>Nav_Pos_Light</v>
          </cell>
          <cell r="I228"/>
          <cell r="J228" t="str">
            <v>33-40-38;</v>
          </cell>
          <cell r="K228" t="str">
            <v>33-40</v>
          </cell>
          <cell r="L228">
            <v>310</v>
          </cell>
          <cell r="M228">
            <v>2650</v>
          </cell>
          <cell r="N228"/>
          <cell r="O228"/>
          <cell r="P228" t="str">
            <v>No Offer- OH procedure not defined in repair manual</v>
          </cell>
          <cell r="Q228" t="str">
            <v>Exclusions:
1. RETAINER CAPACITOR 31-2942-13
2. HOUSING SUB ASSEMBLY 31-2133-3
3. LENS, 41-1246-9</v>
          </cell>
          <cell r="R228"/>
          <cell r="S228">
            <v>5</v>
          </cell>
          <cell r="T228">
            <v>10</v>
          </cell>
          <cell r="U228" t="str">
            <v>EASA,FAA,CAA MALAYSIA,CAAS,DGCA INDONESIA,CAA CHINA,JCAB</v>
          </cell>
          <cell r="V228" t="str">
            <v>EASA</v>
          </cell>
          <cell r="W228" t="str">
            <v>FAA</v>
          </cell>
          <cell r="X228" t="str">
            <v>CAA MALAYSIA</v>
          </cell>
          <cell r="Y228" t="str">
            <v>CAAS</v>
          </cell>
          <cell r="Z228" t="str">
            <v>DGCA INDONESIA</v>
          </cell>
          <cell r="AA228" t="str">
            <v>CAA CHINA</v>
          </cell>
          <cell r="AB228" t="str">
            <v>JCAB</v>
          </cell>
          <cell r="AC228" t="str">
            <v>CAA VIETNAM</v>
          </cell>
          <cell r="AD228" t="str">
            <v>OCMOE</v>
          </cell>
        </row>
        <row r="229">
          <cell r="A229" t="str">
            <v>301-799-403-0</v>
          </cell>
          <cell r="B229"/>
          <cell r="C229" t="str">
            <v>VISUAL INDICATOR</v>
          </cell>
          <cell r="D229" t="str">
            <v>ON</v>
          </cell>
          <cell r="E229" t="str">
            <v>A320_Fam;CFM56;</v>
          </cell>
          <cell r="F229" t="str">
            <v>ZODIAC SERVICES EUROPE (ZSE)</v>
          </cell>
          <cell r="G229" t="str">
            <v>ENG-SEN-011</v>
          </cell>
          <cell r="H229" t="str">
            <v>Various_Electrical</v>
          </cell>
          <cell r="I229"/>
          <cell r="J229" t="str">
            <v>79-21-61;</v>
          </cell>
          <cell r="K229" t="str">
            <v>79-21</v>
          </cell>
          <cell r="L229">
            <v>310</v>
          </cell>
          <cell r="M229">
            <v>1900</v>
          </cell>
          <cell r="N229"/>
          <cell r="O229"/>
          <cell r="P229" t="str">
            <v>No Cap</v>
          </cell>
          <cell r="Q229"/>
          <cell r="R229"/>
          <cell r="S229">
            <v>5</v>
          </cell>
          <cell r="T229">
            <v>10</v>
          </cell>
          <cell r="U229" t="str">
            <v>EASA,FAA,CAA MALAYSIA,CAAS,DGCA INDONESIA,CAA CHINA</v>
          </cell>
          <cell r="V229" t="str">
            <v>EASA</v>
          </cell>
          <cell r="W229" t="str">
            <v>FAA</v>
          </cell>
          <cell r="X229" t="str">
            <v>CAA MALAYSIA</v>
          </cell>
          <cell r="Y229" t="str">
            <v>CAAS</v>
          </cell>
          <cell r="Z229" t="str">
            <v>DGCA INDONESIA</v>
          </cell>
          <cell r="AA229" t="str">
            <v>CAA CHINA</v>
          </cell>
          <cell r="AB229"/>
          <cell r="AC229" t="str">
            <v>CAA VIETNAM</v>
          </cell>
          <cell r="AD229" t="str">
            <v>OCMOE</v>
          </cell>
        </row>
        <row r="230">
          <cell r="A230" t="str">
            <v>301-800-401-0</v>
          </cell>
          <cell r="B230"/>
          <cell r="C230" t="str">
            <v>CHIP DETECTOR</v>
          </cell>
          <cell r="D230" t="str">
            <v>ON</v>
          </cell>
          <cell r="E230" t="str">
            <v>A320_Fam;A340;CFM56;</v>
          </cell>
          <cell r="F230" t="str">
            <v>CFMI C/O SAFRAN</v>
          </cell>
          <cell r="G230" t="str">
            <v>ENG-SEN-010</v>
          </cell>
          <cell r="H230" t="str">
            <v>Various_Electrical</v>
          </cell>
          <cell r="I230"/>
          <cell r="J230" t="str">
            <v>79-21-57;</v>
          </cell>
          <cell r="K230" t="str">
            <v>79-21</v>
          </cell>
          <cell r="L230">
            <v>310</v>
          </cell>
          <cell r="M230">
            <v>360</v>
          </cell>
          <cell r="N230"/>
          <cell r="O230"/>
          <cell r="P230" t="str">
            <v>No Cap</v>
          </cell>
          <cell r="Q230"/>
          <cell r="R230"/>
          <cell r="S230">
            <v>5</v>
          </cell>
          <cell r="T230">
            <v>10</v>
          </cell>
          <cell r="U230" t="str">
            <v>EASA,FAA,CAA MALAYSIA,CAAS,DGCA INDONESIA,CAA CHINA</v>
          </cell>
          <cell r="V230" t="str">
            <v>EASA</v>
          </cell>
          <cell r="W230" t="str">
            <v>FAA</v>
          </cell>
          <cell r="X230" t="str">
            <v>CAA MALAYSIA</v>
          </cell>
          <cell r="Y230" t="str">
            <v>CAAS</v>
          </cell>
          <cell r="Z230" t="str">
            <v>DGCA INDONESIA</v>
          </cell>
          <cell r="AA230" t="str">
            <v>CAA CHINA</v>
          </cell>
          <cell r="AB230"/>
          <cell r="AC230" t="str">
            <v>CAA VIETNAM</v>
          </cell>
          <cell r="AD230" t="str">
            <v>OCMOE</v>
          </cell>
        </row>
        <row r="231">
          <cell r="A231" t="str">
            <v>3022053-000</v>
          </cell>
          <cell r="B231"/>
          <cell r="C231" t="str">
            <v>PUMP-HYDRAULIC</v>
          </cell>
          <cell r="D231" t="str">
            <v>ON</v>
          </cell>
          <cell r="E231" t="str">
            <v>A330;A340;CFM56;PW4000;</v>
          </cell>
          <cell r="F231" t="str">
            <v>EATON LIMITED</v>
          </cell>
          <cell r="G231" t="str">
            <v>HYD-PUM-002</v>
          </cell>
          <cell r="H231" t="str">
            <v>EDP</v>
          </cell>
          <cell r="I231"/>
          <cell r="J231" t="str">
            <v>29-10-56;</v>
          </cell>
          <cell r="K231" t="str">
            <v>29-10</v>
          </cell>
          <cell r="L231" t="str">
            <v>360</v>
          </cell>
          <cell r="M231">
            <v>6200</v>
          </cell>
          <cell r="N231"/>
          <cell r="O231"/>
          <cell r="P231">
            <v>7800</v>
          </cell>
          <cell r="Q231" t="str">
            <v>1. Valve Block Subassembly, 3022053-200
2. Adapter Block, 3022053-213
3. Solenoid Valve, 222360 ; 3022053-351</v>
          </cell>
          <cell r="R231" t="str">
            <v>1. Valve Block Subassembly, 3022053-200
2. Adapter Block, 3022053-213
3. Solenoid Valve, 222360 ; 3022053-351</v>
          </cell>
          <cell r="S231">
            <v>5</v>
          </cell>
          <cell r="T231">
            <v>15</v>
          </cell>
          <cell r="U231" t="str">
            <v>EASA,FAA,CAA MALAYSIA,CAAS,DGCA INDONESIA,CAA CHINA</v>
          </cell>
          <cell r="V231" t="str">
            <v>EASA</v>
          </cell>
          <cell r="W231" t="str">
            <v>FAA</v>
          </cell>
          <cell r="X231" t="str">
            <v>CAA MALAYSIA</v>
          </cell>
          <cell r="Y231" t="str">
            <v>CAAS</v>
          </cell>
          <cell r="Z231" t="str">
            <v>DGCA INDONESIA</v>
          </cell>
          <cell r="AA231" t="str">
            <v>CAA CHINA</v>
          </cell>
          <cell r="AB231"/>
          <cell r="AC231" t="str">
            <v>CAA VIETNAM</v>
          </cell>
          <cell r="AD231" t="str">
            <v>OCMOF</v>
          </cell>
        </row>
        <row r="232">
          <cell r="A232" t="str">
            <v>3022053-001</v>
          </cell>
          <cell r="B232"/>
          <cell r="C232" t="str">
            <v>PUMP-HYDRAULIC</v>
          </cell>
          <cell r="D232" t="str">
            <v>ON</v>
          </cell>
          <cell r="E232" t="str">
            <v>A330;A340;CFM56;PW4000;</v>
          </cell>
          <cell r="F232" t="str">
            <v>EATON LIMITED</v>
          </cell>
          <cell r="G232" t="str">
            <v>HYD-PUM-002</v>
          </cell>
          <cell r="H232" t="str">
            <v>EDP</v>
          </cell>
          <cell r="I232"/>
          <cell r="J232" t="str">
            <v>29-10-56;</v>
          </cell>
          <cell r="K232" t="str">
            <v>29-10</v>
          </cell>
          <cell r="L232" t="str">
            <v>360</v>
          </cell>
          <cell r="M232">
            <v>6200</v>
          </cell>
          <cell r="N232"/>
          <cell r="O232"/>
          <cell r="P232">
            <v>7800</v>
          </cell>
          <cell r="Q232" t="str">
            <v>1. Valve Block Subassembly, 3022053-200
2. Adapter Block Subassembly, 3022053-213
3. Solenoid Valve, 222360 ; 3022053-351</v>
          </cell>
          <cell r="R232" t="str">
            <v>1. Valve Block Subassembly, 3022053-200
2. Adapter Block Subassembly, 3022053-213
3. Solenoid Valve, 222360 ; 3022053-351</v>
          </cell>
          <cell r="S232">
            <v>5</v>
          </cell>
          <cell r="T232">
            <v>15</v>
          </cell>
          <cell r="U232" t="str">
            <v>EASA,FAA,CAA MALAYSIA,CAAS,DGCA INDONESIA,CAA CHINA</v>
          </cell>
          <cell r="V232" t="str">
            <v>EASA</v>
          </cell>
          <cell r="W232" t="str">
            <v>FAA</v>
          </cell>
          <cell r="X232" t="str">
            <v>CAA MALAYSIA</v>
          </cell>
          <cell r="Y232" t="str">
            <v>CAAS</v>
          </cell>
          <cell r="Z232" t="str">
            <v>DGCA INDONESIA</v>
          </cell>
          <cell r="AA232" t="str">
            <v>CAA CHINA</v>
          </cell>
          <cell r="AB232"/>
          <cell r="AC232" t="str">
            <v>CAA VIETNAM</v>
          </cell>
          <cell r="AD232" t="str">
            <v>OCMOF</v>
          </cell>
        </row>
        <row r="233">
          <cell r="A233" t="str">
            <v>3022151-000</v>
          </cell>
          <cell r="B233"/>
          <cell r="C233" t="str">
            <v>PUMP-HYDRAULIC</v>
          </cell>
          <cell r="D233" t="str">
            <v>ON</v>
          </cell>
          <cell r="E233" t="str">
            <v>A330;A340;CFM56;PW4000;</v>
          </cell>
          <cell r="F233" t="str">
            <v>EATON LIMITED</v>
          </cell>
          <cell r="G233" t="str">
            <v>HYD-PUM-002</v>
          </cell>
          <cell r="H233" t="str">
            <v>EDP</v>
          </cell>
          <cell r="I233"/>
          <cell r="J233" t="str">
            <v>29-10-56</v>
          </cell>
          <cell r="K233" t="str">
            <v>29-10</v>
          </cell>
          <cell r="L233">
            <v>360</v>
          </cell>
          <cell r="M233">
            <v>6200</v>
          </cell>
          <cell r="N233"/>
          <cell r="O233"/>
          <cell r="P233">
            <v>7800</v>
          </cell>
          <cell r="Q233" t="str">
            <v>1. Valve Block Subassembly, 3022053-200
2. Adapter Block Subassembly, 3022053-213
3. Solenoid Valve, 222360 ; 3022053-351</v>
          </cell>
          <cell r="R233" t="str">
            <v>1. Valve Block Subassembly, 3022053-200
2. Adapter Block Subassembly, 3022053-213
3. Solenoid Valve, 222360 ; 3022053-351</v>
          </cell>
          <cell r="S233">
            <v>5</v>
          </cell>
          <cell r="T233">
            <v>15</v>
          </cell>
          <cell r="U233" t="str">
            <v>EASA,FAA,CAA MALAYSIA,CAAS,DGCA INDONESIA,CAA CHINA</v>
          </cell>
          <cell r="V233" t="str">
            <v>EASA</v>
          </cell>
          <cell r="W233" t="str">
            <v>FAA</v>
          </cell>
          <cell r="X233" t="str">
            <v>CAA MALAYSIA</v>
          </cell>
          <cell r="Y233" t="str">
            <v>CAAS</v>
          </cell>
          <cell r="Z233" t="str">
            <v>DGCA INDONESIA</v>
          </cell>
          <cell r="AA233" t="str">
            <v>CAA CHINA</v>
          </cell>
          <cell r="AB233"/>
          <cell r="AC233" t="str">
            <v>CAA VIETNAM</v>
          </cell>
          <cell r="AD233" t="str">
            <v>OCMOF</v>
          </cell>
        </row>
        <row r="234">
          <cell r="A234" t="str">
            <v>30-2505-3</v>
          </cell>
          <cell r="B234" t="str">
            <v>S283A305-1</v>
          </cell>
          <cell r="C234" t="str">
            <v>ANTICOLLISION LIGHT UPPER FUSELAGE</v>
          </cell>
          <cell r="D234" t="str">
            <v>ON</v>
          </cell>
          <cell r="E234" t="str">
            <v>B737NG;</v>
          </cell>
          <cell r="F234" t="str">
            <v>HONEYWELL INTERNATIONAL INC</v>
          </cell>
          <cell r="G234" t="str">
            <v>ELE-LIG-011</v>
          </cell>
          <cell r="H234" t="str">
            <v>Nav_Pos_Light</v>
          </cell>
          <cell r="I234"/>
          <cell r="J234" t="str">
            <v>33-42-03;</v>
          </cell>
          <cell r="K234" t="str">
            <v>33-42</v>
          </cell>
          <cell r="L234">
            <v>410</v>
          </cell>
          <cell r="M234">
            <v>2900</v>
          </cell>
          <cell r="N234"/>
          <cell r="O234"/>
          <cell r="P234" t="str">
            <v>No Offer- OH procedure not defined in repair manual</v>
          </cell>
          <cell r="Q234" t="str">
            <v>REFLECTOR ASSEMBLY, 31-8235-3</v>
          </cell>
          <cell r="R234"/>
          <cell r="S234">
            <v>5</v>
          </cell>
          <cell r="T234">
            <v>10</v>
          </cell>
          <cell r="U234" t="str">
            <v>EASA,FAA,CAA MALAYSIA,CAAS,DGCA INDONESIA,CAA CHINA,JCAB</v>
          </cell>
          <cell r="V234" t="str">
            <v>EASA</v>
          </cell>
          <cell r="W234" t="str">
            <v>FAA</v>
          </cell>
          <cell r="X234" t="str">
            <v>CAA MALAYSIA</v>
          </cell>
          <cell r="Y234" t="str">
            <v>CAAS</v>
          </cell>
          <cell r="Z234" t="str">
            <v>DGCA INDONESIA</v>
          </cell>
          <cell r="AA234" t="str">
            <v>CAA CHINA</v>
          </cell>
          <cell r="AB234" t="str">
            <v>JCAB</v>
          </cell>
          <cell r="AC234" t="str">
            <v>CAA VIETNAM</v>
          </cell>
          <cell r="AD234" t="str">
            <v>OCMOE</v>
          </cell>
        </row>
        <row r="235">
          <cell r="A235" t="str">
            <v>30-2506-3</v>
          </cell>
          <cell r="B235" t="str">
            <v>S283A305-2</v>
          </cell>
          <cell r="C235" t="str">
            <v>ANTICOLLISION LIGHT, LOWER FUSELAGE</v>
          </cell>
          <cell r="D235" t="str">
            <v>ON</v>
          </cell>
          <cell r="E235" t="str">
            <v>B737NG;</v>
          </cell>
          <cell r="F235" t="str">
            <v>HONEYWELL INTERNATIONAL INC</v>
          </cell>
          <cell r="G235" t="str">
            <v>ELE-LIG-011</v>
          </cell>
          <cell r="H235" t="str">
            <v>Nav_Pos_Light</v>
          </cell>
          <cell r="I235"/>
          <cell r="J235" t="str">
            <v>33-42-04;</v>
          </cell>
          <cell r="K235" t="str">
            <v>33-42</v>
          </cell>
          <cell r="L235">
            <v>410</v>
          </cell>
          <cell r="M235">
            <v>2900</v>
          </cell>
          <cell r="N235"/>
          <cell r="O235"/>
          <cell r="P235" t="str">
            <v>No Offer- OH procedure not defined in repair manual</v>
          </cell>
          <cell r="Q235" t="str">
            <v>REFLECTOR ASSEMBLY, 31-8235-3</v>
          </cell>
          <cell r="R235"/>
          <cell r="S235">
            <v>5</v>
          </cell>
          <cell r="T235">
            <v>10</v>
          </cell>
          <cell r="U235" t="str">
            <v>EASA,FAA,CAA MALAYSIA,CAAS,DGCA INDONESIA,CAA CHINA,JCAB</v>
          </cell>
          <cell r="V235" t="str">
            <v>EASA</v>
          </cell>
          <cell r="W235" t="str">
            <v>FAA</v>
          </cell>
          <cell r="X235" t="str">
            <v>CAA MALAYSIA</v>
          </cell>
          <cell r="Y235" t="str">
            <v>CAAS</v>
          </cell>
          <cell r="Z235" t="str">
            <v>DGCA INDONESIA</v>
          </cell>
          <cell r="AA235" t="str">
            <v>CAA CHINA</v>
          </cell>
          <cell r="AB235" t="str">
            <v>JCAB</v>
          </cell>
          <cell r="AC235" t="str">
            <v>CAA VIETNAM</v>
          </cell>
          <cell r="AD235" t="str">
            <v>OCMOE</v>
          </cell>
        </row>
        <row r="236">
          <cell r="A236" t="str">
            <v>3031863-001</v>
          </cell>
          <cell r="B236"/>
          <cell r="C236" t="str">
            <v>PUMP-HYDRAULIC</v>
          </cell>
          <cell r="D236" t="str">
            <v>ON</v>
          </cell>
          <cell r="E236" t="str">
            <v>B747;B757;B767;A320_Fam;A300;CFM56;JT8;</v>
          </cell>
          <cell r="F236" t="str">
            <v>EATON AEROSPACE</v>
          </cell>
          <cell r="G236" t="str">
            <v>HYD-PUM-003</v>
          </cell>
          <cell r="H236" t="str">
            <v>EDP</v>
          </cell>
          <cell r="I236"/>
          <cell r="J236" t="str">
            <v>29-11-34;</v>
          </cell>
          <cell r="K236" t="str">
            <v>29-11</v>
          </cell>
          <cell r="L236" t="str">
            <v>360</v>
          </cell>
          <cell r="M236">
            <v>4700</v>
          </cell>
          <cell r="N236"/>
          <cell r="O236"/>
          <cell r="P236">
            <v>8000</v>
          </cell>
          <cell r="Q236" t="str">
            <v>VALVE BLOCK AND INSERTS SUBASSEMBL, 623745
PISTON, 414005</v>
          </cell>
          <cell r="R236" t="str">
            <v>VALVE BLOCK AND INSERTS SUBASSEMBL, 623745
PISTON, 414005</v>
          </cell>
          <cell r="S236">
            <v>5</v>
          </cell>
          <cell r="T236">
            <v>15</v>
          </cell>
          <cell r="U236" t="str">
            <v>EASA,FAA,CAA MALAYSIA,CAAS,DGCA INDONESIA,CAA CHINA</v>
          </cell>
          <cell r="V236" t="str">
            <v>EASA</v>
          </cell>
          <cell r="W236" t="str">
            <v>FAA</v>
          </cell>
          <cell r="X236" t="str">
            <v>CAA MALAYSIA</v>
          </cell>
          <cell r="Y236" t="str">
            <v>CAAS</v>
          </cell>
          <cell r="Z236" t="str">
            <v>DGCA INDONESIA</v>
          </cell>
          <cell r="AA236" t="str">
            <v>CAA CHINA</v>
          </cell>
          <cell r="AB236"/>
          <cell r="AC236" t="str">
            <v>CAA VIETNAM</v>
          </cell>
          <cell r="AD236" t="str">
            <v>OCMOF</v>
          </cell>
        </row>
        <row r="237">
          <cell r="A237" t="str">
            <v>3217-100</v>
          </cell>
          <cell r="B237"/>
          <cell r="C237" t="str">
            <v>VALVE-RAIN REPELLENT</v>
          </cell>
          <cell r="D237" t="str">
            <v>ON</v>
          </cell>
          <cell r="E237" t="str">
            <v>B737CL;A320_Fam;A330;A340;</v>
          </cell>
          <cell r="F237" t="str">
            <v>ZODIAC SERVICES EUROPE (ZSE)</v>
          </cell>
          <cell r="G237" t="str">
            <v>PNE-VAL-011</v>
          </cell>
          <cell r="H237" t="str">
            <v>Valve_Pneumatic</v>
          </cell>
          <cell r="I237"/>
          <cell r="J237" t="str">
            <v>30-45-11;</v>
          </cell>
          <cell r="K237" t="str">
            <v>30-45</v>
          </cell>
          <cell r="L237">
            <v>310</v>
          </cell>
          <cell r="M237">
            <v>995</v>
          </cell>
          <cell r="N237"/>
          <cell r="O237"/>
          <cell r="P237">
            <v>1350</v>
          </cell>
          <cell r="Q237"/>
          <cell r="R237"/>
          <cell r="S237">
            <v>5</v>
          </cell>
          <cell r="T237">
            <v>15</v>
          </cell>
          <cell r="U237" t="str">
            <v>EASA,FAA,CAA MALAYSIA,CAAS,DGCA INDONESIA,CAA CHINA</v>
          </cell>
          <cell r="V237" t="str">
            <v>EASA</v>
          </cell>
          <cell r="W237" t="str">
            <v>FAA</v>
          </cell>
          <cell r="X237" t="str">
            <v>CAA MALAYSIA</v>
          </cell>
          <cell r="Y237" t="str">
            <v>CAAS</v>
          </cell>
          <cell r="Z237" t="str">
            <v>DGCA INDONESIA</v>
          </cell>
          <cell r="AA237" t="str">
            <v>CAA CHINA</v>
          </cell>
          <cell r="AB237"/>
          <cell r="AC237" t="str">
            <v>CAA VIETNAM</v>
          </cell>
          <cell r="AD237" t="str">
            <v>OCMOV</v>
          </cell>
        </row>
        <row r="238">
          <cell r="A238" t="str">
            <v>3217-200</v>
          </cell>
          <cell r="B238"/>
          <cell r="C238" t="str">
            <v>VALVE-RAIN REPELLENT</v>
          </cell>
          <cell r="D238" t="str">
            <v>ON</v>
          </cell>
          <cell r="E238" t="str">
            <v>B737CL;A320_Fam;A330;A340;</v>
          </cell>
          <cell r="F238" t="str">
            <v>ZODIAC SERVICES EUROPE (ZSE)</v>
          </cell>
          <cell r="G238" t="str">
            <v>PNE-VAL-011</v>
          </cell>
          <cell r="H238" t="str">
            <v>Valve_Pneumatic</v>
          </cell>
          <cell r="I238"/>
          <cell r="J238" t="str">
            <v>30-45-11;</v>
          </cell>
          <cell r="K238" t="str">
            <v>30-45</v>
          </cell>
          <cell r="L238">
            <v>310</v>
          </cell>
          <cell r="M238">
            <v>995</v>
          </cell>
          <cell r="N238"/>
          <cell r="O238"/>
          <cell r="P238">
            <v>1320</v>
          </cell>
          <cell r="Q238"/>
          <cell r="R238"/>
          <cell r="S238">
            <v>5</v>
          </cell>
          <cell r="T238">
            <v>15</v>
          </cell>
          <cell r="U238" t="str">
            <v>EASA,FAA,CAA MALAYSIA,CAAS,DGCA INDONESIA,CAA CHINA</v>
          </cell>
          <cell r="V238" t="str">
            <v>EASA</v>
          </cell>
          <cell r="W238" t="str">
            <v>FAA</v>
          </cell>
          <cell r="X238" t="str">
            <v>CAA MALAYSIA</v>
          </cell>
          <cell r="Y238" t="str">
            <v>CAAS</v>
          </cell>
          <cell r="Z238" t="str">
            <v>DGCA INDONESIA</v>
          </cell>
          <cell r="AA238" t="str">
            <v>CAA CHINA</v>
          </cell>
          <cell r="AB238"/>
          <cell r="AC238" t="str">
            <v>CAA VIETNAM</v>
          </cell>
          <cell r="AD238" t="str">
            <v>OCMOV</v>
          </cell>
        </row>
        <row r="239">
          <cell r="A239" t="str">
            <v>327155-1</v>
          </cell>
          <cell r="B239" t="str">
            <v>642D0010-503</v>
          </cell>
          <cell r="C239" t="str">
            <v>VALVE-ANTI-ICE</v>
          </cell>
          <cell r="D239" t="str">
            <v>ON</v>
          </cell>
          <cell r="E239" t="str">
            <v>A320_Fam;A340;CFM56;</v>
          </cell>
          <cell r="F239" t="str">
            <v>MEGGITT CONTROL SYSTEMS</v>
          </cell>
          <cell r="G239" t="str">
            <v>PNE-VAL-010</v>
          </cell>
          <cell r="H239" t="str">
            <v>Valve_Pneumatic</v>
          </cell>
          <cell r="I239"/>
          <cell r="J239" t="str">
            <v>30-21-52;</v>
          </cell>
          <cell r="K239" t="str">
            <v>30-21</v>
          </cell>
          <cell r="L239">
            <v>400</v>
          </cell>
          <cell r="M239">
            <v>5800</v>
          </cell>
          <cell r="N239"/>
          <cell r="O239"/>
          <cell r="P239">
            <v>7800</v>
          </cell>
          <cell r="Q239" t="str">
            <v>SOLENOID, 153070-3
HOUSING ACTUATOR, 324871-1
SHAFT/ DISK-ASSY 324778
upgrade to OH scope if REPLACEMENT of below item required:-
Shaft, 324868
 PIN, 331899</v>
          </cell>
          <cell r="R239" t="str">
            <v>SOLENOID, 153070-3
HOUSING ACTUATOR, 324871-1
SHAFT/ DISK-ASSY 324778
Shaft, 324868</v>
          </cell>
          <cell r="S239">
            <v>5</v>
          </cell>
          <cell r="T239">
            <v>15</v>
          </cell>
          <cell r="U239" t="str">
            <v>EASA,FAA,CAA MALAYSIA,CAAS,DGCA INDONESIA,CAA CHINA</v>
          </cell>
          <cell r="V239" t="str">
            <v>EASA</v>
          </cell>
          <cell r="W239" t="str">
            <v>FAA</v>
          </cell>
          <cell r="X239" t="str">
            <v>CAA MALAYSIA</v>
          </cell>
          <cell r="Y239" t="str">
            <v>CAAS</v>
          </cell>
          <cell r="Z239" t="str">
            <v>DGCA INDONESIA</v>
          </cell>
          <cell r="AA239" t="str">
            <v>CAA CHINA</v>
          </cell>
          <cell r="AB239"/>
          <cell r="AC239" t="str">
            <v>CAA VIETNAM</v>
          </cell>
          <cell r="AD239" t="str">
            <v>OCMOV</v>
          </cell>
        </row>
        <row r="240">
          <cell r="A240" t="str">
            <v>327155-2</v>
          </cell>
          <cell r="B240" t="str">
            <v>642D0010-505</v>
          </cell>
          <cell r="C240" t="str">
            <v>VALVE-ANTI-ICE</v>
          </cell>
          <cell r="D240" t="str">
            <v>ON</v>
          </cell>
          <cell r="E240" t="str">
            <v>A320_Fam;A340;CFM56;</v>
          </cell>
          <cell r="F240" t="str">
            <v>MEGGITT CONTROL SYSTEMS</v>
          </cell>
          <cell r="G240" t="str">
            <v>PNE-VAL-010</v>
          </cell>
          <cell r="H240" t="str">
            <v>Valve_Pneumatic</v>
          </cell>
          <cell r="I240"/>
          <cell r="J240" t="str">
            <v>30-21-52;</v>
          </cell>
          <cell r="K240" t="str">
            <v>30-21</v>
          </cell>
          <cell r="L240">
            <v>400</v>
          </cell>
          <cell r="M240">
            <v>5800</v>
          </cell>
          <cell r="N240"/>
          <cell r="O240"/>
          <cell r="P240">
            <v>7800</v>
          </cell>
          <cell r="Q240" t="str">
            <v>SOLENOID, 153070-3
HOUSING ACTUATOR, 324871-1
SHAFT/ DISK-ASSY 324778
upgrade to OH scope if REPLACEMENT of below item required:-
Shaft, 324868
 PIN, 331899</v>
          </cell>
          <cell r="R240" t="str">
            <v>SOLENOID, 153070-3
HOUSING ACTUATOR, 324871-1
SHAFT/ DISK-ASSY 324778
Shaft, 324868</v>
          </cell>
          <cell r="S240">
            <v>5</v>
          </cell>
          <cell r="T240">
            <v>15</v>
          </cell>
          <cell r="U240" t="str">
            <v>EASA,FAA,CAA MALAYSIA,CAAS,DGCA INDONESIA,CAA CHINA</v>
          </cell>
          <cell r="V240" t="str">
            <v>EASA</v>
          </cell>
          <cell r="W240" t="str">
            <v>FAA</v>
          </cell>
          <cell r="X240" t="str">
            <v>CAA MALAYSIA</v>
          </cell>
          <cell r="Y240" t="str">
            <v>CAAS</v>
          </cell>
          <cell r="Z240" t="str">
            <v>DGCA INDONESIA</v>
          </cell>
          <cell r="AA240" t="str">
            <v>CAA CHINA</v>
          </cell>
          <cell r="AB240"/>
          <cell r="AC240" t="str">
            <v>CAA VIETNAM</v>
          </cell>
          <cell r="AD240" t="str">
            <v>OCMOV</v>
          </cell>
        </row>
        <row r="241">
          <cell r="A241" t="str">
            <v>327155-3</v>
          </cell>
          <cell r="B241" t="str">
            <v>642D0010-507</v>
          </cell>
          <cell r="C241" t="str">
            <v>VALVE-ANTI ICE</v>
          </cell>
          <cell r="D241" t="str">
            <v>ON</v>
          </cell>
          <cell r="E241" t="str">
            <v>A320_Fam;A340;CFM56;</v>
          </cell>
          <cell r="F241" t="str">
            <v>MEGGITT CONTROL SYSTEMS</v>
          </cell>
          <cell r="G241" t="str">
            <v>PNE-VAL-010</v>
          </cell>
          <cell r="H241" t="str">
            <v>Valve_Pneumatic</v>
          </cell>
          <cell r="I241"/>
          <cell r="J241" t="str">
            <v>30-21-52;</v>
          </cell>
          <cell r="K241" t="str">
            <v>30-21</v>
          </cell>
          <cell r="L241">
            <v>400</v>
          </cell>
          <cell r="M241">
            <v>5800</v>
          </cell>
          <cell r="N241"/>
          <cell r="O241"/>
          <cell r="P241">
            <v>7800</v>
          </cell>
          <cell r="Q241" t="str">
            <v>SOLENOID,153070-3@USD6780(0.5%)
HOUSING ACTUATOR, 324871-1@145k(0.1%)
SHAFT/ DISK-ASSY,324778@USD14690(1%)
upgrade to OH scope if REPLACEMENT of below item required:-
Shaft,324868@USD12654(0.5%)
PIN,331899@USD6268(0.5%)</v>
          </cell>
          <cell r="R241" t="str">
            <v>SOLENOID,153070-3@USD6780(0.5%)
HOUSING ACTUATOR, 324871-1@145k(0.1%)
SHAFT/ DISK-ASSY 324778@USD14.5k(0.5%)
Shaft,324868@USD12654(0.5%)</v>
          </cell>
          <cell r="S241">
            <v>5</v>
          </cell>
          <cell r="T241">
            <v>15</v>
          </cell>
          <cell r="U241" t="str">
            <v>EASA,FAA,CAA MALAYSIA,CAAS,DGCA INDONESIA,CAA CHINA</v>
          </cell>
          <cell r="V241" t="str">
            <v>EASA</v>
          </cell>
          <cell r="W241" t="str">
            <v>FAA</v>
          </cell>
          <cell r="X241" t="str">
            <v>CAA MALAYSIA</v>
          </cell>
          <cell r="Y241" t="str">
            <v>CAAS</v>
          </cell>
          <cell r="Z241" t="str">
            <v>DGCA INDONESIA</v>
          </cell>
          <cell r="AA241" t="str">
            <v>CAA CHINA</v>
          </cell>
          <cell r="AB241"/>
          <cell r="AC241" t="str">
            <v>CAA VIETNAM</v>
          </cell>
          <cell r="AD241" t="str">
            <v>OCMOV</v>
          </cell>
        </row>
        <row r="242">
          <cell r="A242" t="str">
            <v>3282970-3</v>
          </cell>
          <cell r="B242" t="str">
            <v>301-781-403-0</v>
          </cell>
          <cell r="C242" t="str">
            <v>STOP MECHANISM-BLEED VALVE</v>
          </cell>
          <cell r="D242" t="str">
            <v>ON</v>
          </cell>
          <cell r="E242" t="str">
            <v>A320_Fam;A340;CFM56;</v>
          </cell>
          <cell r="F242" t="str">
            <v>HONEYWELL INTERNATIONAL INC</v>
          </cell>
          <cell r="G242" t="str">
            <v>ENG-VAL-006</v>
          </cell>
          <cell r="H242" t="str">
            <v>Bleed_Stop</v>
          </cell>
          <cell r="I242"/>
          <cell r="J242" t="str">
            <v>75-31-22;</v>
          </cell>
          <cell r="K242" t="str">
            <v>75-31</v>
          </cell>
          <cell r="L242">
            <v>310</v>
          </cell>
          <cell r="M242">
            <v>1640</v>
          </cell>
          <cell r="N242"/>
          <cell r="O242"/>
          <cell r="P242" t="str">
            <v>2050</v>
          </cell>
          <cell r="Q242"/>
          <cell r="R242"/>
          <cell r="S242">
            <v>5</v>
          </cell>
          <cell r="T242">
            <v>15</v>
          </cell>
          <cell r="U242" t="str">
            <v>EASA,FAA,CAA MALAYSIA,CAAS,DGCA INDONESIA,CAA CHINA</v>
          </cell>
          <cell r="V242" t="str">
            <v>EASA</v>
          </cell>
          <cell r="W242" t="str">
            <v>FAA</v>
          </cell>
          <cell r="X242" t="str">
            <v>CAA MALAYSIA</v>
          </cell>
          <cell r="Y242" t="str">
            <v>CAAS</v>
          </cell>
          <cell r="Z242" t="str">
            <v>DGCA INDONESIA</v>
          </cell>
          <cell r="AA242" t="str">
            <v>CAA CHINA</v>
          </cell>
          <cell r="AB242"/>
          <cell r="AC242" t="str">
            <v>CAA VIETNAM</v>
          </cell>
          <cell r="AD242" t="str">
            <v>OCMOP</v>
          </cell>
        </row>
        <row r="243">
          <cell r="A243" t="str">
            <v>3282970-4</v>
          </cell>
          <cell r="B243" t="str">
            <v>301-781-404-0</v>
          </cell>
          <cell r="C243" t="str">
            <v>STOP MECHANISM-BLEED VALVE</v>
          </cell>
          <cell r="D243" t="str">
            <v>ON</v>
          </cell>
          <cell r="E243" t="str">
            <v>A320_Fam;A340;CFM56;</v>
          </cell>
          <cell r="F243" t="str">
            <v>HONEYWELL INTERNATIONAL INC</v>
          </cell>
          <cell r="G243" t="str">
            <v>ENG-VAL-006</v>
          </cell>
          <cell r="H243" t="str">
            <v>Bleed_Stop</v>
          </cell>
          <cell r="I243"/>
          <cell r="J243" t="str">
            <v>75-31-22;</v>
          </cell>
          <cell r="K243" t="str">
            <v>75-31</v>
          </cell>
          <cell r="L243">
            <v>310</v>
          </cell>
          <cell r="M243">
            <v>1640</v>
          </cell>
          <cell r="N243"/>
          <cell r="O243"/>
          <cell r="P243" t="str">
            <v>2050</v>
          </cell>
          <cell r="Q243"/>
          <cell r="R243"/>
          <cell r="S243">
            <v>5</v>
          </cell>
          <cell r="T243">
            <v>15</v>
          </cell>
          <cell r="U243" t="str">
            <v>EASA,FAA,CAA MALAYSIA,CAAS,DGCA INDONESIA,CAA CHINA</v>
          </cell>
          <cell r="V243" t="str">
            <v>EASA</v>
          </cell>
          <cell r="W243" t="str">
            <v>FAA</v>
          </cell>
          <cell r="X243" t="str">
            <v>CAA MALAYSIA</v>
          </cell>
          <cell r="Y243" t="str">
            <v>CAAS</v>
          </cell>
          <cell r="Z243" t="str">
            <v>DGCA INDONESIA</v>
          </cell>
          <cell r="AA243" t="str">
            <v>CAA CHINA</v>
          </cell>
          <cell r="AB243"/>
          <cell r="AC243" t="str">
            <v>CAA VIETNAM</v>
          </cell>
          <cell r="AD243" t="str">
            <v>OCMOP</v>
          </cell>
        </row>
        <row r="244">
          <cell r="A244" t="str">
            <v>3289562-5</v>
          </cell>
          <cell r="B244"/>
          <cell r="C244" t="str">
            <v>VALVE-PRECOOLER</v>
          </cell>
          <cell r="D244" t="str">
            <v>ON</v>
          </cell>
          <cell r="E244" t="str">
            <v>B737CL;B737NG;CFM56;</v>
          </cell>
          <cell r="F244" t="str">
            <v>HONEYWELL INTERNATIONAL INC</v>
          </cell>
          <cell r="G244" t="str">
            <v>PNE-VAL-118</v>
          </cell>
          <cell r="H244" t="str">
            <v>Valve_Pneumatic</v>
          </cell>
          <cell r="I244">
            <v>59364</v>
          </cell>
          <cell r="J244" t="str">
            <v>36-13-91;</v>
          </cell>
          <cell r="K244" t="str">
            <v>36-13</v>
          </cell>
          <cell r="L244">
            <v>450</v>
          </cell>
          <cell r="M244">
            <v>3500</v>
          </cell>
          <cell r="N244"/>
          <cell r="O244"/>
          <cell r="P244">
            <v>7800</v>
          </cell>
          <cell r="Q244"/>
          <cell r="R244"/>
          <cell r="S244">
            <v>5</v>
          </cell>
          <cell r="T244">
            <v>15</v>
          </cell>
          <cell r="U244" t="str">
            <v>EASA,CAAS</v>
          </cell>
          <cell r="V244" t="str">
            <v>EASA</v>
          </cell>
          <cell r="W244"/>
          <cell r="X244"/>
          <cell r="Y244" t="str">
            <v>CAAS</v>
          </cell>
          <cell r="Z244"/>
          <cell r="AA244"/>
          <cell r="AB244"/>
          <cell r="AC244"/>
          <cell r="AD244" t="str">
            <v>OCMOV</v>
          </cell>
        </row>
        <row r="245">
          <cell r="A245" t="str">
            <v>3289562-6</v>
          </cell>
          <cell r="B245"/>
          <cell r="C245" t="str">
            <v>VALVE-PRECOOLER</v>
          </cell>
          <cell r="D245" t="str">
            <v>ON</v>
          </cell>
          <cell r="E245" t="str">
            <v>B737CL;B737NG;CFM56;</v>
          </cell>
          <cell r="F245" t="str">
            <v>HONEYWELL INTERNATIONAL INC</v>
          </cell>
          <cell r="G245" t="str">
            <v>PNE-VAL-118</v>
          </cell>
          <cell r="H245" t="str">
            <v>Valve_Pneumatic</v>
          </cell>
          <cell r="I245">
            <v>59364</v>
          </cell>
          <cell r="J245" t="str">
            <v>36-13-91;</v>
          </cell>
          <cell r="K245" t="str">
            <v>36-13</v>
          </cell>
          <cell r="L245">
            <v>450</v>
          </cell>
          <cell r="M245">
            <v>3500</v>
          </cell>
          <cell r="N245"/>
          <cell r="O245"/>
          <cell r="P245">
            <v>7800</v>
          </cell>
          <cell r="Q245"/>
          <cell r="R245"/>
          <cell r="S245">
            <v>5</v>
          </cell>
          <cell r="T245">
            <v>15</v>
          </cell>
          <cell r="U245" t="str">
            <v>EASA,CAAS</v>
          </cell>
          <cell r="V245" t="str">
            <v>EASA</v>
          </cell>
          <cell r="W245"/>
          <cell r="X245"/>
          <cell r="Y245" t="str">
            <v>CAAS</v>
          </cell>
          <cell r="Z245"/>
          <cell r="AA245"/>
          <cell r="AB245"/>
          <cell r="AC245"/>
          <cell r="AD245" t="str">
            <v>OCMOV</v>
          </cell>
        </row>
        <row r="246">
          <cell r="A246" t="str">
            <v>3289562-7</v>
          </cell>
          <cell r="B246"/>
          <cell r="C246" t="str">
            <v>VALVE-PRECOOLER</v>
          </cell>
          <cell r="D246" t="str">
            <v>ON</v>
          </cell>
          <cell r="E246" t="str">
            <v>B737CL;B737NG;CFM56;</v>
          </cell>
          <cell r="F246" t="str">
            <v>HONEYWELL INTERNATIONAL INC</v>
          </cell>
          <cell r="G246" t="str">
            <v>PNE-VAL-118</v>
          </cell>
          <cell r="H246" t="str">
            <v>Valve_Pneumatic</v>
          </cell>
          <cell r="I246">
            <v>59364</v>
          </cell>
          <cell r="J246" t="str">
            <v>36-13-91;</v>
          </cell>
          <cell r="K246" t="str">
            <v>36-13</v>
          </cell>
          <cell r="L246">
            <v>450</v>
          </cell>
          <cell r="M246">
            <v>3500</v>
          </cell>
          <cell r="N246"/>
          <cell r="O246"/>
          <cell r="P246">
            <v>7800</v>
          </cell>
          <cell r="Q246"/>
          <cell r="R246"/>
          <cell r="S246">
            <v>5</v>
          </cell>
          <cell r="T246">
            <v>15</v>
          </cell>
          <cell r="U246" t="str">
            <v>EASA,CAAS</v>
          </cell>
          <cell r="V246" t="str">
            <v>EASA</v>
          </cell>
          <cell r="W246"/>
          <cell r="X246"/>
          <cell r="Y246" t="str">
            <v>CAAS</v>
          </cell>
          <cell r="Z246"/>
          <cell r="AA246"/>
          <cell r="AB246"/>
          <cell r="AC246"/>
          <cell r="AD246" t="str">
            <v>OCMOV</v>
          </cell>
        </row>
        <row r="247">
          <cell r="A247" t="str">
            <v>3290064-10</v>
          </cell>
          <cell r="B247"/>
          <cell r="C247" t="str">
            <v>VALVE-STARTER</v>
          </cell>
          <cell r="D247" t="str">
            <v>ON</v>
          </cell>
          <cell r="E247" t="str">
            <v>B757;BDIV;A320_Fam;A340;CFM56;</v>
          </cell>
          <cell r="F247" t="str">
            <v>HONEYWELL INTERNATIONAL INC</v>
          </cell>
          <cell r="G247" t="str">
            <v>PNE-VAL-018</v>
          </cell>
          <cell r="H247" t="str">
            <v>Valve_Pneumatic</v>
          </cell>
          <cell r="I247"/>
          <cell r="J247" t="str">
            <v>80-11-39;</v>
          </cell>
          <cell r="K247" t="str">
            <v>80-11</v>
          </cell>
          <cell r="L247">
            <v>310</v>
          </cell>
          <cell r="M247">
            <v>3500</v>
          </cell>
          <cell r="N247"/>
          <cell r="O247"/>
          <cell r="P247">
            <v>6000</v>
          </cell>
          <cell r="Q247" t="str">
            <v>1. Flow Body, PN 3174140-8, USD 17,804
2. Flow Body, PN 3174140-7, 
3. Flow Body, PN 3174140-6, 
4. Shaft Butterfly, PN 3174142-4, USD 7,426</v>
          </cell>
          <cell r="R247" t="str">
            <v>1. Flow Body, PN 3174140-8, USD 17,804
2. Flow Body, PN 3174140-7, 
3. Flow Body, PN 3174140-6,</v>
          </cell>
          <cell r="S247">
            <v>5</v>
          </cell>
          <cell r="T247">
            <v>15</v>
          </cell>
          <cell r="U247" t="str">
            <v>EASA,FAA,CAA MALAYSIA,CAAS,DGCA INDONESIA,CAA CHINA</v>
          </cell>
          <cell r="V247" t="str">
            <v>EASA</v>
          </cell>
          <cell r="W247" t="str">
            <v>FAA</v>
          </cell>
          <cell r="X247" t="str">
            <v>CAA MALAYSIA</v>
          </cell>
          <cell r="Y247" t="str">
            <v>CAAS</v>
          </cell>
          <cell r="Z247" t="str">
            <v>DGCA INDONESIA</v>
          </cell>
          <cell r="AA247" t="str">
            <v>CAA CHINA</v>
          </cell>
          <cell r="AB247"/>
          <cell r="AC247" t="str">
            <v>CAA VIETNAM</v>
          </cell>
          <cell r="AD247" t="str">
            <v>OCMOV</v>
          </cell>
        </row>
        <row r="248">
          <cell r="A248" t="str">
            <v>3290064-13</v>
          </cell>
          <cell r="B248"/>
          <cell r="C248" t="str">
            <v>VALVE STARTER</v>
          </cell>
          <cell r="D248" t="str">
            <v>ON</v>
          </cell>
          <cell r="E248" t="str">
            <v>A340;</v>
          </cell>
          <cell r="F248" t="str">
            <v>HONEYWELL INTERNATIONAL INC</v>
          </cell>
          <cell r="G248" t="str">
            <v>PNE-VAL-018</v>
          </cell>
          <cell r="H248" t="str">
            <v>Valve_Pneumatic</v>
          </cell>
          <cell r="I248"/>
          <cell r="J248" t="str">
            <v>80-11-39;</v>
          </cell>
          <cell r="K248" t="str">
            <v>80-11</v>
          </cell>
          <cell r="L248">
            <v>310</v>
          </cell>
          <cell r="M248">
            <v>3500</v>
          </cell>
          <cell r="N248"/>
          <cell r="O248"/>
          <cell r="P248">
            <v>6000</v>
          </cell>
          <cell r="Q248" t="str">
            <v>1. Flow Body, PN 3174140-8, USD 17,804
2. Flow Body, PN 3174140-7, 
3. Flow Body, PN 3174140-6, 
4. Shaft Butterfly, PN 3174142-4, USD 7,426</v>
          </cell>
          <cell r="R248" t="str">
            <v>1. Flow Body, PN 3174140-8, USD 17,804
2. Flow Body, PN 3174140-7, 
3. Flow Body, PN 3174140-6,</v>
          </cell>
          <cell r="S248">
            <v>5</v>
          </cell>
          <cell r="T248">
            <v>15</v>
          </cell>
          <cell r="U248" t="str">
            <v>EASA,FAA,CAA MALAYSIA,CAAS,DGCA INDONESIA,CAA CHINA</v>
          </cell>
          <cell r="V248" t="str">
            <v>EASA</v>
          </cell>
          <cell r="W248" t="str">
            <v>FAA</v>
          </cell>
          <cell r="X248" t="str">
            <v>CAA MALAYSIA</v>
          </cell>
          <cell r="Y248" t="str">
            <v>CAAS</v>
          </cell>
          <cell r="Z248" t="str">
            <v>DGCA INDONESIA</v>
          </cell>
          <cell r="AA248" t="str">
            <v>CAA CHINA</v>
          </cell>
          <cell r="AB248"/>
          <cell r="AC248" t="str">
            <v>CAA VIETNAM</v>
          </cell>
          <cell r="AD248" t="str">
            <v>OCMOV</v>
          </cell>
        </row>
        <row r="249">
          <cell r="A249" t="str">
            <v>3290064-17</v>
          </cell>
          <cell r="B249"/>
          <cell r="C249" t="str">
            <v>VALVE-STARTER</v>
          </cell>
          <cell r="D249" t="str">
            <v>ON</v>
          </cell>
          <cell r="E249" t="str">
            <v>B757;BDIV;A320_Fam;A340;CFM56;</v>
          </cell>
          <cell r="F249" t="str">
            <v>HONEYWELL INTERNATIONAL INC</v>
          </cell>
          <cell r="G249" t="str">
            <v>PNE-VAL-018</v>
          </cell>
          <cell r="H249" t="str">
            <v>Valve_Pneumatic</v>
          </cell>
          <cell r="I249"/>
          <cell r="J249" t="str">
            <v>80-11-39;</v>
          </cell>
          <cell r="K249" t="str">
            <v>80-11</v>
          </cell>
          <cell r="L249">
            <v>310</v>
          </cell>
          <cell r="M249">
            <v>3500</v>
          </cell>
          <cell r="N249"/>
          <cell r="O249"/>
          <cell r="P249">
            <v>6000</v>
          </cell>
          <cell r="Q249" t="str">
            <v>1. Flow Body, PN 3174140-8, USD 17,804
2. Flow Body, PN 3174140-7, 
3. Flow Body, PN 3174140-6, 
4. Shaft Butterfly, PN 3174142-4, USD 7,426</v>
          </cell>
          <cell r="R249" t="str">
            <v>1. Flow Body, PN 3174140-8, USD 17,804
2. Flow Body, PN 3174140-7, 
3. Flow Body, PN 3174140-6,</v>
          </cell>
          <cell r="S249">
            <v>5</v>
          </cell>
          <cell r="T249">
            <v>15</v>
          </cell>
          <cell r="U249" t="str">
            <v>EASA,FAA,CAA MALAYSIA,CAAS,DGCA INDONESIA,CAA CHINA</v>
          </cell>
          <cell r="V249" t="str">
            <v>EASA</v>
          </cell>
          <cell r="W249" t="str">
            <v>FAA</v>
          </cell>
          <cell r="X249" t="str">
            <v>CAA MALAYSIA</v>
          </cell>
          <cell r="Y249" t="str">
            <v>CAAS</v>
          </cell>
          <cell r="Z249" t="str">
            <v>DGCA INDONESIA</v>
          </cell>
          <cell r="AA249" t="str">
            <v>CAA CHINA</v>
          </cell>
          <cell r="AB249"/>
          <cell r="AC249" t="str">
            <v>CAA VIETNAM</v>
          </cell>
          <cell r="AD249" t="str">
            <v>OCMOV</v>
          </cell>
        </row>
        <row r="250">
          <cell r="A250" t="str">
            <v>3290064-18</v>
          </cell>
          <cell r="B250"/>
          <cell r="C250" t="str">
            <v>VALVE-STARTER</v>
          </cell>
          <cell r="D250" t="str">
            <v>ON</v>
          </cell>
          <cell r="E250" t="str">
            <v>CFM56;</v>
          </cell>
          <cell r="F250" t="str">
            <v>HONEYWELL INTERNATIONAL INC</v>
          </cell>
          <cell r="G250" t="str">
            <v>PNE-VAL-018</v>
          </cell>
          <cell r="H250" t="str">
            <v>Valve_Pneumatic</v>
          </cell>
          <cell r="I250"/>
          <cell r="J250" t="str">
            <v>80-11-39;</v>
          </cell>
          <cell r="K250" t="str">
            <v>80-11</v>
          </cell>
          <cell r="L250">
            <v>310</v>
          </cell>
          <cell r="M250">
            <v>3500</v>
          </cell>
          <cell r="N250"/>
          <cell r="O250"/>
          <cell r="P250">
            <v>6000</v>
          </cell>
          <cell r="Q250" t="str">
            <v>1. Flow Body, PN 3174140-8, USD 17,804
2. Flow Body, PN 3174140-7, 
3. Flow Body, PN 3174140-6, 
4. Shaft Butterfly, PN 3174142-4, USD 7,426</v>
          </cell>
          <cell r="R250" t="str">
            <v>1. Flow Body, PN 3174140-8, USD 17,804
2. Flow Body, PN 3174140-7, 
3. Flow Body, PN 3174140-6,</v>
          </cell>
          <cell r="S250">
            <v>5</v>
          </cell>
          <cell r="T250">
            <v>15</v>
          </cell>
          <cell r="U250" t="str">
            <v>EASA,FAA,CAA MALAYSIA,CAAS,DGCA INDONESIA,CAA CHINA</v>
          </cell>
          <cell r="V250" t="str">
            <v>EASA</v>
          </cell>
          <cell r="W250" t="str">
            <v>FAA</v>
          </cell>
          <cell r="X250" t="str">
            <v>CAA MALAYSIA</v>
          </cell>
          <cell r="Y250" t="str">
            <v>CAAS</v>
          </cell>
          <cell r="Z250" t="str">
            <v>DGCA INDONESIA</v>
          </cell>
          <cell r="AA250" t="str">
            <v>CAA CHINA</v>
          </cell>
          <cell r="AB250"/>
          <cell r="AC250" t="str">
            <v>CAA VIETNAM</v>
          </cell>
          <cell r="AD250" t="str">
            <v>OCMOV</v>
          </cell>
        </row>
        <row r="251">
          <cell r="A251" t="str">
            <v>3290064-19</v>
          </cell>
          <cell r="B251"/>
          <cell r="C251" t="str">
            <v>VALVE-STARTER</v>
          </cell>
          <cell r="D251" t="str">
            <v>ON</v>
          </cell>
          <cell r="E251" t="str">
            <v>A340;CFM56;</v>
          </cell>
          <cell r="F251" t="str">
            <v>HONEYWELL INTERNATIONAL INC</v>
          </cell>
          <cell r="G251" t="str">
            <v>PNE-VAL-018</v>
          </cell>
          <cell r="H251" t="str">
            <v>Valve_Pneumatic</v>
          </cell>
          <cell r="I251"/>
          <cell r="J251" t="str">
            <v>80-11-39;</v>
          </cell>
          <cell r="K251" t="str">
            <v>80-11</v>
          </cell>
          <cell r="L251">
            <v>310</v>
          </cell>
          <cell r="M251">
            <v>3500</v>
          </cell>
          <cell r="N251"/>
          <cell r="O251"/>
          <cell r="P251">
            <v>6000</v>
          </cell>
          <cell r="Q251" t="str">
            <v>1. Flow Body, PN 3174140-8, USD 17,804
2. Flow Body, PN 3174140-7, 
3. Flow Body, PN 3174140-6, 
4. Shaft Butterfly, PN 3174142-4, USD 7,426</v>
          </cell>
          <cell r="R251" t="str">
            <v>1. Flow Body, PN 3174140-8, USD 17,804
2. Flow Body, PN 3174140-7, 
3. Flow Body, PN 3174140-6,</v>
          </cell>
          <cell r="S251">
            <v>5</v>
          </cell>
          <cell r="T251">
            <v>15</v>
          </cell>
          <cell r="U251" t="str">
            <v>EASA,FAA,CAA MALAYSIA,CAAS,DGCA INDONESIA,CAA CHINA</v>
          </cell>
          <cell r="V251" t="str">
            <v>EASA</v>
          </cell>
          <cell r="W251" t="str">
            <v>FAA</v>
          </cell>
          <cell r="X251" t="str">
            <v>CAA MALAYSIA</v>
          </cell>
          <cell r="Y251" t="str">
            <v>CAAS</v>
          </cell>
          <cell r="Z251" t="str">
            <v>DGCA INDONESIA</v>
          </cell>
          <cell r="AA251" t="str">
            <v>CAA CHINA</v>
          </cell>
          <cell r="AB251"/>
          <cell r="AC251" t="str">
            <v>CAA VIETNAM</v>
          </cell>
          <cell r="AD251" t="str">
            <v>OCMOV</v>
          </cell>
        </row>
        <row r="252">
          <cell r="A252" t="str">
            <v>3290064-20</v>
          </cell>
          <cell r="B252"/>
          <cell r="C252" t="str">
            <v>VALVE-STARTER</v>
          </cell>
          <cell r="D252" t="str">
            <v>ON</v>
          </cell>
          <cell r="E252" t="str">
            <v>B757;BDIV;A320_Fam;A340;CFM56;</v>
          </cell>
          <cell r="F252" t="str">
            <v>HONEYWELL INTERNATIONAL INC</v>
          </cell>
          <cell r="G252" t="str">
            <v>PNE-VAL-018</v>
          </cell>
          <cell r="H252" t="str">
            <v>Valve_Pneumatic</v>
          </cell>
          <cell r="I252"/>
          <cell r="J252" t="str">
            <v>80-11-39;</v>
          </cell>
          <cell r="K252" t="str">
            <v>80-11</v>
          </cell>
          <cell r="L252">
            <v>310</v>
          </cell>
          <cell r="M252">
            <v>3500</v>
          </cell>
          <cell r="N252"/>
          <cell r="O252"/>
          <cell r="P252">
            <v>6000</v>
          </cell>
          <cell r="Q252" t="str">
            <v>1. Flow Body, PN 3174140-8, USD 17,804
2. Flow Body, PN 3174140-7, 
3. Flow Body, PN 3174140-6, 
4. Shaft Butterfly, PN 3174142-4, USD 7,426</v>
          </cell>
          <cell r="R252" t="str">
            <v>1. Flow Body, PN 3174140-8, USD 17,804
2. Flow Body, PN 3174140-7, 
3. Flow Body, PN 3174140-6,</v>
          </cell>
          <cell r="S252">
            <v>5</v>
          </cell>
          <cell r="T252">
            <v>15</v>
          </cell>
          <cell r="U252" t="str">
            <v>EASA,FAA,CAA MALAYSIA,CAAS,DGCA INDONESIA,CAA CHINA</v>
          </cell>
          <cell r="V252" t="str">
            <v>EASA</v>
          </cell>
          <cell r="W252" t="str">
            <v>FAA</v>
          </cell>
          <cell r="X252" t="str">
            <v>CAA MALAYSIA</v>
          </cell>
          <cell r="Y252" t="str">
            <v>CAAS</v>
          </cell>
          <cell r="Z252" t="str">
            <v>DGCA INDONESIA</v>
          </cell>
          <cell r="AA252" t="str">
            <v>CAA CHINA</v>
          </cell>
          <cell r="AB252"/>
          <cell r="AC252" t="str">
            <v>CAA VIETNAM</v>
          </cell>
          <cell r="AD252" t="str">
            <v>OCMOV</v>
          </cell>
        </row>
        <row r="253">
          <cell r="A253" t="str">
            <v>3290064-30</v>
          </cell>
          <cell r="B253"/>
          <cell r="C253" t="str">
            <v>VALVE-STARTER</v>
          </cell>
          <cell r="D253" t="str">
            <v>ON</v>
          </cell>
          <cell r="E253" t="str">
            <v>A340;CFM56;</v>
          </cell>
          <cell r="F253" t="str">
            <v>HONEYWELL INTERNATIONAL INC</v>
          </cell>
          <cell r="G253" t="str">
            <v>PNE-VAL-018</v>
          </cell>
          <cell r="H253" t="str">
            <v>Valve_Pneumatic</v>
          </cell>
          <cell r="I253"/>
          <cell r="J253" t="str">
            <v>80-11-39;</v>
          </cell>
          <cell r="K253" t="str">
            <v>80-11</v>
          </cell>
          <cell r="L253">
            <v>310</v>
          </cell>
          <cell r="M253">
            <v>3500</v>
          </cell>
          <cell r="N253"/>
          <cell r="O253"/>
          <cell r="P253">
            <v>6000</v>
          </cell>
          <cell r="Q253" t="str">
            <v>1. Flow Body, PN 3174140-8, USD 17,804
2. Flow Body, PN 3174140-7, 
3. Flow Body, PN 3174140-6, 
4. Shaft Butterfly, PN 3174142-4, USD 7,426</v>
          </cell>
          <cell r="R253" t="str">
            <v>1. Flow Body, PN 3174140-8, USD 17,804
2. Flow Body, PN 3174140-7, 
3. Flow Body, PN 3174140-6, 
4. Shaft Butterfly, PN 3174142-4, USD 7,426</v>
          </cell>
          <cell r="S253">
            <v>5</v>
          </cell>
          <cell r="T253">
            <v>15</v>
          </cell>
          <cell r="U253" t="str">
            <v>EASA,FAA,CAA MALAYSIA,CAAS,DGCA INDONESIA,CAA CHINA</v>
          </cell>
          <cell r="V253" t="str">
            <v>EASA</v>
          </cell>
          <cell r="W253" t="str">
            <v>FAA</v>
          </cell>
          <cell r="X253" t="str">
            <v>CAA MALAYSIA</v>
          </cell>
          <cell r="Y253" t="str">
            <v>CAAS</v>
          </cell>
          <cell r="Z253" t="str">
            <v>DGCA INDONESIA</v>
          </cell>
          <cell r="AA253" t="str">
            <v>CAA CHINA</v>
          </cell>
          <cell r="AB253"/>
          <cell r="AC253" t="str">
            <v>CAA VIETNAM</v>
          </cell>
          <cell r="AD253" t="str">
            <v>OCMOV</v>
          </cell>
        </row>
        <row r="254">
          <cell r="A254" t="str">
            <v>337-075-103-0</v>
          </cell>
          <cell r="B254"/>
          <cell r="C254" t="str">
            <v>LUBRICATION UNIT ( CFM56 )</v>
          </cell>
          <cell r="D254" t="str">
            <v>ON</v>
          </cell>
          <cell r="E254" t="str">
            <v>CFM56;</v>
          </cell>
          <cell r="F254" t="str">
            <v>CFMI C/O SAFRAN</v>
          </cell>
          <cell r="G254" t="str">
            <v>ENG-PUM-002</v>
          </cell>
          <cell r="H254" t="str">
            <v>Lube_Unit</v>
          </cell>
          <cell r="I254"/>
          <cell r="J254" t="str">
            <v>79-21-15;</v>
          </cell>
          <cell r="K254" t="str">
            <v>79-21</v>
          </cell>
          <cell r="L254">
            <v>490</v>
          </cell>
          <cell r="M254">
            <v>2784</v>
          </cell>
          <cell r="N254"/>
          <cell r="O254"/>
          <cell r="P254">
            <v>4539</v>
          </cell>
          <cell r="Q254" t="str">
            <v>337-077-601-0 PUMP [3%, $3886]
QA07638ISS1 / QA07638 INDICATOR CLOGGING [10%, $6171]
90P0105 PUMP [5%, $3886]</v>
          </cell>
          <cell r="R254" t="str">
            <v>337-077-601-0 PUMP [3%, $3886]
QA07638ISS1 / QA07638 INDICATOR CLOGGING [10%, $6171]
90P0105 PUMP [5%, $3886]</v>
          </cell>
          <cell r="S254">
            <v>5</v>
          </cell>
          <cell r="T254">
            <v>15</v>
          </cell>
          <cell r="U254" t="str">
            <v>EASA,FAA,CAA MALAYSIA,CAAS,DGCA INDONESIA,CAA CHINA</v>
          </cell>
          <cell r="V254" t="str">
            <v>EASA</v>
          </cell>
          <cell r="W254" t="str">
            <v>FAA</v>
          </cell>
          <cell r="X254" t="str">
            <v>CAA MALAYSIA</v>
          </cell>
          <cell r="Y254" t="str">
            <v>CAAS</v>
          </cell>
          <cell r="Z254" t="str">
            <v>DGCA INDONESIA</v>
          </cell>
          <cell r="AA254" t="str">
            <v>CAA CHINA</v>
          </cell>
          <cell r="AB254"/>
          <cell r="AC254" t="str">
            <v>CAA VIETNAM</v>
          </cell>
          <cell r="AD254" t="str">
            <v>OCMOL</v>
          </cell>
        </row>
        <row r="255">
          <cell r="A255" t="str">
            <v>337-075-104-0</v>
          </cell>
          <cell r="B255"/>
          <cell r="C255" t="str">
            <v>LUBRICATION UNIT ( CFM56 )</v>
          </cell>
          <cell r="D255" t="str">
            <v>ON</v>
          </cell>
          <cell r="E255" t="str">
            <v>A340;CFM56;</v>
          </cell>
          <cell r="F255" t="str">
            <v>CFMI C/O SAFRAN</v>
          </cell>
          <cell r="G255" t="str">
            <v>ENG-PUM-002</v>
          </cell>
          <cell r="H255" t="str">
            <v>Lube_Unit</v>
          </cell>
          <cell r="I255"/>
          <cell r="J255" t="str">
            <v>79-21-15;</v>
          </cell>
          <cell r="K255" t="str">
            <v>79-21</v>
          </cell>
          <cell r="L255">
            <v>490</v>
          </cell>
          <cell r="M255">
            <v>2784</v>
          </cell>
          <cell r="N255"/>
          <cell r="O255"/>
          <cell r="P255">
            <v>4539</v>
          </cell>
          <cell r="Q255" t="str">
            <v>337-077-601-0 PUMP [3%, $3886]
QA07638ISS1 / QA07638 INDICATOR CLOGGING [10%, $6171]
90P0105 PUMP [5%, $3886]</v>
          </cell>
          <cell r="R255" t="str">
            <v>337-077-601-0 PUMP [3%, $3886]
QA07638ISS1 / QA07638 INDICATOR CLOGGING [10%, $6171]
90P0105 PUMP [5%, $3886]</v>
          </cell>
          <cell r="S255">
            <v>5</v>
          </cell>
          <cell r="T255">
            <v>15</v>
          </cell>
          <cell r="U255" t="str">
            <v>EASA,FAA,CAA MALAYSIA,CAAS,DGCA INDONESIA,CAA CHINA</v>
          </cell>
          <cell r="V255" t="str">
            <v>EASA</v>
          </cell>
          <cell r="W255" t="str">
            <v>FAA</v>
          </cell>
          <cell r="X255" t="str">
            <v>CAA MALAYSIA</v>
          </cell>
          <cell r="Y255" t="str">
            <v>CAAS</v>
          </cell>
          <cell r="Z255" t="str">
            <v>DGCA INDONESIA</v>
          </cell>
          <cell r="AA255" t="str">
            <v>CAA CHINA</v>
          </cell>
          <cell r="AB255"/>
          <cell r="AC255" t="str">
            <v>CAA VIETNAM</v>
          </cell>
          <cell r="AD255" t="str">
            <v>OCMOL</v>
          </cell>
        </row>
        <row r="256">
          <cell r="A256" t="str">
            <v>337-075-105-0</v>
          </cell>
          <cell r="B256"/>
          <cell r="C256" t="str">
            <v>LUBRICATION UNIT ( CFM56 )</v>
          </cell>
          <cell r="D256" t="str">
            <v>ON</v>
          </cell>
          <cell r="E256" t="str">
            <v>A320_Fam;A340;CFM56;</v>
          </cell>
          <cell r="F256" t="str">
            <v>SNECMA MOTEURS (GROUPE SNECMA)</v>
          </cell>
          <cell r="G256" t="str">
            <v>ENG-PUM-002</v>
          </cell>
          <cell r="H256" t="str">
            <v>Lube_Unit</v>
          </cell>
          <cell r="I256"/>
          <cell r="J256" t="str">
            <v>79-21-15;</v>
          </cell>
          <cell r="K256" t="str">
            <v>79-21</v>
          </cell>
          <cell r="L256">
            <v>490</v>
          </cell>
          <cell r="M256">
            <v>2784</v>
          </cell>
          <cell r="N256"/>
          <cell r="O256"/>
          <cell r="P256">
            <v>4539</v>
          </cell>
          <cell r="Q256" t="str">
            <v>337-077-601-0 PUMP [3%, $3886]
QA07638ISS1 / QA07638 INDICATOR CLOGGING [10%, $6171]
90P0105 PUMP [5%, $3886]</v>
          </cell>
          <cell r="R256" t="str">
            <v>337-077-601-0 PUMP [3%, $3886]
QA07638ISS1 / QA07638 INDICATOR CLOGGING [10%, $6171]
90P0105 PUMP [5%, $3886]</v>
          </cell>
          <cell r="S256">
            <v>5</v>
          </cell>
          <cell r="T256">
            <v>15</v>
          </cell>
          <cell r="U256" t="str">
            <v>EASA,FAA,CAA MALAYSIA,CAAS,DGCA INDONESIA,CAA CHINA</v>
          </cell>
          <cell r="V256" t="str">
            <v>EASA</v>
          </cell>
          <cell r="W256" t="str">
            <v>FAA</v>
          </cell>
          <cell r="X256" t="str">
            <v>CAA MALAYSIA</v>
          </cell>
          <cell r="Y256" t="str">
            <v>CAAS</v>
          </cell>
          <cell r="Z256" t="str">
            <v>DGCA INDONESIA</v>
          </cell>
          <cell r="AA256" t="str">
            <v>CAA CHINA</v>
          </cell>
          <cell r="AB256"/>
          <cell r="AC256" t="str">
            <v>CAA VIETNAM</v>
          </cell>
          <cell r="AD256" t="str">
            <v>OCMOL</v>
          </cell>
        </row>
        <row r="257">
          <cell r="A257" t="str">
            <v>340-400-004-0</v>
          </cell>
          <cell r="B257" t="str">
            <v>41F1004</v>
          </cell>
          <cell r="C257" t="str">
            <v>LUBRICATION UNIT ( CFM56 )</v>
          </cell>
          <cell r="D257" t="str">
            <v>ON</v>
          </cell>
          <cell r="E257" t="str">
            <v>B737NG;A320_Fam;CFM56;</v>
          </cell>
          <cell r="F257" t="str">
            <v>CFMI C/O SAFRAN</v>
          </cell>
          <cell r="G257" t="str">
            <v>ENG-PUM-003</v>
          </cell>
          <cell r="H257" t="str">
            <v>Lube_Unit</v>
          </cell>
          <cell r="I257"/>
          <cell r="J257" t="str">
            <v>79-21-16;</v>
          </cell>
          <cell r="K257" t="str">
            <v>79-21</v>
          </cell>
          <cell r="L257">
            <v>490</v>
          </cell>
          <cell r="M257">
            <v>2605</v>
          </cell>
          <cell r="N257"/>
          <cell r="O257"/>
          <cell r="P257">
            <v>4360</v>
          </cell>
          <cell r="Q257" t="str">
            <v>41P1017 HOUSING [1%, $27420]
41P1035 SPACER ASSY-UPPER [2%, $3616]
41P1007 SPACER-LOWER ASSY [2%, 3851]
90P0113 PUMP [3%, $3886]</v>
          </cell>
          <cell r="R257" t="str">
            <v>41P1017 HOUSING [1%, $27420]
41P1035 SPACER ASSY-UPPER [2%, $3616]
41P1007 SPACER-LOWER ASSY [2%, 3851]
90P0113 PUMP [3%, $3886]</v>
          </cell>
          <cell r="S257">
            <v>5</v>
          </cell>
          <cell r="T257">
            <v>15</v>
          </cell>
          <cell r="U257" t="str">
            <v>EASA,FAA,CAA MALAYSIA,CAAS,DGCA INDONESIA,CAA CHINA</v>
          </cell>
          <cell r="V257" t="str">
            <v>EASA</v>
          </cell>
          <cell r="W257" t="str">
            <v>FAA</v>
          </cell>
          <cell r="X257" t="str">
            <v>CAA MALAYSIA</v>
          </cell>
          <cell r="Y257" t="str">
            <v>CAAS</v>
          </cell>
          <cell r="Z257" t="str">
            <v>DGCA INDONESIA</v>
          </cell>
          <cell r="AA257" t="str">
            <v>CAA CHINA</v>
          </cell>
          <cell r="AB257"/>
          <cell r="AC257" t="str">
            <v>CAA VIETNAM</v>
          </cell>
          <cell r="AD257" t="str">
            <v>OCMOL</v>
          </cell>
        </row>
        <row r="258">
          <cell r="A258" t="str">
            <v>340-400-005-0</v>
          </cell>
          <cell r="B258" t="str">
            <v>41F1005</v>
          </cell>
          <cell r="C258" t="str">
            <v>LUBRICATION UNIT ( CFM56 )</v>
          </cell>
          <cell r="D258" t="str">
            <v>ON</v>
          </cell>
          <cell r="E258" t="str">
            <v>B737NG;A320_Fam;CFM56;</v>
          </cell>
          <cell r="F258" t="str">
            <v>CFMI C/O SAFRAN</v>
          </cell>
          <cell r="G258" t="str">
            <v>ENG-PUM-003</v>
          </cell>
          <cell r="H258" t="str">
            <v>Lube_Unit</v>
          </cell>
          <cell r="I258"/>
          <cell r="J258" t="str">
            <v>79-21-16;</v>
          </cell>
          <cell r="K258" t="str">
            <v>79-21</v>
          </cell>
          <cell r="L258">
            <v>490</v>
          </cell>
          <cell r="M258">
            <v>2605</v>
          </cell>
          <cell r="N258"/>
          <cell r="O258"/>
          <cell r="P258">
            <v>4360</v>
          </cell>
          <cell r="Q258" t="str">
            <v>41P1017 HOUSING [1%, $27420]
41P1035 SPACER ASSY-UPPER [2%, $3616]
41P1007 SPACER-LOWER ASSY [2%, 3851]
90P0113 PUMP [3%, $3886]</v>
          </cell>
          <cell r="R258" t="str">
            <v>41P1017 HOUSING [1%, $27420]
41P1035 SPACER ASSY-UPPER [2%, $3616]
41P1007 SPACER-LOWER ASSY [2%, 3851]
90P0113 PUMP [3%, $3886]</v>
          </cell>
          <cell r="S258">
            <v>5</v>
          </cell>
          <cell r="T258">
            <v>15</v>
          </cell>
          <cell r="U258" t="str">
            <v>EASA,FAA,CAA MALAYSIA,CAAS,DGCA INDONESIA,CAA CHINA</v>
          </cell>
          <cell r="V258" t="str">
            <v>EASA</v>
          </cell>
          <cell r="W258" t="str">
            <v>FAA</v>
          </cell>
          <cell r="X258" t="str">
            <v>CAA MALAYSIA</v>
          </cell>
          <cell r="Y258" t="str">
            <v>CAAS</v>
          </cell>
          <cell r="Z258" t="str">
            <v>DGCA INDONESIA</v>
          </cell>
          <cell r="AA258" t="str">
            <v>CAA CHINA</v>
          </cell>
          <cell r="AB258"/>
          <cell r="AC258" t="str">
            <v>CAA VIETNAM</v>
          </cell>
          <cell r="AD258" t="str">
            <v>OCMOL</v>
          </cell>
        </row>
        <row r="259">
          <cell r="A259" t="str">
            <v>342B040000</v>
          </cell>
          <cell r="B259"/>
          <cell r="C259" t="str">
            <v>THERMOSTAT-CONTROL</v>
          </cell>
          <cell r="D259" t="str">
            <v>ON</v>
          </cell>
          <cell r="E259" t="str">
            <v>A320_Fam;</v>
          </cell>
          <cell r="F259" t="str">
            <v>LIEBHERR-AEROSPACE-TOULOUSE SAS</v>
          </cell>
          <cell r="G259" t="str">
            <v>PNE-THE-001</v>
          </cell>
          <cell r="H259" t="str">
            <v>Thermostat</v>
          </cell>
          <cell r="I259"/>
          <cell r="J259" t="str">
            <v>36-11-47;3</v>
          </cell>
          <cell r="K259" t="str">
            <v>36-11</v>
          </cell>
          <cell r="L259">
            <v>310</v>
          </cell>
          <cell r="M259">
            <v>1780</v>
          </cell>
          <cell r="N259"/>
          <cell r="O259"/>
          <cell r="P259" t="str">
            <v>No Offer- OH procedure not defined in repair manual</v>
          </cell>
          <cell r="Q259" t="str">
            <v>342-080 or 342-040, Stick
342-0520 Body Sensor (USD900@0.5%)</v>
          </cell>
          <cell r="R259"/>
          <cell r="S259">
            <v>5</v>
          </cell>
          <cell r="T259">
            <v>15</v>
          </cell>
          <cell r="U259" t="str">
            <v>EASA,FAA,CAA MALAYSIA,CAAS,DGCA INDONESIA,CAA CHINA</v>
          </cell>
          <cell r="V259" t="str">
            <v>EASA</v>
          </cell>
          <cell r="W259" t="str">
            <v>FAA</v>
          </cell>
          <cell r="X259" t="str">
            <v>CAA MALAYSIA</v>
          </cell>
          <cell r="Y259" t="str">
            <v>CAAS</v>
          </cell>
          <cell r="Z259" t="str">
            <v>DGCA INDONESIA</v>
          </cell>
          <cell r="AA259" t="str">
            <v>CAA CHINA</v>
          </cell>
          <cell r="AB259"/>
          <cell r="AC259" t="str">
            <v>CAA VIETNAM</v>
          </cell>
          <cell r="AD259" t="str">
            <v>OCMOP</v>
          </cell>
        </row>
        <row r="260">
          <cell r="A260" t="str">
            <v>342B050000</v>
          </cell>
          <cell r="B260"/>
          <cell r="C260" t="str">
            <v>THERMOSTAT-CONTROL</v>
          </cell>
          <cell r="D260" t="str">
            <v>ON</v>
          </cell>
          <cell r="E260" t="str">
            <v>A320_Fam;</v>
          </cell>
          <cell r="F260" t="str">
            <v>LIEBHERR-AEROSPACE-TOULOUSE SAS</v>
          </cell>
          <cell r="G260" t="str">
            <v>PNE-THE-001</v>
          </cell>
          <cell r="H260" t="str">
            <v>Thermostat</v>
          </cell>
          <cell r="I260"/>
          <cell r="J260" t="str">
            <v>36-11-47;3</v>
          </cell>
          <cell r="K260" t="str">
            <v>36-11</v>
          </cell>
          <cell r="L260">
            <v>310</v>
          </cell>
          <cell r="M260">
            <v>1780</v>
          </cell>
          <cell r="N260"/>
          <cell r="O260"/>
          <cell r="P260" t="str">
            <v>No Offer- OH procedure not defined in repair manual</v>
          </cell>
          <cell r="Q260" t="str">
            <v>342-080 or 342-040, Stick
342-0520 Body Sensor (USD900@0.5%)</v>
          </cell>
          <cell r="R260"/>
          <cell r="S260">
            <v>5</v>
          </cell>
          <cell r="T260">
            <v>15</v>
          </cell>
          <cell r="U260" t="str">
            <v>EASA,FAA,CAA MALAYSIA,CAAS,DGCA INDONESIA,CAA CHINA</v>
          </cell>
          <cell r="V260" t="str">
            <v>EASA</v>
          </cell>
          <cell r="W260" t="str">
            <v>FAA</v>
          </cell>
          <cell r="X260" t="str">
            <v>CAA MALAYSIA</v>
          </cell>
          <cell r="Y260" t="str">
            <v>CAAS</v>
          </cell>
          <cell r="Z260" t="str">
            <v>DGCA INDONESIA</v>
          </cell>
          <cell r="AA260" t="str">
            <v>CAA CHINA</v>
          </cell>
          <cell r="AB260"/>
          <cell r="AC260" t="str">
            <v>CAA VIETNAM</v>
          </cell>
          <cell r="AD260" t="str">
            <v>OCMOP</v>
          </cell>
        </row>
        <row r="261">
          <cell r="A261" t="str">
            <v>350880-6</v>
          </cell>
          <cell r="B261"/>
          <cell r="C261" t="str">
            <v>ENGINE DRIVEN PUMP</v>
          </cell>
          <cell r="D261" t="str">
            <v>ON</v>
          </cell>
          <cell r="E261" t="str">
            <v>B747;B757;B767;A320_Fam;A300;CFM56;JT8;</v>
          </cell>
          <cell r="F261" t="str">
            <v>EATON AEROSPACE</v>
          </cell>
          <cell r="G261" t="str">
            <v>HYD-PUM-003</v>
          </cell>
          <cell r="H261" t="str">
            <v>EDP</v>
          </cell>
          <cell r="I261"/>
          <cell r="J261" t="str">
            <v>29-11-03;</v>
          </cell>
          <cell r="K261" t="str">
            <v>29-11</v>
          </cell>
          <cell r="L261" t="str">
            <v>360</v>
          </cell>
          <cell r="M261">
            <v>4615</v>
          </cell>
          <cell r="N261"/>
          <cell r="O261"/>
          <cell r="P261" t="str">
            <v>9000</v>
          </cell>
          <cell r="Q261"/>
          <cell r="R261"/>
          <cell r="S261">
            <v>5</v>
          </cell>
          <cell r="T261">
            <v>15</v>
          </cell>
          <cell r="U261" t="str">
            <v>EASA,FAA,CAA MALAYSIA,CAAS,DGCA INDONESIA,CAA CHINA</v>
          </cell>
          <cell r="V261" t="str">
            <v>EASA</v>
          </cell>
          <cell r="W261" t="str">
            <v>FAA</v>
          </cell>
          <cell r="X261" t="str">
            <v>CAA MALAYSIA</v>
          </cell>
          <cell r="Y261" t="str">
            <v>CAAS</v>
          </cell>
          <cell r="Z261" t="str">
            <v>DGCA INDONESIA</v>
          </cell>
          <cell r="AA261" t="str">
            <v>CAA CHINA</v>
          </cell>
          <cell r="AB261"/>
          <cell r="AC261" t="str">
            <v>CAA VIETNAM</v>
          </cell>
          <cell r="AD261" t="str">
            <v>OCMOF</v>
          </cell>
        </row>
        <row r="262">
          <cell r="A262" t="str">
            <v>350880-7</v>
          </cell>
          <cell r="B262"/>
          <cell r="C262" t="str">
            <v>ENGINE DRIVEN PUMP</v>
          </cell>
          <cell r="D262" t="str">
            <v>ON</v>
          </cell>
          <cell r="E262" t="str">
            <v>B747;B757;B767;A320_Fam;A300;CFM56;JT8;</v>
          </cell>
          <cell r="F262" t="str">
            <v>EATON LIMITED</v>
          </cell>
          <cell r="G262" t="str">
            <v>HYD-PUM-003</v>
          </cell>
          <cell r="H262" t="str">
            <v>EDP</v>
          </cell>
          <cell r="I262"/>
          <cell r="J262" t="str">
            <v>29-11-04;</v>
          </cell>
          <cell r="K262" t="str">
            <v>29-11</v>
          </cell>
          <cell r="L262" t="str">
            <v>360</v>
          </cell>
          <cell r="M262">
            <v>4615</v>
          </cell>
          <cell r="N262"/>
          <cell r="O262"/>
          <cell r="P262" t="str">
            <v>9000</v>
          </cell>
          <cell r="Q262"/>
          <cell r="R262"/>
          <cell r="S262">
            <v>5</v>
          </cell>
          <cell r="T262">
            <v>15</v>
          </cell>
          <cell r="U262" t="str">
            <v>EASA,FAA,CAA MALAYSIA,CAAS,DGCA INDONESIA,CAA CHINA</v>
          </cell>
          <cell r="V262" t="str">
            <v>EASA</v>
          </cell>
          <cell r="W262" t="str">
            <v>FAA</v>
          </cell>
          <cell r="X262" t="str">
            <v>CAA MALAYSIA</v>
          </cell>
          <cell r="Y262" t="str">
            <v>CAAS</v>
          </cell>
          <cell r="Z262" t="str">
            <v>DGCA INDONESIA</v>
          </cell>
          <cell r="AA262" t="str">
            <v>CAA CHINA</v>
          </cell>
          <cell r="AB262"/>
          <cell r="AC262" t="str">
            <v>CAA VIETNAM</v>
          </cell>
          <cell r="AD262" t="str">
            <v>OCMOF</v>
          </cell>
        </row>
        <row r="263">
          <cell r="A263" t="str">
            <v>3830032-105</v>
          </cell>
          <cell r="B263" t="str">
            <v>51H336</v>
          </cell>
          <cell r="C263" t="str">
            <v>VALVE OIL COOLER BYPASS</v>
          </cell>
          <cell r="D263" t="str">
            <v>ON</v>
          </cell>
          <cell r="E263" t="str">
            <v>B767;A300;A310;MD11;PW4000;</v>
          </cell>
          <cell r="F263" t="str">
            <v>PARKER HANNIFIN CORPORATION</v>
          </cell>
          <cell r="G263" t="str">
            <v>ENG-VAL-013</v>
          </cell>
          <cell r="H263" t="str">
            <v>Oil_HeatExchanger</v>
          </cell>
          <cell r="I263"/>
          <cell r="J263" t="str">
            <v>79-21-16;</v>
          </cell>
          <cell r="K263" t="str">
            <v>79-21</v>
          </cell>
          <cell r="L263">
            <v>360</v>
          </cell>
          <cell r="M263">
            <v>2500</v>
          </cell>
          <cell r="N263"/>
          <cell r="O263"/>
          <cell r="P263">
            <v>3200</v>
          </cell>
          <cell r="Q263" t="str">
            <v>CONNECTOR, 3851632-101
CONNECTOR, 3851632-102</v>
          </cell>
          <cell r="R263" t="str">
            <v>CONNECTOR, 3851632-101
CONNECTOR, 3851632-102</v>
          </cell>
          <cell r="S263">
            <v>5</v>
          </cell>
          <cell r="T263">
            <v>15</v>
          </cell>
          <cell r="U263" t="str">
            <v>EASA,FAA,CAA MALAYSIA,CAAS,DGCA INDONESIA,CAA CHINA</v>
          </cell>
          <cell r="V263" t="str">
            <v>EASA</v>
          </cell>
          <cell r="W263" t="str">
            <v>FAA</v>
          </cell>
          <cell r="X263" t="str">
            <v>CAA MALAYSIA</v>
          </cell>
          <cell r="Y263" t="str">
            <v>CAAS</v>
          </cell>
          <cell r="Z263" t="str">
            <v>DGCA INDONESIA</v>
          </cell>
          <cell r="AA263" t="str">
            <v>CAA CHINA</v>
          </cell>
          <cell r="AB263"/>
          <cell r="AC263" t="str">
            <v>CAA VIETNAM</v>
          </cell>
          <cell r="AD263" t="str">
            <v>OCMOL</v>
          </cell>
        </row>
        <row r="264">
          <cell r="A264" t="str">
            <v>387B040000</v>
          </cell>
          <cell r="B264"/>
          <cell r="C264" t="str">
            <v>THERMOSTAT</v>
          </cell>
          <cell r="D264" t="str">
            <v>ON</v>
          </cell>
          <cell r="E264" t="str">
            <v>A340;</v>
          </cell>
          <cell r="F264" t="str">
            <v>LIEBHERR-AEROSPACE-TOULOUSE SAS</v>
          </cell>
          <cell r="G264" t="str">
            <v>PNE-THE-001</v>
          </cell>
          <cell r="H264" t="str">
            <v>Thermostat</v>
          </cell>
          <cell r="I264"/>
          <cell r="J264" t="str">
            <v>36-11-20;</v>
          </cell>
          <cell r="K264" t="str">
            <v>36-11</v>
          </cell>
          <cell r="L264">
            <v>310</v>
          </cell>
          <cell r="M264">
            <v>1780</v>
          </cell>
          <cell r="N264"/>
          <cell r="O264"/>
          <cell r="P264" t="str">
            <v>No Offer- OH procedure not defined in repair manual</v>
          </cell>
          <cell r="Q264" t="str">
            <v>Exclusion :
387-0180, Stick</v>
          </cell>
          <cell r="R264"/>
          <cell r="S264">
            <v>5</v>
          </cell>
          <cell r="T264">
            <v>15</v>
          </cell>
          <cell r="U264" t="str">
            <v>EASA,FAA,CAA MALAYSIA,CAAS,DGCA INDONESIA,CAA CHINA</v>
          </cell>
          <cell r="V264" t="str">
            <v>EASA</v>
          </cell>
          <cell r="W264" t="str">
            <v>FAA</v>
          </cell>
          <cell r="X264" t="str">
            <v>CAA MALAYSIA</v>
          </cell>
          <cell r="Y264" t="str">
            <v>CAAS</v>
          </cell>
          <cell r="Z264" t="str">
            <v>DGCA INDONESIA</v>
          </cell>
          <cell r="AA264" t="str">
            <v>CAA CHINA</v>
          </cell>
          <cell r="AB264"/>
          <cell r="AC264" t="str">
            <v>CAA VIETNAM</v>
          </cell>
          <cell r="AD264" t="str">
            <v>OCMOP</v>
          </cell>
        </row>
        <row r="265">
          <cell r="A265" t="str">
            <v>387B050000</v>
          </cell>
          <cell r="B265"/>
          <cell r="C265" t="str">
            <v>THERMOSTAT</v>
          </cell>
          <cell r="D265" t="str">
            <v>ON</v>
          </cell>
          <cell r="E265" t="str">
            <v>A340;</v>
          </cell>
          <cell r="F265" t="str">
            <v>LIEBHERR-AEROSPACE-TOULOUSE SAS</v>
          </cell>
          <cell r="G265" t="str">
            <v>PNE-THE-001</v>
          </cell>
          <cell r="H265" t="str">
            <v>Thermostat</v>
          </cell>
          <cell r="I265"/>
          <cell r="J265" t="str">
            <v>36-11-20;</v>
          </cell>
          <cell r="K265" t="str">
            <v>36-11</v>
          </cell>
          <cell r="L265">
            <v>310</v>
          </cell>
          <cell r="M265">
            <v>1780</v>
          </cell>
          <cell r="N265"/>
          <cell r="O265"/>
          <cell r="P265" t="str">
            <v>No Offer- OH procedure not defined in repair manual</v>
          </cell>
          <cell r="Q265" t="str">
            <v>Exclusion :
387-0180, Stick</v>
          </cell>
          <cell r="R265"/>
          <cell r="S265">
            <v>5</v>
          </cell>
          <cell r="T265">
            <v>15</v>
          </cell>
          <cell r="U265" t="str">
            <v>EASA,FAA,CAA MALAYSIA,CAAS,DGCA INDONESIA,CAA CHINA</v>
          </cell>
          <cell r="V265" t="str">
            <v>EASA</v>
          </cell>
          <cell r="W265" t="str">
            <v>FAA</v>
          </cell>
          <cell r="X265" t="str">
            <v>CAA MALAYSIA</v>
          </cell>
          <cell r="Y265" t="str">
            <v>CAAS</v>
          </cell>
          <cell r="Z265" t="str">
            <v>DGCA INDONESIA</v>
          </cell>
          <cell r="AA265" t="str">
            <v>CAA CHINA</v>
          </cell>
          <cell r="AB265"/>
          <cell r="AC265" t="str">
            <v>CAA VIETNAM</v>
          </cell>
          <cell r="AD265" t="str">
            <v>OCMOP</v>
          </cell>
        </row>
        <row r="266">
          <cell r="A266" t="str">
            <v>388D010000</v>
          </cell>
          <cell r="B266"/>
          <cell r="C266" t="str">
            <v>THERMOSTAT</v>
          </cell>
          <cell r="D266" t="str">
            <v>ON</v>
          </cell>
          <cell r="E266" t="str">
            <v>A330;A340;</v>
          </cell>
          <cell r="F266" t="str">
            <v>LIEBHERR-AEROSPACE-TOULOUSE SAS</v>
          </cell>
          <cell r="G266" t="str">
            <v>PNE-THE-001</v>
          </cell>
          <cell r="H266" t="str">
            <v>Thermostat</v>
          </cell>
          <cell r="I266"/>
          <cell r="J266" t="str">
            <v>36-11-78;</v>
          </cell>
          <cell r="K266" t="str">
            <v>36-11</v>
          </cell>
          <cell r="L266">
            <v>310</v>
          </cell>
          <cell r="M266">
            <v>1780</v>
          </cell>
          <cell r="N266"/>
          <cell r="O266"/>
          <cell r="P266" t="str">
            <v>No Offer- OH procedure not defined in repair manual</v>
          </cell>
          <cell r="Q266" t="str">
            <v>Exclusion :
387-0180, Stick</v>
          </cell>
          <cell r="R266"/>
          <cell r="S266">
            <v>5</v>
          </cell>
          <cell r="T266">
            <v>15</v>
          </cell>
          <cell r="U266" t="str">
            <v>EASA,FAA,CAA MALAYSIA,CAAS,DGCA INDONESIA,CAA CHINA</v>
          </cell>
          <cell r="V266" t="str">
            <v>EASA</v>
          </cell>
          <cell r="W266" t="str">
            <v>FAA</v>
          </cell>
          <cell r="X266" t="str">
            <v>CAA MALAYSIA</v>
          </cell>
          <cell r="Y266" t="str">
            <v>CAAS</v>
          </cell>
          <cell r="Z266" t="str">
            <v>DGCA INDONESIA</v>
          </cell>
          <cell r="AA266" t="str">
            <v>CAA CHINA</v>
          </cell>
          <cell r="AB266"/>
          <cell r="AC266" t="str">
            <v>CAA VIETNAM</v>
          </cell>
          <cell r="AD266" t="str">
            <v>OCMOP</v>
          </cell>
        </row>
        <row r="267">
          <cell r="A267" t="str">
            <v>38E93-5</v>
          </cell>
          <cell r="B267"/>
          <cell r="C267" t="str">
            <v>VALVE-CONTROL,WING ANTI ICING</v>
          </cell>
          <cell r="D267" t="str">
            <v>ON</v>
          </cell>
          <cell r="E267" t="str">
            <v>A320_Fam;A330;A340;</v>
          </cell>
          <cell r="F267" t="str">
            <v>HONEYWELL INTERNATIONAL INC</v>
          </cell>
          <cell r="G267" t="str">
            <v>PNE-VAL-008</v>
          </cell>
          <cell r="H267" t="str">
            <v>Valve_Pneumatic</v>
          </cell>
          <cell r="I267"/>
          <cell r="J267" t="str">
            <v>30-11-52;</v>
          </cell>
          <cell r="K267" t="str">
            <v>30-11</v>
          </cell>
          <cell r="L267">
            <v>310</v>
          </cell>
          <cell r="M267">
            <v>3000</v>
          </cell>
          <cell r="N267"/>
          <cell r="O267"/>
          <cell r="P267">
            <v>6000</v>
          </cell>
          <cell r="Q267"/>
          <cell r="R267"/>
          <cell r="S267">
            <v>5</v>
          </cell>
          <cell r="T267">
            <v>15</v>
          </cell>
          <cell r="U267" t="str">
            <v>EASA,FAA,CAA MALAYSIA,CAAS,DGCA INDONESIA,CAA CHINA</v>
          </cell>
          <cell r="V267" t="str">
            <v>EASA</v>
          </cell>
          <cell r="W267" t="str">
            <v>FAA</v>
          </cell>
          <cell r="X267" t="str">
            <v>CAA MALAYSIA</v>
          </cell>
          <cell r="Y267" t="str">
            <v>CAAS</v>
          </cell>
          <cell r="Z267" t="str">
            <v>DGCA INDONESIA</v>
          </cell>
          <cell r="AA267" t="str">
            <v>CAA CHINA</v>
          </cell>
          <cell r="AB267"/>
          <cell r="AC267" t="str">
            <v>CAA VIETNAM</v>
          </cell>
          <cell r="AD267" t="str">
            <v>OCMOV</v>
          </cell>
        </row>
        <row r="268">
          <cell r="A268" t="str">
            <v>38E93-6</v>
          </cell>
          <cell r="B268"/>
          <cell r="C268" t="str">
            <v>VALVE-CONTROL,WING ANTI ICING</v>
          </cell>
          <cell r="D268" t="str">
            <v>ON</v>
          </cell>
          <cell r="E268" t="str">
            <v>A320_Fam;A330;A340;</v>
          </cell>
          <cell r="F268" t="str">
            <v>HONEYWELL INTERNATIONAL INC</v>
          </cell>
          <cell r="G268" t="str">
            <v>PNE-VAL-008</v>
          </cell>
          <cell r="H268" t="str">
            <v>Valve_Pneumatic</v>
          </cell>
          <cell r="I268"/>
          <cell r="J268" t="str">
            <v>30-11-52;</v>
          </cell>
          <cell r="K268" t="str">
            <v>30-11</v>
          </cell>
          <cell r="L268">
            <v>310</v>
          </cell>
          <cell r="M268">
            <v>3000</v>
          </cell>
          <cell r="N268"/>
          <cell r="O268"/>
          <cell r="P268">
            <v>6000</v>
          </cell>
          <cell r="Q268"/>
          <cell r="R268"/>
          <cell r="S268">
            <v>5</v>
          </cell>
          <cell r="T268">
            <v>15</v>
          </cell>
          <cell r="U268" t="str">
            <v>EASA,FAA,CAA MALAYSIA,CAAS,DGCA INDONESIA,CAA CHINA</v>
          </cell>
          <cell r="V268" t="str">
            <v>EASA</v>
          </cell>
          <cell r="W268" t="str">
            <v>FAA</v>
          </cell>
          <cell r="X268" t="str">
            <v>CAA MALAYSIA</v>
          </cell>
          <cell r="Y268" t="str">
            <v>CAAS</v>
          </cell>
          <cell r="Z268" t="str">
            <v>DGCA INDONESIA</v>
          </cell>
          <cell r="AA268" t="str">
            <v>CAA CHINA</v>
          </cell>
          <cell r="AB268"/>
          <cell r="AC268" t="str">
            <v>CAA VIETNAM</v>
          </cell>
          <cell r="AD268" t="str">
            <v>OCMOV</v>
          </cell>
        </row>
        <row r="269">
          <cell r="A269" t="str">
            <v>397B030000</v>
          </cell>
          <cell r="B269"/>
          <cell r="C269" t="str">
            <v>THERMOSTAT-SOLENOID</v>
          </cell>
          <cell r="D269" t="str">
            <v>ON</v>
          </cell>
          <cell r="E269" t="str">
            <v>A330;</v>
          </cell>
          <cell r="F269" t="str">
            <v>LIEBHERR-AEROSPACE-TOULOUSE SAS</v>
          </cell>
          <cell r="G269" t="str">
            <v>PNE-THE-001</v>
          </cell>
          <cell r="H269" t="str">
            <v>Thermostat</v>
          </cell>
          <cell r="I269"/>
          <cell r="J269" t="str">
            <v>36-11-36;</v>
          </cell>
          <cell r="K269" t="str">
            <v>36-11</v>
          </cell>
          <cell r="L269">
            <v>310</v>
          </cell>
          <cell r="M269">
            <v>1780</v>
          </cell>
          <cell r="N269"/>
          <cell r="O269"/>
          <cell r="P269" t="str">
            <v>No Offer- OH procedure not defined in repair manual</v>
          </cell>
          <cell r="Q269" t="str">
            <v>Exclusion :
387-0180, Stick</v>
          </cell>
          <cell r="R269"/>
          <cell r="S269">
            <v>5</v>
          </cell>
          <cell r="T269">
            <v>15</v>
          </cell>
          <cell r="U269" t="str">
            <v>EASA,FAA,CAA MALAYSIA,CAAS,DGCA INDONESIA,CAA CHINA</v>
          </cell>
          <cell r="V269" t="str">
            <v>EASA</v>
          </cell>
          <cell r="W269" t="str">
            <v>FAA</v>
          </cell>
          <cell r="X269" t="str">
            <v>CAA MALAYSIA</v>
          </cell>
          <cell r="Y269" t="str">
            <v>CAAS</v>
          </cell>
          <cell r="Z269" t="str">
            <v>DGCA INDONESIA</v>
          </cell>
          <cell r="AA269" t="str">
            <v>CAA CHINA</v>
          </cell>
          <cell r="AB269"/>
          <cell r="AC269" t="str">
            <v>CAA VIETNAM</v>
          </cell>
          <cell r="AD269" t="str">
            <v>OCMOP</v>
          </cell>
        </row>
        <row r="270">
          <cell r="A270" t="str">
            <v>398908-2</v>
          </cell>
          <cell r="B270"/>
          <cell r="C270" t="str">
            <v>TEMPERATURE CONTROL VALVE</v>
          </cell>
          <cell r="D270" t="str">
            <v>ON</v>
          </cell>
          <cell r="E270" t="str">
            <v>B737</v>
          </cell>
          <cell r="F270" t="str">
            <v>HONEYWELL INTERNATIONAL INC</v>
          </cell>
          <cell r="G270"/>
          <cell r="H270" t="str">
            <v>Valve_Pneumatic</v>
          </cell>
          <cell r="I270"/>
          <cell r="J270" t="str">
            <v>21-50-83</v>
          </cell>
          <cell r="K270" t="str">
            <v>21-50</v>
          </cell>
          <cell r="L270">
            <v>400</v>
          </cell>
          <cell r="M270">
            <v>2500</v>
          </cell>
          <cell r="N270"/>
          <cell r="O270"/>
          <cell r="P270">
            <v>4300</v>
          </cell>
          <cell r="Q270" t="str">
            <v>Exclusion:
Valve body; 3169904-5
AC Motor; 516038-2/-3/-4/-5/-6</v>
          </cell>
          <cell r="R270" t="str">
            <v>Exclusion:
Valve body; 3169904-5
AC Motor; 516038-2/-3/-4/-5/-6</v>
          </cell>
          <cell r="S270">
            <v>5</v>
          </cell>
          <cell r="T270">
            <v>15</v>
          </cell>
          <cell r="U270" t="str">
            <v>EASA,FAA,CAA MALAYSIA,CAAS</v>
          </cell>
          <cell r="V270" t="str">
            <v>EASA</v>
          </cell>
          <cell r="W270" t="str">
            <v>FAA</v>
          </cell>
          <cell r="X270" t="str">
            <v>CAA MALAYSIA</v>
          </cell>
          <cell r="Y270" t="str">
            <v>CAAS</v>
          </cell>
          <cell r="Z270"/>
          <cell r="AA270"/>
          <cell r="AB270"/>
          <cell r="AC270" t="str">
            <v>CAA VIETNAM</v>
          </cell>
          <cell r="AD270" t="str">
            <v>OCMOV</v>
          </cell>
        </row>
        <row r="271">
          <cell r="A271" t="str">
            <v>398908-3</v>
          </cell>
          <cell r="B271"/>
          <cell r="C271" t="str">
            <v>TEMPERATURE CONTROL VALVE</v>
          </cell>
          <cell r="D271" t="str">
            <v>ON</v>
          </cell>
          <cell r="E271" t="str">
            <v>B737</v>
          </cell>
          <cell r="F271" t="str">
            <v>HONEYWELL INTERNATIONAL INC</v>
          </cell>
          <cell r="G271"/>
          <cell r="H271" t="str">
            <v>Valve_Pneumatic</v>
          </cell>
          <cell r="I271"/>
          <cell r="J271" t="str">
            <v>21-50-84</v>
          </cell>
          <cell r="K271" t="str">
            <v>21-51</v>
          </cell>
          <cell r="L271">
            <v>400</v>
          </cell>
          <cell r="M271">
            <v>2500</v>
          </cell>
          <cell r="N271"/>
          <cell r="O271"/>
          <cell r="P271">
            <v>4300</v>
          </cell>
          <cell r="Q271" t="str">
            <v>Exclusion:
Valve body; 3169904-5
AC Motor; 516038-2/-3/-4/-5/-6</v>
          </cell>
          <cell r="R271" t="str">
            <v>Exclusion:
Valve body; 3169904-5
AC Motor; 516038-2/-3/-4/-5/-6</v>
          </cell>
          <cell r="S271">
            <v>5</v>
          </cell>
          <cell r="T271">
            <v>15</v>
          </cell>
          <cell r="U271" t="str">
            <v>EASA,FAA,CAA MALAYSIA,CAAS</v>
          </cell>
          <cell r="V271" t="str">
            <v>EASA</v>
          </cell>
          <cell r="W271" t="str">
            <v>FAA</v>
          </cell>
          <cell r="X271" t="str">
            <v>CAA MALAYSIA</v>
          </cell>
          <cell r="Y271" t="str">
            <v>CAAS</v>
          </cell>
          <cell r="Z271"/>
          <cell r="AA271"/>
          <cell r="AB271"/>
          <cell r="AC271"/>
          <cell r="AD271" t="str">
            <v>OCMOV</v>
          </cell>
        </row>
        <row r="272">
          <cell r="A272" t="str">
            <v>398908-4</v>
          </cell>
          <cell r="B272"/>
          <cell r="C272" t="str">
            <v>TEMPERATURE CONTROL VALVE</v>
          </cell>
          <cell r="D272" t="str">
            <v>ON</v>
          </cell>
          <cell r="E272" t="str">
            <v>B737</v>
          </cell>
          <cell r="F272" t="str">
            <v>HONEYWELL INTERNATIONAL INC</v>
          </cell>
          <cell r="G272"/>
          <cell r="H272" t="str">
            <v>Valve_Pneumatic</v>
          </cell>
          <cell r="I272"/>
          <cell r="J272" t="str">
            <v>21-50-85</v>
          </cell>
          <cell r="K272" t="str">
            <v>21-52</v>
          </cell>
          <cell r="L272">
            <v>400</v>
          </cell>
          <cell r="M272">
            <v>2500</v>
          </cell>
          <cell r="N272"/>
          <cell r="O272"/>
          <cell r="P272">
            <v>4300</v>
          </cell>
          <cell r="Q272" t="str">
            <v>Exclusion:
Valve body; 3169904-5
AC Motor; 516038-2/-3/-4/-5/-6</v>
          </cell>
          <cell r="R272" t="str">
            <v>Exclusion:
Valve body; 3169904-5
AC Motor; 516038-2/-3/-4/-5/-6</v>
          </cell>
          <cell r="S272">
            <v>5</v>
          </cell>
          <cell r="T272">
            <v>15</v>
          </cell>
          <cell r="U272" t="str">
            <v>EASA,FAA,CAA MALAYSIA,CAAS</v>
          </cell>
          <cell r="V272" t="str">
            <v>EASA</v>
          </cell>
          <cell r="W272" t="str">
            <v>FAA</v>
          </cell>
          <cell r="X272" t="str">
            <v>CAA MALAYSIA</v>
          </cell>
          <cell r="Y272" t="str">
            <v>CAAS</v>
          </cell>
          <cell r="Z272"/>
          <cell r="AA272"/>
          <cell r="AB272"/>
          <cell r="AC272"/>
          <cell r="AD272" t="str">
            <v>OCMOV</v>
          </cell>
        </row>
        <row r="273">
          <cell r="A273" t="str">
            <v>398908-5</v>
          </cell>
          <cell r="B273"/>
          <cell r="C273" t="str">
            <v>TEMPERATURE CONTROL VALVE</v>
          </cell>
          <cell r="D273" t="str">
            <v>ON</v>
          </cell>
          <cell r="E273" t="str">
            <v>B737</v>
          </cell>
          <cell r="F273" t="str">
            <v>HONEYWELL INTERNATIONAL INC</v>
          </cell>
          <cell r="G273"/>
          <cell r="H273" t="str">
            <v>Valve_Pneumatic</v>
          </cell>
          <cell r="I273"/>
          <cell r="J273" t="str">
            <v>21-50-86</v>
          </cell>
          <cell r="K273" t="str">
            <v>21-53</v>
          </cell>
          <cell r="L273">
            <v>400</v>
          </cell>
          <cell r="M273">
            <v>2500</v>
          </cell>
          <cell r="N273"/>
          <cell r="O273"/>
          <cell r="P273">
            <v>4300</v>
          </cell>
          <cell r="Q273" t="str">
            <v>Exclusion:
Valve body; 3169904-5
AC Motor; 516038-2/-3/-4/-5/-6</v>
          </cell>
          <cell r="R273" t="str">
            <v>Exclusion:
Valve body; 3169904-5
AC Motor; 516038-2/-3/-4/-5/-6</v>
          </cell>
          <cell r="S273">
            <v>5</v>
          </cell>
          <cell r="T273">
            <v>15</v>
          </cell>
          <cell r="U273" t="str">
            <v>EASA,FAA,CAA MALAYSIA,CAAS</v>
          </cell>
          <cell r="V273" t="str">
            <v>EASA</v>
          </cell>
          <cell r="W273" t="str">
            <v>FAA</v>
          </cell>
          <cell r="X273" t="str">
            <v>CAA MALAYSIA</v>
          </cell>
          <cell r="Y273" t="str">
            <v>CAAS</v>
          </cell>
          <cell r="Z273"/>
          <cell r="AA273"/>
          <cell r="AB273"/>
          <cell r="AC273"/>
          <cell r="AD273" t="str">
            <v>OCMOV</v>
          </cell>
        </row>
        <row r="274">
          <cell r="A274" t="str">
            <v>398B050000</v>
          </cell>
          <cell r="B274"/>
          <cell r="C274" t="str">
            <v>THERMOSTAT</v>
          </cell>
          <cell r="D274" t="str">
            <v>ON</v>
          </cell>
          <cell r="E274" t="str">
            <v>A330;</v>
          </cell>
          <cell r="F274" t="str">
            <v>LIEBHERR-AEROSPACE-TOULOUSE SAS</v>
          </cell>
          <cell r="G274" t="str">
            <v>PNE-THE-001</v>
          </cell>
          <cell r="H274" t="str">
            <v>Thermostat</v>
          </cell>
          <cell r="I274"/>
          <cell r="J274" t="str">
            <v>36-11-35;</v>
          </cell>
          <cell r="K274" t="str">
            <v>36-11</v>
          </cell>
          <cell r="L274">
            <v>310</v>
          </cell>
          <cell r="M274">
            <v>1780</v>
          </cell>
          <cell r="N274"/>
          <cell r="O274"/>
          <cell r="P274" t="str">
            <v>No Offer- OH procedure not defined in repair manual</v>
          </cell>
          <cell r="Q274" t="str">
            <v>Exclusion :
388-040 or 387-0180, Stick</v>
          </cell>
          <cell r="R274"/>
          <cell r="S274">
            <v>5</v>
          </cell>
          <cell r="T274">
            <v>15</v>
          </cell>
          <cell r="U274" t="str">
            <v>EASA,FAA,CAA MALAYSIA,CAAS,DGCA INDONESIA,CAA CHINA</v>
          </cell>
          <cell r="V274" t="str">
            <v>EASA</v>
          </cell>
          <cell r="W274" t="str">
            <v>FAA</v>
          </cell>
          <cell r="X274" t="str">
            <v>CAA MALAYSIA</v>
          </cell>
          <cell r="Y274" t="str">
            <v>CAAS</v>
          </cell>
          <cell r="Z274" t="str">
            <v>DGCA INDONESIA</v>
          </cell>
          <cell r="AA274" t="str">
            <v>CAA CHINA</v>
          </cell>
          <cell r="AB274"/>
          <cell r="AC274" t="str">
            <v>CAA VIETNAM</v>
          </cell>
          <cell r="AD274" t="str">
            <v>OCMOP</v>
          </cell>
        </row>
        <row r="275">
          <cell r="A275" t="str">
            <v>398E020000</v>
          </cell>
          <cell r="B275"/>
          <cell r="C275" t="str">
            <v>THERMOSTAT</v>
          </cell>
          <cell r="D275" t="str">
            <v>ON</v>
          </cell>
          <cell r="E275" t="str">
            <v>A330;</v>
          </cell>
          <cell r="F275" t="str">
            <v>LIEBHERR-AEROSPACE-TOULOUSE SAS</v>
          </cell>
          <cell r="G275" t="str">
            <v>PNE-THE-001</v>
          </cell>
          <cell r="H275" t="str">
            <v>Thermostat</v>
          </cell>
          <cell r="I275"/>
          <cell r="J275" t="str">
            <v>36-11-35;</v>
          </cell>
          <cell r="K275" t="str">
            <v>36-11</v>
          </cell>
          <cell r="L275">
            <v>310</v>
          </cell>
          <cell r="M275">
            <v>1780</v>
          </cell>
          <cell r="N275"/>
          <cell r="O275"/>
          <cell r="P275" t="str">
            <v>No Offer- OH procedure not defined in repair manual</v>
          </cell>
          <cell r="Q275" t="str">
            <v>Exclusion :
388-040 or 387-0180, Stick</v>
          </cell>
          <cell r="R275"/>
          <cell r="S275">
            <v>5</v>
          </cell>
          <cell r="T275">
            <v>15</v>
          </cell>
          <cell r="U275" t="str">
            <v>EASA,FAA,CAA MALAYSIA,CAAS,DGCA INDONESIA,CAA CHINA</v>
          </cell>
          <cell r="V275" t="str">
            <v>EASA</v>
          </cell>
          <cell r="W275" t="str">
            <v>FAA</v>
          </cell>
          <cell r="X275" t="str">
            <v>CAA MALAYSIA</v>
          </cell>
          <cell r="Y275" t="str">
            <v>CAAS</v>
          </cell>
          <cell r="Z275" t="str">
            <v>DGCA INDONESIA</v>
          </cell>
          <cell r="AA275" t="str">
            <v>CAA CHINA</v>
          </cell>
          <cell r="AB275"/>
          <cell r="AC275" t="str">
            <v>CAA VIETNAM</v>
          </cell>
          <cell r="AD275" t="str">
            <v>OCMOP</v>
          </cell>
        </row>
        <row r="276">
          <cell r="A276" t="str">
            <v>398E030000</v>
          </cell>
          <cell r="B276"/>
          <cell r="C276" t="str">
            <v>THERMOSTAT</v>
          </cell>
          <cell r="D276" t="str">
            <v>ON</v>
          </cell>
          <cell r="E276" t="str">
            <v>A330;</v>
          </cell>
          <cell r="F276" t="str">
            <v>LIEBHERR-AEROSPACE-TOULOUSE SAS</v>
          </cell>
          <cell r="G276" t="str">
            <v>PNE-THE-001</v>
          </cell>
          <cell r="H276" t="str">
            <v>Thermostat</v>
          </cell>
          <cell r="I276"/>
          <cell r="J276" t="str">
            <v>36-11-35;</v>
          </cell>
          <cell r="K276" t="str">
            <v>36-11</v>
          </cell>
          <cell r="L276">
            <v>310</v>
          </cell>
          <cell r="M276">
            <v>1780</v>
          </cell>
          <cell r="N276"/>
          <cell r="O276"/>
          <cell r="P276" t="str">
            <v>No Offer- OH procedure not defined in repair manual</v>
          </cell>
          <cell r="Q276" t="str">
            <v>Exclusion :
388-040 or 387-0180, Stick</v>
          </cell>
          <cell r="R276"/>
          <cell r="S276">
            <v>5</v>
          </cell>
          <cell r="T276">
            <v>15</v>
          </cell>
          <cell r="U276" t="str">
            <v>EASA,FAA,CAA MALAYSIA,CAAS,DGCA INDONESIA,CAA CHINA</v>
          </cell>
          <cell r="V276" t="str">
            <v>EASA</v>
          </cell>
          <cell r="W276" t="str">
            <v>FAA</v>
          </cell>
          <cell r="X276" t="str">
            <v>CAA MALAYSIA</v>
          </cell>
          <cell r="Y276" t="str">
            <v>CAAS</v>
          </cell>
          <cell r="Z276" t="str">
            <v>DGCA INDONESIA</v>
          </cell>
          <cell r="AA276" t="str">
            <v>CAA CHINA</v>
          </cell>
          <cell r="AB276"/>
          <cell r="AC276" t="str">
            <v>CAA VIETNAM</v>
          </cell>
          <cell r="AD276" t="str">
            <v>OCMOP</v>
          </cell>
        </row>
        <row r="277">
          <cell r="A277" t="str">
            <v>4041-48</v>
          </cell>
          <cell r="B277" t="str">
            <v>S417N514-48</v>
          </cell>
          <cell r="C277" t="str">
            <v>CEILING LIGHT</v>
          </cell>
          <cell r="D277" t="str">
            <v>ON</v>
          </cell>
          <cell r="E277" t="str">
            <v>B737NG;B757;</v>
          </cell>
          <cell r="F277" t="str">
            <v>DIEHL AEROSPACE GmbH</v>
          </cell>
          <cell r="G277" t="str">
            <v>ELE-LIG-012</v>
          </cell>
          <cell r="H277" t="str">
            <v>Various_Light</v>
          </cell>
          <cell r="I277"/>
          <cell r="J277" t="str">
            <v>33-21-14;</v>
          </cell>
          <cell r="K277" t="str">
            <v>33-21</v>
          </cell>
          <cell r="L277">
            <v>310</v>
          </cell>
          <cell r="M277">
            <v>600</v>
          </cell>
          <cell r="N277"/>
          <cell r="O277"/>
          <cell r="P277" t="str">
            <v>No Offer- OH procedure not defined in repair manual</v>
          </cell>
          <cell r="Q277" t="str">
            <v>Exclusions:
1. PRINTED CIRCUIT BOARD, 01002601,01002602
PCB replacement never happened due to BER</v>
          </cell>
          <cell r="R277"/>
          <cell r="S277">
            <v>5</v>
          </cell>
          <cell r="T277">
            <v>10</v>
          </cell>
          <cell r="U277" t="str">
            <v>EASA,FAA,CAA MALAYSIA,CAAS,DGCA INDONESIA,CAA CHINA,JCAB</v>
          </cell>
          <cell r="V277" t="str">
            <v>EASA</v>
          </cell>
          <cell r="W277" t="str">
            <v>FAA</v>
          </cell>
          <cell r="X277" t="str">
            <v>CAA MALAYSIA</v>
          </cell>
          <cell r="Y277" t="str">
            <v>CAAS</v>
          </cell>
          <cell r="Z277" t="str">
            <v>DGCA INDONESIA</v>
          </cell>
          <cell r="AA277" t="str">
            <v>CAA CHINA</v>
          </cell>
          <cell r="AB277" t="str">
            <v>JCAB</v>
          </cell>
          <cell r="AC277" t="str">
            <v>CAA VIETNAM</v>
          </cell>
          <cell r="AD277" t="str">
            <v>OCMOE</v>
          </cell>
        </row>
        <row r="278">
          <cell r="A278" t="str">
            <v>4041-58</v>
          </cell>
          <cell r="B278" t="str">
            <v>S417N514-58</v>
          </cell>
          <cell r="C278" t="str">
            <v>CEILING LIGHT</v>
          </cell>
          <cell r="D278" t="str">
            <v>ON</v>
          </cell>
          <cell r="E278" t="str">
            <v>B737NG;B757;</v>
          </cell>
          <cell r="F278" t="str">
            <v>DIEHL AEROSPACE GmbH</v>
          </cell>
          <cell r="G278" t="str">
            <v>ELE-LIG-012</v>
          </cell>
          <cell r="H278" t="str">
            <v>Various_Light</v>
          </cell>
          <cell r="I278"/>
          <cell r="J278" t="str">
            <v>33-21-14;</v>
          </cell>
          <cell r="K278" t="str">
            <v>33-21</v>
          </cell>
          <cell r="L278">
            <v>310</v>
          </cell>
          <cell r="M278">
            <v>600</v>
          </cell>
          <cell r="N278"/>
          <cell r="O278"/>
          <cell r="P278" t="str">
            <v>No Offer- OH procedure not defined in repair manual</v>
          </cell>
          <cell r="Q278" t="str">
            <v>Exclusions:
1. PRINTED CIRCUIT BOARD, 01002601,01002602
PCB replacement never happened due to BER</v>
          </cell>
          <cell r="R278"/>
          <cell r="S278">
            <v>5</v>
          </cell>
          <cell r="T278">
            <v>10</v>
          </cell>
          <cell r="U278" t="str">
            <v>EASA,FAA,CAA MALAYSIA,CAAS,DGCA INDONESIA,CAA CHINA,JCAB</v>
          </cell>
          <cell r="V278" t="str">
            <v>EASA</v>
          </cell>
          <cell r="W278" t="str">
            <v>FAA</v>
          </cell>
          <cell r="X278" t="str">
            <v>CAA MALAYSIA</v>
          </cell>
          <cell r="Y278" t="str">
            <v>CAAS</v>
          </cell>
          <cell r="Z278" t="str">
            <v>DGCA INDONESIA</v>
          </cell>
          <cell r="AA278" t="str">
            <v>CAA CHINA</v>
          </cell>
          <cell r="AB278" t="str">
            <v>JCAB</v>
          </cell>
          <cell r="AC278" t="str">
            <v>CAA VIETNAM</v>
          </cell>
          <cell r="AD278" t="str">
            <v>OCMOE</v>
          </cell>
        </row>
        <row r="279">
          <cell r="A279" t="str">
            <v>4041-70</v>
          </cell>
          <cell r="B279" t="str">
            <v>S417N514-70</v>
          </cell>
          <cell r="C279" t="str">
            <v>CEILING LIGHT</v>
          </cell>
          <cell r="D279" t="str">
            <v>ON</v>
          </cell>
          <cell r="E279" t="str">
            <v>B737NG;B757;</v>
          </cell>
          <cell r="F279" t="str">
            <v>DIEHL AEROSPACE GmbH</v>
          </cell>
          <cell r="G279" t="str">
            <v>ELE-LIG-012</v>
          </cell>
          <cell r="H279" t="str">
            <v>Various_Light</v>
          </cell>
          <cell r="I279"/>
          <cell r="J279" t="str">
            <v>33-21-14;</v>
          </cell>
          <cell r="K279" t="str">
            <v>33-21</v>
          </cell>
          <cell r="L279">
            <v>310</v>
          </cell>
          <cell r="M279">
            <v>600</v>
          </cell>
          <cell r="N279"/>
          <cell r="O279"/>
          <cell r="P279" t="str">
            <v>No Offer- OH procedure not defined in repair manual</v>
          </cell>
          <cell r="Q279" t="str">
            <v>Exclusions:
1. PRINTED CIRCUIT BOARD, 01002601,01002602
PCB replacement never happened due to BER</v>
          </cell>
          <cell r="R279"/>
          <cell r="S279">
            <v>5</v>
          </cell>
          <cell r="T279">
            <v>10</v>
          </cell>
          <cell r="U279" t="str">
            <v>EASA,FAA,CAA MALAYSIA,CAAS,DGCA INDONESIA,CAA CHINA,JCAB</v>
          </cell>
          <cell r="V279" t="str">
            <v>EASA</v>
          </cell>
          <cell r="W279" t="str">
            <v>FAA</v>
          </cell>
          <cell r="X279" t="str">
            <v>CAA MALAYSIA</v>
          </cell>
          <cell r="Y279" t="str">
            <v>CAAS</v>
          </cell>
          <cell r="Z279" t="str">
            <v>DGCA INDONESIA</v>
          </cell>
          <cell r="AA279" t="str">
            <v>CAA CHINA</v>
          </cell>
          <cell r="AB279" t="str">
            <v>JCAB</v>
          </cell>
          <cell r="AC279" t="str">
            <v>CAA VIETNAM</v>
          </cell>
          <cell r="AD279" t="str">
            <v>OCMOE</v>
          </cell>
        </row>
        <row r="280">
          <cell r="A280" t="str">
            <v>4042-10</v>
          </cell>
          <cell r="B280" t="str">
            <v>S417N514-301</v>
          </cell>
          <cell r="C280" t="str">
            <v>CEILING LIGHT</v>
          </cell>
          <cell r="D280" t="str">
            <v>ON</v>
          </cell>
          <cell r="E280" t="str">
            <v>B737NG;B757;</v>
          </cell>
          <cell r="F280" t="str">
            <v>DIEHL AEROSPACE GmbH</v>
          </cell>
          <cell r="G280" t="str">
            <v>ELE-LIG-012</v>
          </cell>
          <cell r="H280" t="str">
            <v>Various_Light</v>
          </cell>
          <cell r="I280"/>
          <cell r="J280" t="str">
            <v>33-21-14;</v>
          </cell>
          <cell r="K280" t="str">
            <v>33-21</v>
          </cell>
          <cell r="L280">
            <v>310</v>
          </cell>
          <cell r="M280">
            <v>530</v>
          </cell>
          <cell r="N280"/>
          <cell r="O280"/>
          <cell r="P280" t="str">
            <v>T&amp;M</v>
          </cell>
          <cell r="Q280"/>
          <cell r="R280"/>
          <cell r="S280">
            <v>5</v>
          </cell>
          <cell r="T280">
            <v>10</v>
          </cell>
          <cell r="U280" t="str">
            <v>EASA,FAA,CAA MALAYSIA,CAAS,DGCA INDONESIA,CAA CHINA</v>
          </cell>
          <cell r="V280" t="str">
            <v>EASA</v>
          </cell>
          <cell r="W280" t="str">
            <v>FAA</v>
          </cell>
          <cell r="X280" t="str">
            <v>CAA MALAYSIA</v>
          </cell>
          <cell r="Y280" t="str">
            <v>CAAS</v>
          </cell>
          <cell r="Z280" t="str">
            <v>DGCA INDONESIA</v>
          </cell>
          <cell r="AA280" t="str">
            <v>CAA CHINA</v>
          </cell>
          <cell r="AB280"/>
          <cell r="AC280" t="str">
            <v>CAA VIETNAM</v>
          </cell>
          <cell r="AD280" t="str">
            <v>OCMOE</v>
          </cell>
        </row>
        <row r="281">
          <cell r="A281" t="str">
            <v>42D362</v>
          </cell>
          <cell r="B281" t="str">
            <v>1B1384</v>
          </cell>
          <cell r="C281" t="str">
            <v>SWITCH DIFFERENTIAL PRESSURE</v>
          </cell>
          <cell r="D281" t="str">
            <v>ON</v>
          </cell>
          <cell r="E281" t="str">
            <v>B747;B767;A330;A300;A310;MD11;</v>
          </cell>
          <cell r="F281" t="str">
            <v>CUSTOM CONTROL SENSORS INC</v>
          </cell>
          <cell r="G281" t="str">
            <v>FUE-SEN-003</v>
          </cell>
          <cell r="H281" t="str">
            <v>Sensor</v>
          </cell>
          <cell r="I281"/>
          <cell r="J281" t="str">
            <v>73-11-10;</v>
          </cell>
          <cell r="K281" t="str">
            <v>73-11</v>
          </cell>
          <cell r="L281">
            <v>310</v>
          </cell>
          <cell r="M281">
            <v>1400</v>
          </cell>
          <cell r="N281"/>
          <cell r="O281"/>
          <cell r="P281">
            <v>1800</v>
          </cell>
          <cell r="Q281" t="str">
            <v>95-3-1 shaft assy</v>
          </cell>
          <cell r="R281" t="str">
            <v>95-3-1 shaft assy</v>
          </cell>
          <cell r="S281">
            <v>5</v>
          </cell>
          <cell r="T281">
            <v>10</v>
          </cell>
          <cell r="U281" t="str">
            <v>EASA,FAA,CAA MALAYSIA,CAAS,DGCA INDONESIA,CAA CHINA</v>
          </cell>
          <cell r="V281" t="str">
            <v>EASA</v>
          </cell>
          <cell r="W281" t="str">
            <v>FAA</v>
          </cell>
          <cell r="X281" t="str">
            <v>CAA MALAYSIA</v>
          </cell>
          <cell r="Y281" t="str">
            <v>CAAS</v>
          </cell>
          <cell r="Z281" t="str">
            <v>DGCA INDONESIA</v>
          </cell>
          <cell r="AA281" t="str">
            <v>CAA CHINA</v>
          </cell>
          <cell r="AB281"/>
          <cell r="AC281" t="str">
            <v>CAA VIETNAM</v>
          </cell>
          <cell r="AD281" t="str">
            <v>OCMOA</v>
          </cell>
        </row>
        <row r="282">
          <cell r="A282" t="str">
            <v>42D394</v>
          </cell>
          <cell r="B282" t="str">
            <v>1B7405</v>
          </cell>
          <cell r="C282" t="str">
            <v>SWITCH DIFFERENTIAL PRESSURE</v>
          </cell>
          <cell r="D282" t="str">
            <v>ON</v>
          </cell>
          <cell r="E282" t="str">
            <v>B747;B767;A330;A300;A310;MD11;</v>
          </cell>
          <cell r="F282" t="str">
            <v>CUSTOM CONTROL SENSORS INC</v>
          </cell>
          <cell r="G282" t="str">
            <v>FUE-SEN-003</v>
          </cell>
          <cell r="H282" t="str">
            <v>Sensor</v>
          </cell>
          <cell r="I282"/>
          <cell r="J282" t="str">
            <v>73-11-10;</v>
          </cell>
          <cell r="K282" t="str">
            <v>73-11</v>
          </cell>
          <cell r="L282">
            <v>310</v>
          </cell>
          <cell r="M282">
            <v>1400</v>
          </cell>
          <cell r="N282"/>
          <cell r="O282"/>
          <cell r="P282">
            <v>1800</v>
          </cell>
          <cell r="Q282" t="str">
            <v>95-3-1 shaft assy</v>
          </cell>
          <cell r="R282" t="str">
            <v>95-3-1 shaft assy</v>
          </cell>
          <cell r="S282">
            <v>5</v>
          </cell>
          <cell r="T282">
            <v>10</v>
          </cell>
          <cell r="U282" t="str">
            <v>EASA,FAA,CAA MALAYSIA,CAAS,DGCA INDONESIA,CAA CHINA</v>
          </cell>
          <cell r="V282" t="str">
            <v>EASA</v>
          </cell>
          <cell r="W282" t="str">
            <v>FAA</v>
          </cell>
          <cell r="X282" t="str">
            <v>CAA MALAYSIA</v>
          </cell>
          <cell r="Y282" t="str">
            <v>CAAS</v>
          </cell>
          <cell r="Z282" t="str">
            <v>DGCA INDONESIA</v>
          </cell>
          <cell r="AA282" t="str">
            <v>CAA CHINA</v>
          </cell>
          <cell r="AB282"/>
          <cell r="AC282" t="str">
            <v>CAA VIETNAM</v>
          </cell>
          <cell r="AD282" t="str">
            <v>OCMOA</v>
          </cell>
        </row>
        <row r="283">
          <cell r="A283" t="str">
            <v>42D395</v>
          </cell>
          <cell r="B283" t="str">
            <v>51U711</v>
          </cell>
          <cell r="C283" t="str">
            <v>SWITCH DIFFERENTIAL PRESSURE</v>
          </cell>
          <cell r="D283" t="str">
            <v>ON</v>
          </cell>
          <cell r="E283" t="str">
            <v>B747;B767;A330;A300;A310;MD11;</v>
          </cell>
          <cell r="F283" t="str">
            <v>CUSTOM CONTROL SENSORS INC</v>
          </cell>
          <cell r="G283" t="str">
            <v>FUE-SEN-003</v>
          </cell>
          <cell r="H283" t="str">
            <v>Sensor</v>
          </cell>
          <cell r="I283"/>
          <cell r="J283" t="str">
            <v>73-11-10;</v>
          </cell>
          <cell r="K283" t="str">
            <v>73-11</v>
          </cell>
          <cell r="L283">
            <v>310</v>
          </cell>
          <cell r="M283">
            <v>1400</v>
          </cell>
          <cell r="N283"/>
          <cell r="O283"/>
          <cell r="P283">
            <v>1800</v>
          </cell>
          <cell r="Q283" t="str">
            <v>95-3-1 shaft assy</v>
          </cell>
          <cell r="R283" t="str">
            <v>95-3-1 shaft assy</v>
          </cell>
          <cell r="S283">
            <v>5</v>
          </cell>
          <cell r="T283">
            <v>10</v>
          </cell>
          <cell r="U283" t="str">
            <v>EASA,FAA,CAA MALAYSIA,CAAS,DGCA INDONESIA,CAA CHINA,JCAB</v>
          </cell>
          <cell r="V283" t="str">
            <v>EASA</v>
          </cell>
          <cell r="W283" t="str">
            <v>FAA</v>
          </cell>
          <cell r="X283" t="str">
            <v>CAA MALAYSIA</v>
          </cell>
          <cell r="Y283" t="str">
            <v>CAAS</v>
          </cell>
          <cell r="Z283" t="str">
            <v>DGCA INDONESIA</v>
          </cell>
          <cell r="AA283" t="str">
            <v>CAA CHINA</v>
          </cell>
          <cell r="AB283" t="str">
            <v>JCAB</v>
          </cell>
          <cell r="AC283" t="str">
            <v>CAA VIETNAM</v>
          </cell>
          <cell r="AD283" t="str">
            <v>OCMOA</v>
          </cell>
        </row>
        <row r="284">
          <cell r="A284" t="str">
            <v>4313100-01-6600</v>
          </cell>
          <cell r="B284"/>
          <cell r="C284" t="str">
            <v>CONVECTION OVEN DF3000 LH</v>
          </cell>
          <cell r="D284" t="str">
            <v>ON</v>
          </cell>
          <cell r="E284" t="str">
            <v>A320_Fam;A330;</v>
          </cell>
          <cell r="F284" t="str">
            <v>B/E AEROSPACE INC.</v>
          </cell>
          <cell r="G284" t="str">
            <v>CAE-GEQ-029</v>
          </cell>
          <cell r="H284" t="str">
            <v>Oven</v>
          </cell>
          <cell r="I284"/>
          <cell r="J284" t="str">
            <v>25-35-12;</v>
          </cell>
          <cell r="K284" t="str">
            <v>25-35</v>
          </cell>
          <cell r="L284">
            <v>310</v>
          </cell>
          <cell r="M284" t="str">
            <v>1725</v>
          </cell>
          <cell r="N284"/>
          <cell r="O284"/>
          <cell r="P284">
            <v>3500</v>
          </cell>
          <cell r="Q284"/>
          <cell r="R284"/>
          <cell r="S284">
            <v>5</v>
          </cell>
          <cell r="T284">
            <v>10</v>
          </cell>
          <cell r="U284" t="str">
            <v>EASA,FAA,CAA MALAYSIA,CAAS,DGCA INDONESIA,CAA CHINA</v>
          </cell>
          <cell r="V284" t="str">
            <v>EASA</v>
          </cell>
          <cell r="W284" t="str">
            <v>FAA</v>
          </cell>
          <cell r="X284" t="str">
            <v>CAA MALAYSIA</v>
          </cell>
          <cell r="Y284" t="str">
            <v>CAAS</v>
          </cell>
          <cell r="Z284" t="str">
            <v>DGCA INDONESIA</v>
          </cell>
          <cell r="AA284" t="str">
            <v>CAA CHINA</v>
          </cell>
          <cell r="AB284"/>
          <cell r="AC284" t="str">
            <v>CAA VIETNAM</v>
          </cell>
          <cell r="AD284" t="str">
            <v>OCMOA</v>
          </cell>
        </row>
        <row r="285">
          <cell r="A285" t="str">
            <v>4313101-01-6600</v>
          </cell>
          <cell r="B285"/>
          <cell r="C285" t="str">
            <v>CONVECTION OVEN DF3000 RH</v>
          </cell>
          <cell r="D285" t="str">
            <v>ON</v>
          </cell>
          <cell r="E285" t="str">
            <v>A330;</v>
          </cell>
          <cell r="F285" t="str">
            <v>B/E AEROSPACE INC.</v>
          </cell>
          <cell r="G285" t="str">
            <v>CAE-GEQ-029</v>
          </cell>
          <cell r="H285" t="str">
            <v>Oven</v>
          </cell>
          <cell r="I285"/>
          <cell r="J285" t="str">
            <v>25-35-12;</v>
          </cell>
          <cell r="K285" t="str">
            <v>25-35</v>
          </cell>
          <cell r="L285">
            <v>310</v>
          </cell>
          <cell r="M285" t="str">
            <v>1725</v>
          </cell>
          <cell r="N285"/>
          <cell r="O285"/>
          <cell r="P285">
            <v>3500</v>
          </cell>
          <cell r="Q285"/>
          <cell r="R285"/>
          <cell r="S285">
            <v>5</v>
          </cell>
          <cell r="T285">
            <v>10</v>
          </cell>
          <cell r="U285" t="str">
            <v>EASA,FAA,CAA MALAYSIA,CAAS,DGCA INDONESIA,CAA CHINA</v>
          </cell>
          <cell r="V285" t="str">
            <v>EASA</v>
          </cell>
          <cell r="W285" t="str">
            <v>FAA</v>
          </cell>
          <cell r="X285" t="str">
            <v>CAA MALAYSIA</v>
          </cell>
          <cell r="Y285" t="str">
            <v>CAAS</v>
          </cell>
          <cell r="Z285" t="str">
            <v>DGCA INDONESIA</v>
          </cell>
          <cell r="AA285" t="str">
            <v>CAA CHINA</v>
          </cell>
          <cell r="AB285"/>
          <cell r="AC285" t="str">
            <v>CAA VIETNAM</v>
          </cell>
          <cell r="AD285" t="str">
            <v>OCMOA</v>
          </cell>
        </row>
        <row r="286">
          <cell r="A286" t="str">
            <v>4323070-01-6626</v>
          </cell>
          <cell r="B286"/>
          <cell r="C286" t="str">
            <v>STEAM OVEN DS3075 LH (EXTENDED VERSION)</v>
          </cell>
          <cell r="D286" t="str">
            <v>ON</v>
          </cell>
          <cell r="E286" t="str">
            <v>B777</v>
          </cell>
          <cell r="F286" t="str">
            <v>B/E AEROSPACE INC.</v>
          </cell>
          <cell r="G286" t="str">
            <v>CAE-GEQ-029</v>
          </cell>
          <cell r="H286" t="str">
            <v>Oven</v>
          </cell>
          <cell r="I286"/>
          <cell r="J286" t="str">
            <v>25-35-12;</v>
          </cell>
          <cell r="K286" t="str">
            <v>25-35</v>
          </cell>
          <cell r="L286">
            <v>310</v>
          </cell>
          <cell r="M286" t="str">
            <v>1725</v>
          </cell>
          <cell r="N286"/>
          <cell r="O286"/>
          <cell r="P286">
            <v>3500</v>
          </cell>
          <cell r="Q286"/>
          <cell r="R286"/>
          <cell r="S286">
            <v>5</v>
          </cell>
          <cell r="T286">
            <v>10</v>
          </cell>
          <cell r="U286" t="str">
            <v>EASA,FAA,CAA MALAYSIA,CAAS,DGCA INDONESIA,CAA CHINA</v>
          </cell>
          <cell r="V286" t="str">
            <v>EASA</v>
          </cell>
          <cell r="W286" t="str">
            <v>FAA</v>
          </cell>
          <cell r="X286" t="str">
            <v>CAA MALAYSIA</v>
          </cell>
          <cell r="Y286" t="str">
            <v>CAAS</v>
          </cell>
          <cell r="Z286" t="str">
            <v>DGCA INDONESIA</v>
          </cell>
          <cell r="AA286" t="str">
            <v>CAA CHINA</v>
          </cell>
          <cell r="AB286"/>
          <cell r="AC286" t="str">
            <v>CAA VIETNAM</v>
          </cell>
          <cell r="AD286" t="str">
            <v>OCMOA</v>
          </cell>
        </row>
        <row r="287">
          <cell r="A287" t="str">
            <v>4323100-01-6622</v>
          </cell>
          <cell r="B287"/>
          <cell r="C287" t="str">
            <v>STEAM OVEN DS3000 LH</v>
          </cell>
          <cell r="D287" t="str">
            <v>ON</v>
          </cell>
          <cell r="E287" t="str">
            <v>B737NG;A320_Fam;A330;A340;</v>
          </cell>
          <cell r="F287" t="str">
            <v>B/E AEROSPACE INC.</v>
          </cell>
          <cell r="G287" t="str">
            <v>CAE-GEQ-029</v>
          </cell>
          <cell r="H287" t="str">
            <v>Oven</v>
          </cell>
          <cell r="I287"/>
          <cell r="J287" t="str">
            <v>25-35-12;</v>
          </cell>
          <cell r="K287" t="str">
            <v>25-35</v>
          </cell>
          <cell r="L287">
            <v>310</v>
          </cell>
          <cell r="M287" t="str">
            <v>1725</v>
          </cell>
          <cell r="N287"/>
          <cell r="O287"/>
          <cell r="P287">
            <v>3500</v>
          </cell>
          <cell r="Q287"/>
          <cell r="R287"/>
          <cell r="S287">
            <v>5</v>
          </cell>
          <cell r="T287">
            <v>10</v>
          </cell>
          <cell r="U287" t="str">
            <v>EASA,FAA,CAA MALAYSIA,CAAS,DGCA INDONESIA,CAA CHINA</v>
          </cell>
          <cell r="V287" t="str">
            <v>EASA</v>
          </cell>
          <cell r="W287" t="str">
            <v>FAA</v>
          </cell>
          <cell r="X287" t="str">
            <v>CAA MALAYSIA</v>
          </cell>
          <cell r="Y287" t="str">
            <v>CAAS</v>
          </cell>
          <cell r="Z287" t="str">
            <v>DGCA INDONESIA</v>
          </cell>
          <cell r="AA287" t="str">
            <v>CAA CHINA</v>
          </cell>
          <cell r="AB287"/>
          <cell r="AC287" t="str">
            <v>CAA VIETNAM</v>
          </cell>
          <cell r="AD287" t="str">
            <v>OCMOA</v>
          </cell>
        </row>
        <row r="288">
          <cell r="A288" t="str">
            <v>4323101-01-6622</v>
          </cell>
          <cell r="B288"/>
          <cell r="C288" t="str">
            <v>STEAM OVEN DS3000 RH</v>
          </cell>
          <cell r="D288" t="str">
            <v>ON</v>
          </cell>
          <cell r="E288" t="str">
            <v>B777</v>
          </cell>
          <cell r="F288" t="str">
            <v>B/E AEROSPACE INC.</v>
          </cell>
          <cell r="G288" t="str">
            <v>CAE-GEQ-029</v>
          </cell>
          <cell r="H288" t="str">
            <v>Oven</v>
          </cell>
          <cell r="I288"/>
          <cell r="J288" t="str">
            <v>25-35-12;</v>
          </cell>
          <cell r="K288" t="str">
            <v>25-35</v>
          </cell>
          <cell r="L288">
            <v>310</v>
          </cell>
          <cell r="M288" t="str">
            <v>1725</v>
          </cell>
          <cell r="N288"/>
          <cell r="O288"/>
          <cell r="P288">
            <v>3500</v>
          </cell>
          <cell r="Q288"/>
          <cell r="R288"/>
          <cell r="S288">
            <v>5</v>
          </cell>
          <cell r="T288">
            <v>10</v>
          </cell>
          <cell r="U288" t="str">
            <v>EASA,FAA,CAA MALAYSIA,CAAS,DGCA INDONESIA,CAA CHINA</v>
          </cell>
          <cell r="V288" t="str">
            <v>EASA</v>
          </cell>
          <cell r="W288" t="str">
            <v>FAA</v>
          </cell>
          <cell r="X288" t="str">
            <v>CAA MALAYSIA</v>
          </cell>
          <cell r="Y288" t="str">
            <v>CAAS</v>
          </cell>
          <cell r="Z288" t="str">
            <v>DGCA INDONESIA</v>
          </cell>
          <cell r="AA288" t="str">
            <v>CAA CHINA</v>
          </cell>
          <cell r="AB288"/>
          <cell r="AC288" t="str">
            <v>CAA VIETNAM</v>
          </cell>
          <cell r="AD288" t="str">
            <v>OCMOA</v>
          </cell>
        </row>
        <row r="289">
          <cell r="A289" t="str">
            <v>45-0351-1</v>
          </cell>
          <cell r="B289" t="str">
            <v>S283A321-1</v>
          </cell>
          <cell r="C289" t="str">
            <v>RETRACTABLE LANDING LIGHT, LH</v>
          </cell>
          <cell r="D289" t="str">
            <v>ON</v>
          </cell>
          <cell r="E289" t="str">
            <v>B737CL;B737NG;EMB190;</v>
          </cell>
          <cell r="F289" t="str">
            <v>HONEYWELL INTERNATIONAL INC</v>
          </cell>
          <cell r="G289" t="str">
            <v>ELE-LIG-014</v>
          </cell>
          <cell r="H289" t="str">
            <v>Retract_Light</v>
          </cell>
          <cell r="I289"/>
          <cell r="J289" t="str">
            <v>33-42-07;</v>
          </cell>
          <cell r="K289" t="str">
            <v>33-42</v>
          </cell>
          <cell r="L289">
            <v>310</v>
          </cell>
          <cell r="M289" t="str">
            <v>Minor &amp; Major repair available</v>
          </cell>
          <cell r="N289">
            <v>2800</v>
          </cell>
          <cell r="O289">
            <v>5100</v>
          </cell>
          <cell r="P289" t="str">
            <v>No Offer- OH procedure not defined in repair manual</v>
          </cell>
          <cell r="Q289" t="str">
            <v>HOUSING ASSY, 46-2881-1
WIRING HARNESS, 46-3546-5 (make proposal to customer to use Mod kit MK45-0351-0007 which include the wiring hardness and other parts, quote full price for the Mod Kit)</v>
          </cell>
          <cell r="R289"/>
          <cell r="S289">
            <v>5</v>
          </cell>
          <cell r="T289">
            <v>10</v>
          </cell>
          <cell r="U289" t="str">
            <v>EASA,FAA,CAA MALAYSIA,CAAS,DGCA INDONESIA,CAA CHINA</v>
          </cell>
          <cell r="V289" t="str">
            <v>EASA</v>
          </cell>
          <cell r="W289" t="str">
            <v>FAA</v>
          </cell>
          <cell r="X289" t="str">
            <v>CAA MALAYSIA</v>
          </cell>
          <cell r="Y289" t="str">
            <v>CAAS</v>
          </cell>
          <cell r="Z289" t="str">
            <v>DGCA INDONESIA</v>
          </cell>
          <cell r="AA289" t="str">
            <v>CAA CHINA</v>
          </cell>
          <cell r="AB289"/>
          <cell r="AC289" t="str">
            <v>CAA VIETNAM</v>
          </cell>
          <cell r="AD289" t="str">
            <v>OCMOE</v>
          </cell>
        </row>
        <row r="290">
          <cell r="A290" t="str">
            <v>45-0351-2</v>
          </cell>
          <cell r="B290" t="str">
            <v>S283A321-2</v>
          </cell>
          <cell r="C290" t="str">
            <v>RETRACTABLE LANDING LIGHT, RH</v>
          </cell>
          <cell r="D290" t="str">
            <v>ON</v>
          </cell>
          <cell r="E290" t="str">
            <v>B737NG;</v>
          </cell>
          <cell r="F290" t="str">
            <v>HONEYWELL INTERNATIONAL INC</v>
          </cell>
          <cell r="G290" t="str">
            <v>ELE-LIG-014</v>
          </cell>
          <cell r="H290" t="str">
            <v>Retract_Light</v>
          </cell>
          <cell r="I290"/>
          <cell r="J290" t="str">
            <v>33-42-07;</v>
          </cell>
          <cell r="K290" t="str">
            <v>33-42</v>
          </cell>
          <cell r="L290">
            <v>310</v>
          </cell>
          <cell r="M290" t="str">
            <v>Minor &amp; Major repair available</v>
          </cell>
          <cell r="N290">
            <v>2800</v>
          </cell>
          <cell r="O290">
            <v>5100</v>
          </cell>
          <cell r="P290" t="str">
            <v>No Offer- OH procedure not defined in repair manual</v>
          </cell>
          <cell r="Q290" t="str">
            <v>HOUSING ASSY, 46-2881-1
WIRING HARNESS, 46-3546-5 (make proposal to customer to use Mod kit MK45-0351-0007 which include the wiring hardness and other parts, quote full price for the Mod Kit)</v>
          </cell>
          <cell r="R290"/>
          <cell r="S290">
            <v>5</v>
          </cell>
          <cell r="T290">
            <v>10</v>
          </cell>
          <cell r="U290" t="str">
            <v>EASA,FAA,CAA MALAYSIA,CAAS,DGCA INDONESIA,CAA CHINA</v>
          </cell>
          <cell r="V290" t="str">
            <v>EASA</v>
          </cell>
          <cell r="W290" t="str">
            <v>FAA</v>
          </cell>
          <cell r="X290" t="str">
            <v>CAA MALAYSIA</v>
          </cell>
          <cell r="Y290" t="str">
            <v>CAAS</v>
          </cell>
          <cell r="Z290" t="str">
            <v>DGCA INDONESIA</v>
          </cell>
          <cell r="AA290" t="str">
            <v>CAA CHINA</v>
          </cell>
          <cell r="AB290"/>
          <cell r="AC290" t="str">
            <v>CAA VIETNAM</v>
          </cell>
          <cell r="AD290" t="str">
            <v>OCMOE</v>
          </cell>
        </row>
        <row r="291">
          <cell r="A291" t="str">
            <v>45-0351-3</v>
          </cell>
          <cell r="B291" t="str">
            <v>S283A321-3</v>
          </cell>
          <cell r="C291" t="str">
            <v>RETRACTABLE LANDING LIGHT, LH</v>
          </cell>
          <cell r="D291" t="str">
            <v>ON</v>
          </cell>
          <cell r="E291" t="str">
            <v>B737CL;B737NG;EMB190;</v>
          </cell>
          <cell r="F291" t="str">
            <v>HONEYWELL INTERNATIONAL INC</v>
          </cell>
          <cell r="G291" t="str">
            <v>ELE-LIG-014</v>
          </cell>
          <cell r="H291" t="str">
            <v>Retract_Light</v>
          </cell>
          <cell r="I291"/>
          <cell r="J291" t="str">
            <v>33-42-07;</v>
          </cell>
          <cell r="K291" t="str">
            <v>33-42</v>
          </cell>
          <cell r="L291">
            <v>310</v>
          </cell>
          <cell r="M291" t="str">
            <v>Minor &amp; Major repair available</v>
          </cell>
          <cell r="N291">
            <v>2800</v>
          </cell>
          <cell r="O291">
            <v>5100</v>
          </cell>
          <cell r="P291" t="str">
            <v>No Offer- OH procedure not defined in repair manual</v>
          </cell>
          <cell r="Q291" t="str">
            <v>HOUSING ASSY, 46-2881-1
WIRING HARNESS, 46-3546-5 (make proposal to customer to use Mod kit MK45-0351-0007 which include the wiring hardness and other parts, quote full price for the Mod Kit)</v>
          </cell>
          <cell r="R291"/>
          <cell r="S291">
            <v>5</v>
          </cell>
          <cell r="T291">
            <v>10</v>
          </cell>
          <cell r="U291" t="str">
            <v>EASA,FAA,CAA MALAYSIA,CAAS,DGCA INDONESIA,CAA CHINA</v>
          </cell>
          <cell r="V291" t="str">
            <v>EASA</v>
          </cell>
          <cell r="W291" t="str">
            <v>FAA</v>
          </cell>
          <cell r="X291" t="str">
            <v>CAA MALAYSIA</v>
          </cell>
          <cell r="Y291" t="str">
            <v>CAAS</v>
          </cell>
          <cell r="Z291" t="str">
            <v>DGCA INDONESIA</v>
          </cell>
          <cell r="AA291" t="str">
            <v>CAA CHINA</v>
          </cell>
          <cell r="AB291"/>
          <cell r="AC291" t="str">
            <v>CAA VIETNAM</v>
          </cell>
          <cell r="AD291" t="str">
            <v>OCMOE</v>
          </cell>
        </row>
        <row r="292">
          <cell r="A292" t="str">
            <v>45-0351-4</v>
          </cell>
          <cell r="B292" t="str">
            <v>S283A321-4</v>
          </cell>
          <cell r="C292" t="str">
            <v>RETRACTABLE LANDING LIGHT, RH</v>
          </cell>
          <cell r="D292" t="str">
            <v>ON</v>
          </cell>
          <cell r="E292" t="str">
            <v>B737NG;</v>
          </cell>
          <cell r="F292" t="str">
            <v>HONEYWELL INTERNATIONAL INC</v>
          </cell>
          <cell r="G292" t="str">
            <v>ELE-LIG-014</v>
          </cell>
          <cell r="H292" t="str">
            <v>Retract_Light</v>
          </cell>
          <cell r="I292"/>
          <cell r="J292" t="str">
            <v>33-42-07;</v>
          </cell>
          <cell r="K292" t="str">
            <v>33-42</v>
          </cell>
          <cell r="L292">
            <v>310</v>
          </cell>
          <cell r="M292" t="str">
            <v>Minor &amp; Major repair available</v>
          </cell>
          <cell r="N292">
            <v>2800</v>
          </cell>
          <cell r="O292">
            <v>5100</v>
          </cell>
          <cell r="P292" t="str">
            <v>No Offer- OH procedure not defined in repair manual</v>
          </cell>
          <cell r="Q292" t="str">
            <v>HOUSING ASSY, 46-2881-1
WIRING HARNESS, 46-3546-5 (make proposal to customer to use Mod kit MK45-0351-0007 which include the wiring hardness and other parts, quote full price for the Mod Kit)</v>
          </cell>
          <cell r="R292"/>
          <cell r="S292">
            <v>5</v>
          </cell>
          <cell r="T292">
            <v>10</v>
          </cell>
          <cell r="U292" t="str">
            <v>EASA,FAA,CAA MALAYSIA,CAAS,DGCA INDONESIA,CAA CHINA</v>
          </cell>
          <cell r="V292" t="str">
            <v>EASA</v>
          </cell>
          <cell r="W292" t="str">
            <v>FAA</v>
          </cell>
          <cell r="X292" t="str">
            <v>CAA MALAYSIA</v>
          </cell>
          <cell r="Y292" t="str">
            <v>CAAS</v>
          </cell>
          <cell r="Z292" t="str">
            <v>DGCA INDONESIA</v>
          </cell>
          <cell r="AA292" t="str">
            <v>CAA CHINA</v>
          </cell>
          <cell r="AB292"/>
          <cell r="AC292" t="str">
            <v>CAA VIETNAM</v>
          </cell>
          <cell r="AD292" t="str">
            <v>OCMOE</v>
          </cell>
        </row>
        <row r="293">
          <cell r="A293" t="str">
            <v>45-0351-5</v>
          </cell>
          <cell r="B293" t="str">
            <v>S283A321-5</v>
          </cell>
          <cell r="C293" t="str">
            <v>RETRACTABLE LANDING LIGHT, LH</v>
          </cell>
          <cell r="D293" t="str">
            <v>ON</v>
          </cell>
          <cell r="E293" t="str">
            <v>B737CL;B737NG;EMB190;</v>
          </cell>
          <cell r="F293" t="str">
            <v>HONEYWELL INTERNATIONAL INC</v>
          </cell>
          <cell r="G293" t="str">
            <v>ELE-LIG-014</v>
          </cell>
          <cell r="H293" t="str">
            <v>Retract_Light</v>
          </cell>
          <cell r="I293"/>
          <cell r="J293" t="str">
            <v>33-42-07;</v>
          </cell>
          <cell r="K293" t="str">
            <v>33-42</v>
          </cell>
          <cell r="L293">
            <v>310</v>
          </cell>
          <cell r="M293" t="str">
            <v>Minor &amp; Major repair available</v>
          </cell>
          <cell r="N293">
            <v>2800</v>
          </cell>
          <cell r="O293">
            <v>5100</v>
          </cell>
          <cell r="P293" t="str">
            <v>No Offer- OH procedure not defined in repair manual</v>
          </cell>
          <cell r="Q293" t="str">
            <v>HOUSING ASSY, 46-2881-1
WIRING HARNESS, 46-3546-5 (make proposal to customer to use Mod kit MK45-0351-0007 which include the wiring hardness and other parts, quote full price for the Mod Kit)</v>
          </cell>
          <cell r="R293"/>
          <cell r="S293">
            <v>5</v>
          </cell>
          <cell r="T293">
            <v>10</v>
          </cell>
          <cell r="U293" t="str">
            <v>EASA,FAA,CAA MALAYSIA,CAAS,DGCA INDONESIA,CAA CHINA</v>
          </cell>
          <cell r="V293" t="str">
            <v>EASA</v>
          </cell>
          <cell r="W293" t="str">
            <v>FAA</v>
          </cell>
          <cell r="X293" t="str">
            <v>CAA MALAYSIA</v>
          </cell>
          <cell r="Y293" t="str">
            <v>CAAS</v>
          </cell>
          <cell r="Z293" t="str">
            <v>DGCA INDONESIA</v>
          </cell>
          <cell r="AA293" t="str">
            <v>CAA CHINA</v>
          </cell>
          <cell r="AB293"/>
          <cell r="AC293" t="str">
            <v>CAA VIETNAM</v>
          </cell>
          <cell r="AD293" t="str">
            <v>OCMOE</v>
          </cell>
        </row>
        <row r="294">
          <cell r="A294" t="str">
            <v>45-0351-6</v>
          </cell>
          <cell r="B294" t="str">
            <v>S283A321-6</v>
          </cell>
          <cell r="C294" t="str">
            <v>RETRACTABLE LANDING LIGHT, RH</v>
          </cell>
          <cell r="D294" t="str">
            <v>ON</v>
          </cell>
          <cell r="E294" t="str">
            <v>B737NG;</v>
          </cell>
          <cell r="F294" t="str">
            <v>HONEYWELL INTERNATIONAL INC</v>
          </cell>
          <cell r="G294" t="str">
            <v>ELE-LIG-014</v>
          </cell>
          <cell r="H294" t="str">
            <v>Retract_Light</v>
          </cell>
          <cell r="I294"/>
          <cell r="J294" t="str">
            <v>33-42-07;</v>
          </cell>
          <cell r="K294" t="str">
            <v>33-42</v>
          </cell>
          <cell r="L294">
            <v>310</v>
          </cell>
          <cell r="M294" t="str">
            <v>Minor &amp; Major repair available</v>
          </cell>
          <cell r="N294">
            <v>2800</v>
          </cell>
          <cell r="O294">
            <v>5100</v>
          </cell>
          <cell r="P294" t="str">
            <v>No Offer- OH procedure not defined in repair manual</v>
          </cell>
          <cell r="Q294" t="str">
            <v>HOUSING ASSY, 46-2881-1
WIRING HARNESS, 46-3546-5 (make proposal to customer to use Mod kit MK45-0351-0007 which include the wiring hardness and other parts, quote full price for the Mod Kit)</v>
          </cell>
          <cell r="R294"/>
          <cell r="S294">
            <v>5</v>
          </cell>
          <cell r="T294">
            <v>10</v>
          </cell>
          <cell r="U294" t="str">
            <v>EASA,FAA,CAA MALAYSIA,CAAS,DGCA INDONESIA,CAA CHINA</v>
          </cell>
          <cell r="V294" t="str">
            <v>EASA</v>
          </cell>
          <cell r="W294" t="str">
            <v>FAA</v>
          </cell>
          <cell r="X294" t="str">
            <v>CAA MALAYSIA</v>
          </cell>
          <cell r="Y294" t="str">
            <v>CAAS</v>
          </cell>
          <cell r="Z294" t="str">
            <v>DGCA INDONESIA</v>
          </cell>
          <cell r="AA294" t="str">
            <v>CAA CHINA</v>
          </cell>
          <cell r="AB294"/>
          <cell r="AC294" t="str">
            <v>CAA VIETNAM</v>
          </cell>
          <cell r="AD294" t="str">
            <v>OCMOE</v>
          </cell>
        </row>
        <row r="295">
          <cell r="A295" t="str">
            <v>45332-8036</v>
          </cell>
          <cell r="B295"/>
          <cell r="C295" t="str">
            <v>OIL / FUEL HEAT EXCHANGER</v>
          </cell>
          <cell r="D295" t="str">
            <v>ON</v>
          </cell>
          <cell r="E295" t="str">
            <v>B737NG;A320_Fam;A340;CFM56;</v>
          </cell>
          <cell r="F295" t="str">
            <v>MEGGITT AEROSPACE LIMITED</v>
          </cell>
          <cell r="G295" t="str">
            <v>ENG-EXC-004</v>
          </cell>
          <cell r="H295" t="str">
            <v>Oil_HeatExchanger</v>
          </cell>
          <cell r="I295"/>
          <cell r="J295" t="str">
            <v>79-21-26;</v>
          </cell>
          <cell r="K295" t="str">
            <v>79-21</v>
          </cell>
          <cell r="L295">
            <v>360</v>
          </cell>
          <cell r="M295">
            <v>1900</v>
          </cell>
          <cell r="N295"/>
          <cell r="O295"/>
          <cell r="P295">
            <v>2300</v>
          </cell>
          <cell r="Q295" t="str">
            <v>1. MATRIX ASSY, 43433-5038
2. CASE ASSEMBLY, 34831-1593</v>
          </cell>
          <cell r="R295" t="str">
            <v>1. MATRIX ASSY, 43433-5038
2. CASE ASSEMBLY, 34831-1593</v>
          </cell>
          <cell r="S295">
            <v>5</v>
          </cell>
          <cell r="T295">
            <v>15</v>
          </cell>
          <cell r="U295" t="str">
            <v>EASA,FAA,CAA MALAYSIA,CAAS,DGCA INDONESIA,CAA CHINA</v>
          </cell>
          <cell r="V295" t="str">
            <v>EASA</v>
          </cell>
          <cell r="W295" t="str">
            <v>FAA</v>
          </cell>
          <cell r="X295" t="str">
            <v>CAA MALAYSIA</v>
          </cell>
          <cell r="Y295" t="str">
            <v>CAAS</v>
          </cell>
          <cell r="Z295" t="str">
            <v>DGCA INDONESIA</v>
          </cell>
          <cell r="AA295" t="str">
            <v>CAA CHINA</v>
          </cell>
          <cell r="AB295"/>
          <cell r="AC295" t="str">
            <v>CAA VIETNAM</v>
          </cell>
          <cell r="AD295" t="str">
            <v>OCMOL</v>
          </cell>
        </row>
        <row r="296">
          <cell r="A296" t="str">
            <v>45332-8039</v>
          </cell>
          <cell r="B296"/>
          <cell r="C296" t="str">
            <v>OIL / FUEL HEAT EXCHANGER</v>
          </cell>
          <cell r="D296" t="str">
            <v>ON</v>
          </cell>
          <cell r="E296" t="str">
            <v>B737NG;A320_Fam;A340;CFM56;</v>
          </cell>
          <cell r="F296" t="str">
            <v>MEGGITT CONTROL SYSTEMS</v>
          </cell>
          <cell r="G296" t="str">
            <v>ENG-EXC-004</v>
          </cell>
          <cell r="H296" t="str">
            <v>Oil_HeatExchanger</v>
          </cell>
          <cell r="I296"/>
          <cell r="J296" t="str">
            <v>79-21-26;</v>
          </cell>
          <cell r="K296" t="str">
            <v>79-21</v>
          </cell>
          <cell r="L296">
            <v>360</v>
          </cell>
          <cell r="M296">
            <v>1900</v>
          </cell>
          <cell r="N296"/>
          <cell r="O296"/>
          <cell r="P296">
            <v>2300</v>
          </cell>
          <cell r="Q296" t="str">
            <v>1. MATRIX ASSY, 43433-5038
2. CASE ASSEMBLY, 34831-1593</v>
          </cell>
          <cell r="R296" t="str">
            <v>1. MATRIX ASSY, 43433-5038
2. CASE ASSEMBLY, 34831-1593</v>
          </cell>
          <cell r="S296">
            <v>5</v>
          </cell>
          <cell r="T296">
            <v>15</v>
          </cell>
          <cell r="U296" t="str">
            <v>EASA,FAA,CAA MALAYSIA,CAAS,DGCA INDONESIA,CAA CHINA</v>
          </cell>
          <cell r="V296" t="str">
            <v>EASA</v>
          </cell>
          <cell r="W296" t="str">
            <v>FAA</v>
          </cell>
          <cell r="X296" t="str">
            <v>CAA MALAYSIA</v>
          </cell>
          <cell r="Y296" t="str">
            <v>CAAS</v>
          </cell>
          <cell r="Z296" t="str">
            <v>DGCA INDONESIA</v>
          </cell>
          <cell r="AA296" t="str">
            <v>CAA CHINA</v>
          </cell>
          <cell r="AB296"/>
          <cell r="AC296" t="str">
            <v>CAA VIETNAM</v>
          </cell>
          <cell r="AD296" t="str">
            <v>OCMOL</v>
          </cell>
        </row>
        <row r="297">
          <cell r="A297" t="str">
            <v>45731-1381</v>
          </cell>
          <cell r="B297" t="str">
            <v>301-789-101-0</v>
          </cell>
          <cell r="C297" t="str">
            <v>HEATER-SERVO FUEL</v>
          </cell>
          <cell r="D297" t="str">
            <v>ON</v>
          </cell>
          <cell r="E297" t="str">
            <v>B737NG;A320_Fam;A340;CFM56-7B, CFM56-5C, CFM56-5B</v>
          </cell>
          <cell r="F297" t="str">
            <v>MEGGITT AEROSPACE LIMITED</v>
          </cell>
          <cell r="G297" t="str">
            <v>FUE-EXC-001</v>
          </cell>
          <cell r="H297" t="str">
            <v>Oil_HeatExchanger</v>
          </cell>
          <cell r="I297"/>
          <cell r="J297" t="str">
            <v>73-11-24;</v>
          </cell>
          <cell r="K297" t="str">
            <v>73-11</v>
          </cell>
          <cell r="L297">
            <v>360</v>
          </cell>
          <cell r="M297">
            <v>1210</v>
          </cell>
          <cell r="N297"/>
          <cell r="O297"/>
          <cell r="P297">
            <v>1950</v>
          </cell>
          <cell r="Q297" t="str">
            <v>MATRIX ASSY, 43415-8013
CASE ASSEMBLY, 34831-1623</v>
          </cell>
          <cell r="R297" t="str">
            <v>MATRIX ASSY, 43415-8013
CASE ASSEMBLY, 34831-1623</v>
          </cell>
          <cell r="S297">
            <v>5</v>
          </cell>
          <cell r="T297">
            <v>15</v>
          </cell>
          <cell r="U297" t="str">
            <v>EASA,FAA,CAA MALAYSIA,CAAS,DGCA INDONESIA,CAA CHINA</v>
          </cell>
          <cell r="V297" t="str">
            <v>EASA</v>
          </cell>
          <cell r="W297" t="str">
            <v>FAA</v>
          </cell>
          <cell r="X297" t="str">
            <v>CAA MALAYSIA</v>
          </cell>
          <cell r="Y297" t="str">
            <v>CAAS</v>
          </cell>
          <cell r="Z297" t="str">
            <v>DGCA INDONESIA</v>
          </cell>
          <cell r="AA297" t="str">
            <v>CAA CHINA</v>
          </cell>
          <cell r="AB297"/>
          <cell r="AC297" t="str">
            <v>CAA VIETNAM</v>
          </cell>
          <cell r="AD297" t="str">
            <v>OCMOL</v>
          </cell>
        </row>
        <row r="298">
          <cell r="A298" t="str">
            <v>45731-1382</v>
          </cell>
          <cell r="B298" t="str">
            <v>301-789-102-0</v>
          </cell>
          <cell r="C298" t="str">
            <v>HEATER-SERVO FUEL</v>
          </cell>
          <cell r="D298" t="str">
            <v>ON</v>
          </cell>
          <cell r="E298" t="str">
            <v>B737NG;A320_Fam;A340;CFM56;</v>
          </cell>
          <cell r="F298" t="str">
            <v>MEGGITT CONTROL SYSTEMS</v>
          </cell>
          <cell r="G298" t="str">
            <v>FUE-EXC-001</v>
          </cell>
          <cell r="H298" t="str">
            <v>Oil_HeatExchanger</v>
          </cell>
          <cell r="I298"/>
          <cell r="J298" t="str">
            <v>73-11-77;</v>
          </cell>
          <cell r="K298" t="str">
            <v>73-11</v>
          </cell>
          <cell r="L298">
            <v>360</v>
          </cell>
          <cell r="M298">
            <v>1210</v>
          </cell>
          <cell r="N298"/>
          <cell r="O298"/>
          <cell r="P298">
            <v>1950</v>
          </cell>
          <cell r="Q298" t="str">
            <v>MATRIX ASSY, 43415-8025
CASE ASSEMBLY, 34831-1623</v>
          </cell>
          <cell r="R298" t="str">
            <v>MATRIX ASSY, 43415-8025
CASE ASSEMBLY, 34831-1623</v>
          </cell>
          <cell r="S298">
            <v>5</v>
          </cell>
          <cell r="T298">
            <v>15</v>
          </cell>
          <cell r="U298" t="str">
            <v>EASA,FAA,CAA MALAYSIA,CAAS,DGCA INDONESIA,CAA CHINA,JCAB</v>
          </cell>
          <cell r="V298" t="str">
            <v>EASA</v>
          </cell>
          <cell r="W298" t="str">
            <v>FAA</v>
          </cell>
          <cell r="X298" t="str">
            <v>CAA MALAYSIA</v>
          </cell>
          <cell r="Y298" t="str">
            <v>CAAS</v>
          </cell>
          <cell r="Z298" t="str">
            <v>DGCA INDONESIA</v>
          </cell>
          <cell r="AA298" t="str">
            <v>CAA CHINA</v>
          </cell>
          <cell r="AB298" t="str">
            <v>JCAB</v>
          </cell>
          <cell r="AC298" t="str">
            <v>CAA VIETNAM</v>
          </cell>
          <cell r="AD298" t="str">
            <v>OCMOL</v>
          </cell>
        </row>
        <row r="299">
          <cell r="A299" t="str">
            <v>45731-1385</v>
          </cell>
          <cell r="B299" t="str">
            <v>51R148</v>
          </cell>
          <cell r="C299" t="str">
            <v>HEATER-SERVO FUEL</v>
          </cell>
          <cell r="D299" t="str">
            <v>ON</v>
          </cell>
          <cell r="E299" t="str">
            <v>A330;PW4000;</v>
          </cell>
          <cell r="F299" t="str">
            <v>MEGGITT CONTROL SYSTEMS</v>
          </cell>
          <cell r="G299" t="str">
            <v>FUE-EXC-004</v>
          </cell>
          <cell r="H299" t="str">
            <v>Oil_HeatExchanger</v>
          </cell>
          <cell r="I299"/>
          <cell r="J299" t="str">
            <v>73-21-84;</v>
          </cell>
          <cell r="K299" t="str">
            <v>73-21</v>
          </cell>
          <cell r="L299">
            <v>360</v>
          </cell>
          <cell r="M299">
            <v>4200</v>
          </cell>
          <cell r="N299"/>
          <cell r="O299"/>
          <cell r="P299">
            <v>5100</v>
          </cell>
          <cell r="Q299" t="str">
            <v>1. Core (Matrix) sub-assy, 43415-8024
2. Case Sub-assy, 34831-1641</v>
          </cell>
          <cell r="R299" t="str">
            <v>1. Core (Matrix) sub-assy, 43415-8024
2. Case Sub-assy, 34831-1641
Note: SB 45731-73-005 incorporated in OVH fixed price</v>
          </cell>
          <cell r="S299">
            <v>5</v>
          </cell>
          <cell r="T299">
            <v>15</v>
          </cell>
          <cell r="U299" t="str">
            <v>EASA,FAA,CAA MALAYSIA,CAAS,DGCA INDONESIA,CAA CHINA,JCAB</v>
          </cell>
          <cell r="V299" t="str">
            <v>EASA</v>
          </cell>
          <cell r="W299" t="str">
            <v>FAA</v>
          </cell>
          <cell r="X299" t="str">
            <v>CAA MALAYSIA</v>
          </cell>
          <cell r="Y299" t="str">
            <v>CAAS</v>
          </cell>
          <cell r="Z299" t="str">
            <v>DGCA INDONESIA</v>
          </cell>
          <cell r="AA299" t="str">
            <v>CAA CHINA</v>
          </cell>
          <cell r="AB299" t="str">
            <v>JCAB</v>
          </cell>
          <cell r="AC299" t="str">
            <v>CAA VIETNAM</v>
          </cell>
          <cell r="AD299" t="str">
            <v>OCMOL</v>
          </cell>
        </row>
        <row r="300">
          <cell r="A300" t="str">
            <v>45731-1386</v>
          </cell>
          <cell r="B300" t="str">
            <v>51R148</v>
          </cell>
          <cell r="C300" t="str">
            <v>HEATER-SERVO FUEL</v>
          </cell>
          <cell r="D300" t="str">
            <v>ON</v>
          </cell>
          <cell r="E300" t="str">
            <v>A330;PW4000;</v>
          </cell>
          <cell r="F300" t="str">
            <v>MEGGITT CONTROL SYSTEMS</v>
          </cell>
          <cell r="G300" t="str">
            <v>FUE-EXC-004</v>
          </cell>
          <cell r="H300" t="str">
            <v>Oil_HeatExchanger</v>
          </cell>
          <cell r="I300"/>
          <cell r="J300" t="str">
            <v>73-21-84;</v>
          </cell>
          <cell r="K300" t="str">
            <v>73-21</v>
          </cell>
          <cell r="L300">
            <v>360</v>
          </cell>
          <cell r="M300">
            <v>4200</v>
          </cell>
          <cell r="N300"/>
          <cell r="O300"/>
          <cell r="P300">
            <v>5100</v>
          </cell>
          <cell r="Q300" t="str">
            <v>1. Core (Matrix) sub-assy, 43415-8024
2. Case Sub-assy, 34831-1641</v>
          </cell>
          <cell r="R300" t="str">
            <v>1. Core (Matrix) sub-assy, 43415-8024
2. Case Sub-assy, 34831-1641
Note: SB 45731-73-005 incorporated in OVH fixed price</v>
          </cell>
          <cell r="S300">
            <v>5</v>
          </cell>
          <cell r="T300">
            <v>15</v>
          </cell>
          <cell r="U300" t="str">
            <v>EASA,FAA,CAA MALAYSIA,CAAS,DGCA INDONESIA,CAA CHINA,JCAB</v>
          </cell>
          <cell r="V300" t="str">
            <v>EASA</v>
          </cell>
          <cell r="W300" t="str">
            <v>FAA</v>
          </cell>
          <cell r="X300" t="str">
            <v>CAA MALAYSIA</v>
          </cell>
          <cell r="Y300" t="str">
            <v>CAAS</v>
          </cell>
          <cell r="Z300" t="str">
            <v>DGCA INDONESIA</v>
          </cell>
          <cell r="AA300" t="str">
            <v>CAA CHINA</v>
          </cell>
          <cell r="AB300" t="str">
            <v>JCAB</v>
          </cell>
          <cell r="AC300" t="str">
            <v>CAA VIETNAM</v>
          </cell>
          <cell r="AD300" t="str">
            <v>OCMOL</v>
          </cell>
        </row>
        <row r="301">
          <cell r="A301" t="str">
            <v>45731-1391</v>
          </cell>
          <cell r="B301" t="str">
            <v>301-790-101-0</v>
          </cell>
          <cell r="C301" t="str">
            <v>COOLER-IDG OIL</v>
          </cell>
          <cell r="D301" t="str">
            <v>ON</v>
          </cell>
          <cell r="E301" t="str">
            <v>A320_Fam;A340;CFM56;</v>
          </cell>
          <cell r="F301" t="str">
            <v>MEGGITT CONTROL SYSTEMS</v>
          </cell>
          <cell r="G301" t="str">
            <v>FUE-EXC-002</v>
          </cell>
          <cell r="H301" t="str">
            <v>Oil_HeatExchanger</v>
          </cell>
          <cell r="I301"/>
          <cell r="J301" t="str">
            <v>73-11-64;</v>
          </cell>
          <cell r="K301" t="str">
            <v>73-11</v>
          </cell>
          <cell r="L301">
            <v>360</v>
          </cell>
          <cell r="M301">
            <v>1200</v>
          </cell>
          <cell r="N301"/>
          <cell r="O301"/>
          <cell r="P301">
            <v>1850</v>
          </cell>
          <cell r="Q301" t="str">
            <v>MATRIX ASSY, 43415-8021
CASE ASSEMBLY, 34831-1625</v>
          </cell>
          <cell r="R301" t="str">
            <v>MATRIX ASSY, 43415-8021
CASE ASSEMBLY, 34831-1625</v>
          </cell>
          <cell r="S301">
            <v>5</v>
          </cell>
          <cell r="T301">
            <v>15</v>
          </cell>
          <cell r="U301" t="str">
            <v>EASA,FAA,CAA MALAYSIA,CAAS,DGCA INDONESIA,CAA CHINA</v>
          </cell>
          <cell r="V301" t="str">
            <v>EASA</v>
          </cell>
          <cell r="W301" t="str">
            <v>FAA</v>
          </cell>
          <cell r="X301" t="str">
            <v>CAA MALAYSIA</v>
          </cell>
          <cell r="Y301" t="str">
            <v>CAAS</v>
          </cell>
          <cell r="Z301" t="str">
            <v>DGCA INDONESIA</v>
          </cell>
          <cell r="AA301" t="str">
            <v>CAA CHINA</v>
          </cell>
          <cell r="AB301"/>
          <cell r="AC301" t="str">
            <v>CAA VIETNAM</v>
          </cell>
          <cell r="AD301" t="str">
            <v>OCMOL</v>
          </cell>
        </row>
        <row r="302">
          <cell r="A302" t="str">
            <v>45731-1392</v>
          </cell>
          <cell r="B302" t="str">
            <v>340-403-101-0</v>
          </cell>
          <cell r="C302" t="str">
            <v>COOLER-IDG OIL</v>
          </cell>
          <cell r="D302" t="str">
            <v>ON</v>
          </cell>
          <cell r="E302" t="str">
            <v>CFM56;</v>
          </cell>
          <cell r="F302" t="str">
            <v>MEGGITT CONTROL SYSTEMS</v>
          </cell>
          <cell r="G302" t="str">
            <v>FUE-EXC-003</v>
          </cell>
          <cell r="H302" t="str">
            <v>Oil_HeatExchanger</v>
          </cell>
          <cell r="I302"/>
          <cell r="J302" t="str">
            <v>73-11-65;</v>
          </cell>
          <cell r="K302" t="str">
            <v>73-11</v>
          </cell>
          <cell r="L302">
            <v>360</v>
          </cell>
          <cell r="M302">
            <v>1100</v>
          </cell>
          <cell r="N302"/>
          <cell r="O302"/>
          <cell r="P302">
            <v>1800</v>
          </cell>
          <cell r="Q302" t="str">
            <v>Matrix ASSY, 43415-8021
CASE ASSEMBLY, 34831-1638</v>
          </cell>
          <cell r="R302" t="str">
            <v>Matrix ASSY, 43415-8021
CASE ASSEMBLY, 34831-1638</v>
          </cell>
          <cell r="S302">
            <v>5</v>
          </cell>
          <cell r="T302">
            <v>15</v>
          </cell>
          <cell r="U302" t="str">
            <v>EASA,FAA,CAA MALAYSIA,CAAS,DGCA INDONESIA,CAA CHINA</v>
          </cell>
          <cell r="V302" t="str">
            <v>EASA</v>
          </cell>
          <cell r="W302" t="str">
            <v>FAA</v>
          </cell>
          <cell r="X302" t="str">
            <v>CAA MALAYSIA</v>
          </cell>
          <cell r="Y302" t="str">
            <v>CAAS</v>
          </cell>
          <cell r="Z302" t="str">
            <v>DGCA INDONESIA</v>
          </cell>
          <cell r="AA302" t="str">
            <v>CAA CHINA</v>
          </cell>
          <cell r="AB302"/>
          <cell r="AC302" t="str">
            <v>CAA VIETNAM</v>
          </cell>
          <cell r="AD302" t="str">
            <v>OCMOL</v>
          </cell>
        </row>
        <row r="303">
          <cell r="A303" t="str">
            <v>45731-1393</v>
          </cell>
          <cell r="B303" t="str">
            <v>340-403-102-0</v>
          </cell>
          <cell r="C303" t="str">
            <v>COOLER-IDG OIL</v>
          </cell>
          <cell r="D303" t="str">
            <v>ON</v>
          </cell>
          <cell r="E303" t="str">
            <v>B737NG;CFM56;</v>
          </cell>
          <cell r="F303" t="str">
            <v>MEGGITT CONTROL SYSTEMS</v>
          </cell>
          <cell r="G303" t="str">
            <v>FUE-EXC-003</v>
          </cell>
          <cell r="H303" t="str">
            <v>Oil_HeatExchanger</v>
          </cell>
          <cell r="I303"/>
          <cell r="J303" t="str">
            <v>73-11-65;</v>
          </cell>
          <cell r="K303" t="str">
            <v>73-11</v>
          </cell>
          <cell r="L303">
            <v>360</v>
          </cell>
          <cell r="M303">
            <v>1100</v>
          </cell>
          <cell r="N303"/>
          <cell r="O303"/>
          <cell r="P303">
            <v>1800</v>
          </cell>
          <cell r="Q303" t="str">
            <v>Matrix ASSY, 43415-8021
CASE ASSEMBLY, 34831-1638</v>
          </cell>
          <cell r="R303" t="str">
            <v>Matrix ASSY, 43415-8021
CASE ASSEMBLY, 34831-1638</v>
          </cell>
          <cell r="S303">
            <v>5</v>
          </cell>
          <cell r="T303">
            <v>15</v>
          </cell>
          <cell r="U303" t="str">
            <v>EASA,FAA,CAA MALAYSIA,CAAS,DGCA INDONESIA,CAA CHINA,JCAB</v>
          </cell>
          <cell r="V303" t="str">
            <v>EASA</v>
          </cell>
          <cell r="W303" t="str">
            <v>FAA</v>
          </cell>
          <cell r="X303" t="str">
            <v>CAA MALAYSIA</v>
          </cell>
          <cell r="Y303" t="str">
            <v>CAAS</v>
          </cell>
          <cell r="Z303" t="str">
            <v>DGCA INDONESIA</v>
          </cell>
          <cell r="AA303" t="str">
            <v>CAA CHINA</v>
          </cell>
          <cell r="AB303" t="str">
            <v>JCAB</v>
          </cell>
          <cell r="AC303" t="str">
            <v>CAA VIETNAM</v>
          </cell>
          <cell r="AD303" t="str">
            <v>OCMOL</v>
          </cell>
        </row>
        <row r="304">
          <cell r="A304" t="str">
            <v>45D31</v>
          </cell>
          <cell r="B304"/>
          <cell r="C304" t="str">
            <v>SWITCH-DIFFERNTIAL PRESSURE</v>
          </cell>
          <cell r="D304" t="str">
            <v>ON</v>
          </cell>
          <cell r="E304" t="str">
            <v>A320_Fam;CFM56-5A;CFM56-5B;</v>
          </cell>
          <cell r="F304" t="str">
            <v>CUSTOM CONTROL SENSORS INC</v>
          </cell>
          <cell r="G304" t="str">
            <v>FUE-SEN-024</v>
          </cell>
          <cell r="H304" t="str">
            <v>Sensor</v>
          </cell>
          <cell r="I304"/>
          <cell r="J304" t="str">
            <v>73-34-03;</v>
          </cell>
          <cell r="K304" t="str">
            <v>73-34</v>
          </cell>
          <cell r="L304">
            <v>310</v>
          </cell>
          <cell r="M304">
            <v>1370</v>
          </cell>
          <cell r="N304"/>
          <cell r="O304"/>
          <cell r="P304">
            <v>1500</v>
          </cell>
          <cell r="Q304"/>
          <cell r="R304"/>
          <cell r="S304">
            <v>5</v>
          </cell>
          <cell r="T304">
            <v>10</v>
          </cell>
          <cell r="U304" t="str">
            <v>EASA,FAA,CAA MALAYSIA,CAAS,DGCA INDONESIA,CAA CHINA</v>
          </cell>
          <cell r="V304" t="str">
            <v>EASA</v>
          </cell>
          <cell r="W304" t="str">
            <v>FAA</v>
          </cell>
          <cell r="X304" t="str">
            <v>CAA MALAYSIA</v>
          </cell>
          <cell r="Y304" t="str">
            <v>CAAS</v>
          </cell>
          <cell r="Z304" t="str">
            <v>DGCA INDONESIA</v>
          </cell>
          <cell r="AA304" t="str">
            <v>CAA CHINA</v>
          </cell>
          <cell r="AB304"/>
          <cell r="AC304" t="str">
            <v>CAA VIETNAM</v>
          </cell>
          <cell r="AD304" t="str">
            <v>OCMOA</v>
          </cell>
        </row>
        <row r="305">
          <cell r="A305" t="str">
            <v>45D31-2</v>
          </cell>
          <cell r="B305" t="str">
            <v>238D1024-507</v>
          </cell>
          <cell r="C305" t="str">
            <v>SWITCH-DP (PPK)</v>
          </cell>
          <cell r="D305" t="str">
            <v>ON</v>
          </cell>
          <cell r="E305" t="str">
            <v>A330;A340;CFM56-5C;</v>
          </cell>
          <cell r="F305" t="str">
            <v>CUSTOM CONTROL SENSORS INC</v>
          </cell>
          <cell r="G305" t="str">
            <v>FUE-SEN-024</v>
          </cell>
          <cell r="H305" t="str">
            <v>Sensor</v>
          </cell>
          <cell r="I305"/>
          <cell r="J305" t="str">
            <v>73-34-04;</v>
          </cell>
          <cell r="K305" t="str">
            <v>73-34</v>
          </cell>
          <cell r="L305">
            <v>310</v>
          </cell>
          <cell r="M305">
            <v>1370</v>
          </cell>
          <cell r="N305"/>
          <cell r="O305"/>
          <cell r="P305">
            <v>1500</v>
          </cell>
          <cell r="Q305"/>
          <cell r="R305"/>
          <cell r="S305">
            <v>5</v>
          </cell>
          <cell r="T305">
            <v>10</v>
          </cell>
          <cell r="U305" t="str">
            <v>EASA,FAA,CAA MALAYSIA,CAAS,DGCA INDONESIA,CAA CHINA</v>
          </cell>
          <cell r="V305" t="str">
            <v>EASA</v>
          </cell>
          <cell r="W305" t="str">
            <v>FAA</v>
          </cell>
          <cell r="X305" t="str">
            <v>CAA MALAYSIA</v>
          </cell>
          <cell r="Y305" t="str">
            <v>CAAS</v>
          </cell>
          <cell r="Z305" t="str">
            <v>DGCA INDONESIA</v>
          </cell>
          <cell r="AA305" t="str">
            <v>CAA CHINA</v>
          </cell>
          <cell r="AB305"/>
          <cell r="AC305" t="str">
            <v>CAA VIETNAM</v>
          </cell>
          <cell r="AD305" t="str">
            <v>OCMOA</v>
          </cell>
        </row>
        <row r="306">
          <cell r="A306" t="str">
            <v>45D32</v>
          </cell>
          <cell r="B306"/>
          <cell r="C306" t="str">
            <v>SWITCH-LOW OIL PRESSURE</v>
          </cell>
          <cell r="D306" t="str">
            <v>ON</v>
          </cell>
          <cell r="E306" t="str">
            <v>A320_Fam;A340;CFM56;</v>
          </cell>
          <cell r="F306" t="str">
            <v>CUSTOM CONTROL SENSORS INC</v>
          </cell>
          <cell r="G306" t="str">
            <v>ENG-SEN-020</v>
          </cell>
          <cell r="H306" t="str">
            <v>Sensor</v>
          </cell>
          <cell r="I306"/>
          <cell r="J306" t="str">
            <v>79-33-02;</v>
          </cell>
          <cell r="K306" t="str">
            <v>79-33</v>
          </cell>
          <cell r="L306">
            <v>310</v>
          </cell>
          <cell r="M306">
            <v>1370</v>
          </cell>
          <cell r="N306"/>
          <cell r="O306"/>
          <cell r="P306">
            <v>1500</v>
          </cell>
          <cell r="Q306"/>
          <cell r="R306"/>
          <cell r="S306">
            <v>5</v>
          </cell>
          <cell r="T306">
            <v>10</v>
          </cell>
          <cell r="U306" t="str">
            <v>EASA,FAA,CAA MALAYSIA,CAAS,DGCA INDONESIA,CAA CHINA</v>
          </cell>
          <cell r="V306" t="str">
            <v>EASA</v>
          </cell>
          <cell r="W306" t="str">
            <v>FAA</v>
          </cell>
          <cell r="X306" t="str">
            <v>CAA MALAYSIA</v>
          </cell>
          <cell r="Y306" t="str">
            <v>CAAS</v>
          </cell>
          <cell r="Z306" t="str">
            <v>DGCA INDONESIA</v>
          </cell>
          <cell r="AA306" t="str">
            <v>CAA CHINA</v>
          </cell>
          <cell r="AB306"/>
          <cell r="AC306" t="str">
            <v>CAA VIETNAM</v>
          </cell>
          <cell r="AD306" t="str">
            <v>OCMOA</v>
          </cell>
        </row>
        <row r="307">
          <cell r="A307" t="str">
            <v>45D34</v>
          </cell>
          <cell r="B307"/>
          <cell r="C307" t="str">
            <v>SWITCH-LOW OIL PRESSURE</v>
          </cell>
          <cell r="D307" t="str">
            <v>ON</v>
          </cell>
          <cell r="E307" t="str">
            <v>A320_Fam;A340;CFM56;</v>
          </cell>
          <cell r="F307" t="str">
            <v>CUSTOM CONTROL SENSORS INC</v>
          </cell>
          <cell r="G307" t="str">
            <v>ENG-SEN-020</v>
          </cell>
          <cell r="H307" t="str">
            <v>Sensor</v>
          </cell>
          <cell r="I307"/>
          <cell r="J307" t="str">
            <v>79-33-22;</v>
          </cell>
          <cell r="K307" t="str">
            <v>79-33</v>
          </cell>
          <cell r="L307">
            <v>310</v>
          </cell>
          <cell r="M307">
            <v>1370</v>
          </cell>
          <cell r="N307"/>
          <cell r="O307"/>
          <cell r="P307">
            <v>1500</v>
          </cell>
          <cell r="Q307"/>
          <cell r="R307"/>
          <cell r="S307">
            <v>5</v>
          </cell>
          <cell r="T307">
            <v>10</v>
          </cell>
          <cell r="U307" t="str">
            <v>EASA,FAA,CAA MALAYSIA,CAAS,DGCA INDONESIA,CAA CHINA</v>
          </cell>
          <cell r="V307" t="str">
            <v>EASA</v>
          </cell>
          <cell r="W307" t="str">
            <v>FAA</v>
          </cell>
          <cell r="X307" t="str">
            <v>CAA MALAYSIA</v>
          </cell>
          <cell r="Y307" t="str">
            <v>CAAS</v>
          </cell>
          <cell r="Z307" t="str">
            <v>DGCA INDONESIA</v>
          </cell>
          <cell r="AA307" t="str">
            <v>CAA CHINA</v>
          </cell>
          <cell r="AB307"/>
          <cell r="AC307" t="str">
            <v>CAA VIETNAM</v>
          </cell>
          <cell r="AD307" t="str">
            <v>OCMOA</v>
          </cell>
        </row>
        <row r="308">
          <cell r="A308" t="str">
            <v>47111-1201</v>
          </cell>
          <cell r="B308"/>
          <cell r="C308" t="str">
            <v>EXCHANGER, HEAT - IDG OIL/FUEL</v>
          </cell>
          <cell r="D308" t="str">
            <v>ON</v>
          </cell>
          <cell r="E308" t="str">
            <v>B767;A300;A310;MD11;PW4000;</v>
          </cell>
          <cell r="F308" t="str">
            <v>MEGGITT AEROSPACE LIMITED</v>
          </cell>
          <cell r="G308" t="str">
            <v>ENG-EXC-003</v>
          </cell>
          <cell r="H308" t="str">
            <v>Oil_HeatExchanger</v>
          </cell>
          <cell r="I308"/>
          <cell r="J308" t="str">
            <v>79-21-15;</v>
          </cell>
          <cell r="K308" t="str">
            <v>79-21</v>
          </cell>
          <cell r="L308">
            <v>360</v>
          </cell>
          <cell r="M308">
            <v>3300</v>
          </cell>
          <cell r="N308"/>
          <cell r="O308"/>
          <cell r="P308">
            <v>8000</v>
          </cell>
          <cell r="Q308" t="str">
            <v>SEAL-KIT, 38580-1025</v>
          </cell>
          <cell r="R308"/>
          <cell r="S308">
            <v>5</v>
          </cell>
          <cell r="T308">
            <v>15</v>
          </cell>
          <cell r="U308" t="str">
            <v>EASA,FAA,CAA MALAYSIA,CAAS,DGCA INDONESIA,CAA CHINA</v>
          </cell>
          <cell r="V308" t="str">
            <v>EASA</v>
          </cell>
          <cell r="W308" t="str">
            <v>FAA</v>
          </cell>
          <cell r="X308" t="str">
            <v>CAA MALAYSIA</v>
          </cell>
          <cell r="Y308" t="str">
            <v>CAAS</v>
          </cell>
          <cell r="Z308" t="str">
            <v>DGCA INDONESIA</v>
          </cell>
          <cell r="AA308" t="str">
            <v>CAA CHINA</v>
          </cell>
          <cell r="AB308"/>
          <cell r="AC308" t="str">
            <v>CAA VIETNAM</v>
          </cell>
          <cell r="AD308" t="str">
            <v>OCMOL</v>
          </cell>
        </row>
        <row r="309">
          <cell r="A309" t="str">
            <v>47111-1203</v>
          </cell>
          <cell r="B309"/>
          <cell r="C309" t="str">
            <v>EXCHANGER, HEAT - IDG OIL/FUEL</v>
          </cell>
          <cell r="D309" t="str">
            <v>ON</v>
          </cell>
          <cell r="E309" t="str">
            <v>A330;PW4000;</v>
          </cell>
          <cell r="F309" t="str">
            <v>MEGGITT AEROSPACE LIMITED</v>
          </cell>
          <cell r="G309" t="str">
            <v>ENG-EXC-003</v>
          </cell>
          <cell r="H309" t="str">
            <v>Oil_HeatExchanger</v>
          </cell>
          <cell r="I309"/>
          <cell r="J309" t="str">
            <v>79-21-15;</v>
          </cell>
          <cell r="K309" t="str">
            <v>79-21</v>
          </cell>
          <cell r="L309">
            <v>360</v>
          </cell>
          <cell r="M309">
            <v>3300</v>
          </cell>
          <cell r="N309"/>
          <cell r="O309"/>
          <cell r="P309">
            <v>6800</v>
          </cell>
          <cell r="Q309" t="str">
            <v>SEAL-KIT, 38580-1025</v>
          </cell>
          <cell r="R309"/>
          <cell r="S309">
            <v>5</v>
          </cell>
          <cell r="T309">
            <v>15</v>
          </cell>
          <cell r="U309" t="str">
            <v>EASA,FAA,CAA MALAYSIA,CAAS,DGCA INDONESIA,CAA CHINA,JCAB</v>
          </cell>
          <cell r="V309" t="str">
            <v>EASA</v>
          </cell>
          <cell r="W309" t="str">
            <v>FAA</v>
          </cell>
          <cell r="X309" t="str">
            <v>CAA MALAYSIA</v>
          </cell>
          <cell r="Y309" t="str">
            <v>CAAS</v>
          </cell>
          <cell r="Z309" t="str">
            <v>DGCA INDONESIA</v>
          </cell>
          <cell r="AA309" t="str">
            <v>CAA CHINA</v>
          </cell>
          <cell r="AB309" t="str">
            <v>JCAB</v>
          </cell>
          <cell r="AC309" t="str">
            <v>CAA VIETNAM</v>
          </cell>
          <cell r="AD309" t="str">
            <v>OCMOL</v>
          </cell>
        </row>
        <row r="310">
          <cell r="A310" t="str">
            <v>47111-1204</v>
          </cell>
          <cell r="B310"/>
          <cell r="C310" t="str">
            <v>EXCHANGER, HEAT - IDG OIL/FUEL</v>
          </cell>
          <cell r="D310" t="str">
            <v>ON</v>
          </cell>
          <cell r="E310" t="str">
            <v>B767;A300;A310;MD11;PW4000;</v>
          </cell>
          <cell r="F310" t="str">
            <v>MEGGITT AEROSPACE LIMITED</v>
          </cell>
          <cell r="G310" t="str">
            <v>ENG-EXC-003</v>
          </cell>
          <cell r="H310" t="str">
            <v>Oil_HeatExchanger</v>
          </cell>
          <cell r="I310"/>
          <cell r="J310" t="str">
            <v>79-21-15;</v>
          </cell>
          <cell r="K310" t="str">
            <v>79-21</v>
          </cell>
          <cell r="L310">
            <v>360</v>
          </cell>
          <cell r="M310">
            <v>3300</v>
          </cell>
          <cell r="N310"/>
          <cell r="O310"/>
          <cell r="P310">
            <v>8000</v>
          </cell>
          <cell r="Q310" t="str">
            <v>SEAL-KIT, 38580-1025</v>
          </cell>
          <cell r="R310"/>
          <cell r="S310">
            <v>5</v>
          </cell>
          <cell r="T310">
            <v>15</v>
          </cell>
          <cell r="U310" t="str">
            <v>EASA,FAA,CAA MALAYSIA,CAAS,DGCA INDONESIA,CAA CHINA</v>
          </cell>
          <cell r="V310" t="str">
            <v>EASA</v>
          </cell>
          <cell r="W310" t="str">
            <v>FAA</v>
          </cell>
          <cell r="X310" t="str">
            <v>CAA MALAYSIA</v>
          </cell>
          <cell r="Y310" t="str">
            <v>CAAS</v>
          </cell>
          <cell r="Z310" t="str">
            <v>DGCA INDONESIA</v>
          </cell>
          <cell r="AA310" t="str">
            <v>CAA CHINA</v>
          </cell>
          <cell r="AB310"/>
          <cell r="AC310" t="str">
            <v>CAA VIETNAM</v>
          </cell>
          <cell r="AD310" t="str">
            <v>OCMOL</v>
          </cell>
        </row>
        <row r="311">
          <cell r="A311" t="str">
            <v>5145-1-42</v>
          </cell>
          <cell r="B311" t="str">
            <v>10-62090-42</v>
          </cell>
          <cell r="C311" t="str">
            <v>AUDIO CONTROL PANEL</v>
          </cell>
          <cell r="D311" t="str">
            <v>ON</v>
          </cell>
          <cell r="E311" t="str">
            <v>B737NG;BDIV;</v>
          </cell>
          <cell r="F311" t="str">
            <v>AVTECH TYEE, INC</v>
          </cell>
          <cell r="G311" t="str">
            <v>AVI-PAN-001</v>
          </cell>
          <cell r="H311" t="str">
            <v>ACP</v>
          </cell>
          <cell r="I311"/>
          <cell r="J311" t="str">
            <v>23-50-38;</v>
          </cell>
          <cell r="K311" t="str">
            <v>23-50</v>
          </cell>
          <cell r="L311">
            <v>310</v>
          </cell>
          <cell r="M311">
            <v>1625</v>
          </cell>
          <cell r="N311"/>
          <cell r="O311"/>
          <cell r="P311" t="str">
            <v>No Offer- OH procedure not defined in repair manual</v>
          </cell>
          <cell r="Q311" t="str">
            <v>SWITCH 90-48401-6
POTENTIOMETER SWITCH SCD475-17-12</v>
          </cell>
          <cell r="R311"/>
          <cell r="S311">
            <v>5</v>
          </cell>
          <cell r="T311">
            <v>10</v>
          </cell>
          <cell r="U311" t="str">
            <v>EASA,FAA,CAA MALAYSIA,CAAS,DGCA INDONESIA,CAA CHINA</v>
          </cell>
          <cell r="V311" t="str">
            <v>EASA</v>
          </cell>
          <cell r="W311" t="str">
            <v>FAA</v>
          </cell>
          <cell r="X311" t="str">
            <v>CAA MALAYSIA</v>
          </cell>
          <cell r="Y311" t="str">
            <v>CAAS</v>
          </cell>
          <cell r="Z311" t="str">
            <v>DGCA INDONESIA</v>
          </cell>
          <cell r="AA311" t="str">
            <v>CAA CHINA</v>
          </cell>
          <cell r="AB311"/>
          <cell r="AC311" t="str">
            <v>CAA VIETNAM</v>
          </cell>
          <cell r="AD311" t="str">
            <v>OCMOA</v>
          </cell>
        </row>
        <row r="312">
          <cell r="A312" t="str">
            <v>5145-1-60</v>
          </cell>
          <cell r="B312"/>
          <cell r="C312" t="str">
            <v>AUDIO CONTROL PANEL</v>
          </cell>
          <cell r="D312" t="str">
            <v>ON</v>
          </cell>
          <cell r="E312" t="str">
            <v>B737CL;B737NG;</v>
          </cell>
          <cell r="F312" t="str">
            <v>AVTECH TYEE, INC</v>
          </cell>
          <cell r="G312" t="str">
            <v>AVI-PAN-001</v>
          </cell>
          <cell r="H312" t="str">
            <v>ACP</v>
          </cell>
          <cell r="I312"/>
          <cell r="J312" t="str">
            <v>23-50-15;</v>
          </cell>
          <cell r="K312" t="str">
            <v>23-50</v>
          </cell>
          <cell r="L312">
            <v>310</v>
          </cell>
          <cell r="M312">
            <v>1625</v>
          </cell>
          <cell r="N312"/>
          <cell r="O312"/>
          <cell r="P312" t="str">
            <v>No Offer- OH procedure not defined in repair manual</v>
          </cell>
          <cell r="Q312" t="str">
            <v xml:space="preserve">PCB ASSY, MUX  5145-90-1 (Repairable)
SWITCH, 5141-45
SWITCH, SUNLIGHT READABLE, 90-48401-8
</v>
          </cell>
          <cell r="R312"/>
          <cell r="S312">
            <v>5</v>
          </cell>
          <cell r="T312">
            <v>10</v>
          </cell>
          <cell r="U312" t="str">
            <v>EASA,FAA,CAA MALAYSIA,CAAS,DGCA INDONESIA,CAA CHINA</v>
          </cell>
          <cell r="V312" t="str">
            <v>EASA</v>
          </cell>
          <cell r="W312" t="str">
            <v>FAA</v>
          </cell>
          <cell r="X312" t="str">
            <v>CAA MALAYSIA</v>
          </cell>
          <cell r="Y312" t="str">
            <v>CAAS</v>
          </cell>
          <cell r="Z312" t="str">
            <v>DGCA INDONESIA</v>
          </cell>
          <cell r="AA312" t="str">
            <v>CAA CHINA</v>
          </cell>
          <cell r="AB312"/>
          <cell r="AC312" t="str">
            <v>CAA VIETNAM</v>
          </cell>
          <cell r="AD312" t="str">
            <v>OCMOA</v>
          </cell>
        </row>
        <row r="313">
          <cell r="A313" t="str">
            <v>5145-1-61</v>
          </cell>
          <cell r="B313"/>
          <cell r="C313" t="str">
            <v>AUDIO CONTROL PANEL</v>
          </cell>
          <cell r="D313" t="str">
            <v>ON</v>
          </cell>
          <cell r="E313" t="str">
            <v>B737CL;B737NG;</v>
          </cell>
          <cell r="F313" t="str">
            <v>AVTECH TYEE, INC</v>
          </cell>
          <cell r="G313" t="str">
            <v>AVI-PAN-001</v>
          </cell>
          <cell r="H313" t="str">
            <v>ACP</v>
          </cell>
          <cell r="I313"/>
          <cell r="J313" t="str">
            <v>23-50-15;</v>
          </cell>
          <cell r="K313" t="str">
            <v>23-50</v>
          </cell>
          <cell r="L313">
            <v>310</v>
          </cell>
          <cell r="M313">
            <v>1625</v>
          </cell>
          <cell r="N313"/>
          <cell r="O313"/>
          <cell r="P313" t="str">
            <v>No Offer- OH procedure not defined in repair manual</v>
          </cell>
          <cell r="Q313" t="str">
            <v xml:space="preserve">PCB ASSY, MUX  5145-90-1 (Repairable)
SWITCH, 5141-45
SWITCH, SUNLIGHT READABLE, 90-48401-8
</v>
          </cell>
          <cell r="R313"/>
          <cell r="S313">
            <v>5</v>
          </cell>
          <cell r="T313">
            <v>10</v>
          </cell>
          <cell r="U313" t="str">
            <v>EASA,FAA,CAA MALAYSIA,CAAS,DGCA INDONESIA,CAA CHINA</v>
          </cell>
          <cell r="V313" t="str">
            <v>EASA</v>
          </cell>
          <cell r="W313" t="str">
            <v>FAA</v>
          </cell>
          <cell r="X313" t="str">
            <v>CAA MALAYSIA</v>
          </cell>
          <cell r="Y313" t="str">
            <v>CAAS</v>
          </cell>
          <cell r="Z313" t="str">
            <v>DGCA INDONESIA</v>
          </cell>
          <cell r="AA313" t="str">
            <v>CAA CHINA</v>
          </cell>
          <cell r="AB313"/>
          <cell r="AC313" t="str">
            <v>CAA VIETNAM</v>
          </cell>
          <cell r="AD313" t="str">
            <v>OCMOA</v>
          </cell>
        </row>
        <row r="314">
          <cell r="A314" t="str">
            <v>5145-1-62</v>
          </cell>
          <cell r="B314"/>
          <cell r="C314" t="str">
            <v>AUDIO CONTROL PANEL</v>
          </cell>
          <cell r="D314" t="str">
            <v>ON</v>
          </cell>
          <cell r="E314" t="str">
            <v>B737CL;</v>
          </cell>
          <cell r="F314" t="str">
            <v>AVTECH TYEE, INC</v>
          </cell>
          <cell r="G314" t="str">
            <v>AVI-PAN-001</v>
          </cell>
          <cell r="H314" t="str">
            <v>ACP</v>
          </cell>
          <cell r="I314"/>
          <cell r="J314" t="str">
            <v>23-50-15;</v>
          </cell>
          <cell r="K314" t="str">
            <v>23-50</v>
          </cell>
          <cell r="L314">
            <v>310</v>
          </cell>
          <cell r="M314">
            <v>1625</v>
          </cell>
          <cell r="N314"/>
          <cell r="O314"/>
          <cell r="P314" t="str">
            <v>No Offer- OH procedure not defined in repair manual</v>
          </cell>
          <cell r="Q314" t="str">
            <v xml:space="preserve">PCB ASSY, MUX  5145-90-1 (Repairable)
SWITCH, 5141-45
SWITCH, SUNLIGHT READABLE, 90-48401-8
</v>
          </cell>
          <cell r="R314"/>
          <cell r="S314">
            <v>5</v>
          </cell>
          <cell r="T314">
            <v>10</v>
          </cell>
          <cell r="U314" t="str">
            <v>EASA,FAA,CAA MALAYSIA,CAAS,DGCA INDONESIA,CAA CHINA</v>
          </cell>
          <cell r="V314" t="str">
            <v>EASA</v>
          </cell>
          <cell r="W314" t="str">
            <v>FAA</v>
          </cell>
          <cell r="X314" t="str">
            <v>CAA MALAYSIA</v>
          </cell>
          <cell r="Y314" t="str">
            <v>CAAS</v>
          </cell>
          <cell r="Z314" t="str">
            <v>DGCA INDONESIA</v>
          </cell>
          <cell r="AA314" t="str">
            <v>CAA CHINA</v>
          </cell>
          <cell r="AB314"/>
          <cell r="AC314" t="str">
            <v>CAA VIETNAM</v>
          </cell>
          <cell r="AD314" t="str">
            <v>OCMOA</v>
          </cell>
        </row>
        <row r="315">
          <cell r="A315" t="str">
            <v>5145-1-64</v>
          </cell>
          <cell r="B315" t="str">
            <v>10-62090-64</v>
          </cell>
          <cell r="C315" t="str">
            <v>AUDIO CONTROL PANEL</v>
          </cell>
          <cell r="D315" t="str">
            <v>ON</v>
          </cell>
          <cell r="E315" t="str">
            <v>B737CL;B737NG;</v>
          </cell>
          <cell r="F315" t="str">
            <v>AVTECH TYEE, INC</v>
          </cell>
          <cell r="G315" t="str">
            <v>AVI-PAN-001</v>
          </cell>
          <cell r="H315" t="str">
            <v>ACP</v>
          </cell>
          <cell r="I315"/>
          <cell r="J315" t="str">
            <v>23-50-23;</v>
          </cell>
          <cell r="K315" t="str">
            <v>23-50</v>
          </cell>
          <cell r="L315">
            <v>310</v>
          </cell>
          <cell r="M315">
            <v>1625</v>
          </cell>
          <cell r="N315"/>
          <cell r="O315"/>
          <cell r="P315" t="str">
            <v>No Offer- OH procedure not defined in repair manual</v>
          </cell>
          <cell r="Q315" t="str">
            <v>PCB ASSY, MUX  5145-90-1 (Repairable)
EDGELIT, LASERMARK 5145-64-1
PCB ASSY, EDGELIT 5145-50-64
SWITCH , SUNLIGHT READABLE 90-48401-8</v>
          </cell>
          <cell r="R315"/>
          <cell r="S315">
            <v>5</v>
          </cell>
          <cell r="T315">
            <v>10</v>
          </cell>
          <cell r="U315" t="str">
            <v>EASA,FAA,CAA MALAYSIA,CAAS,DGCA INDONESIA,CAA CHINA,JCAB</v>
          </cell>
          <cell r="V315" t="str">
            <v>EASA</v>
          </cell>
          <cell r="W315" t="str">
            <v>FAA</v>
          </cell>
          <cell r="X315" t="str">
            <v>CAA MALAYSIA</v>
          </cell>
          <cell r="Y315" t="str">
            <v>CAAS</v>
          </cell>
          <cell r="Z315" t="str">
            <v>DGCA INDONESIA</v>
          </cell>
          <cell r="AA315" t="str">
            <v>CAA CHINA</v>
          </cell>
          <cell r="AB315" t="str">
            <v>JCAB</v>
          </cell>
          <cell r="AC315" t="str">
            <v>CAA VIETNAM</v>
          </cell>
          <cell r="AD315" t="str">
            <v>OCMOA</v>
          </cell>
        </row>
        <row r="316">
          <cell r="A316" t="str">
            <v>5145-1-77</v>
          </cell>
          <cell r="B316" t="str">
            <v>10-62090-77</v>
          </cell>
          <cell r="C316" t="str">
            <v>AUDIO CONTROL PANEL</v>
          </cell>
          <cell r="D316" t="str">
            <v>ON</v>
          </cell>
          <cell r="E316" t="str">
            <v>B737NG;A330;</v>
          </cell>
          <cell r="F316" t="str">
            <v>AVTECH TYEE, INC</v>
          </cell>
          <cell r="G316" t="str">
            <v>AVI-PAN-001</v>
          </cell>
          <cell r="H316" t="str">
            <v>ACP</v>
          </cell>
          <cell r="I316"/>
          <cell r="J316" t="str">
            <v>23-50-74;</v>
          </cell>
          <cell r="K316" t="str">
            <v>23-50</v>
          </cell>
          <cell r="L316">
            <v>310</v>
          </cell>
          <cell r="M316">
            <v>1625</v>
          </cell>
          <cell r="N316"/>
          <cell r="O316"/>
          <cell r="P316" t="str">
            <v>No Offer- OH procedure not defined in repair manual</v>
          </cell>
          <cell r="Q316" t="str">
            <v>SWITCH 90-48401-6
POTENTIOMETER SWITCH SCD475-17-12
PCB ASSY,EDGELIT LAMP 5145-50-74-1
SWITCH SCD510-70-7
LED DRIVER PCB ASSEMBLY 5145-140-3 (repairable)
PCB MULTIPLIXER ASSEMBLY 5145-120-3 (repairable)</v>
          </cell>
          <cell r="R316"/>
          <cell r="S316">
            <v>5</v>
          </cell>
          <cell r="T316">
            <v>10</v>
          </cell>
          <cell r="U316" t="str">
            <v>EASA,FAA,CAA MALAYSIA,CAAS,DGCA INDONESIA,CAA CHINA</v>
          </cell>
          <cell r="V316" t="str">
            <v>EASA</v>
          </cell>
          <cell r="W316" t="str">
            <v>FAA</v>
          </cell>
          <cell r="X316" t="str">
            <v>CAA MALAYSIA</v>
          </cell>
          <cell r="Y316" t="str">
            <v>CAAS</v>
          </cell>
          <cell r="Z316" t="str">
            <v>DGCA INDONESIA</v>
          </cell>
          <cell r="AA316" t="str">
            <v>CAA CHINA</v>
          </cell>
          <cell r="AB316"/>
          <cell r="AC316" t="str">
            <v>CAA VIETNAM</v>
          </cell>
          <cell r="AD316" t="str">
            <v>OCMOA</v>
          </cell>
        </row>
        <row r="317">
          <cell r="A317" t="str">
            <v>5145-1-83</v>
          </cell>
          <cell r="B317"/>
          <cell r="C317" t="str">
            <v>SEALED AUDIO CONTROL PANEL</v>
          </cell>
          <cell r="D317" t="str">
            <v>ON</v>
          </cell>
          <cell r="E317" t="str">
            <v>B737NG;BDIV;</v>
          </cell>
          <cell r="F317" t="str">
            <v>AVTECH TYEE, INC</v>
          </cell>
          <cell r="G317" t="str">
            <v>AVI-PAN-001</v>
          </cell>
          <cell r="H317" t="str">
            <v>ACP</v>
          </cell>
          <cell r="I317"/>
          <cell r="J317" t="str">
            <v>23-44-00;</v>
          </cell>
          <cell r="K317" t="str">
            <v>23-44</v>
          </cell>
          <cell r="L317">
            <v>310</v>
          </cell>
          <cell r="M317">
            <v>1625</v>
          </cell>
          <cell r="N317"/>
          <cell r="O317"/>
          <cell r="P317" t="str">
            <v>No Offer- OH procedure not defined in repair manual</v>
          </cell>
          <cell r="Q317" t="str">
            <v>ASSEMBLY, EDGELIT 5145-49-83-2
SWITCH 90-48401-6
TOGGLE SWITCH 510-16093
POTENTIOMETER SWITCH SCD475-17-12</v>
          </cell>
          <cell r="R317"/>
          <cell r="S317">
            <v>5</v>
          </cell>
          <cell r="T317">
            <v>10</v>
          </cell>
          <cell r="U317" t="str">
            <v>EASA,FAA,CAA MALAYSIA,CAAS,DGCA INDONESIA,CAA CHINA</v>
          </cell>
          <cell r="V317" t="str">
            <v>EASA</v>
          </cell>
          <cell r="W317" t="str">
            <v>FAA</v>
          </cell>
          <cell r="X317" t="str">
            <v>CAA MALAYSIA</v>
          </cell>
          <cell r="Y317" t="str">
            <v>CAAS</v>
          </cell>
          <cell r="Z317" t="str">
            <v>DGCA INDONESIA</v>
          </cell>
          <cell r="AA317" t="str">
            <v>CAA CHINA</v>
          </cell>
          <cell r="AB317"/>
          <cell r="AC317" t="str">
            <v>CAA VIETNAM</v>
          </cell>
          <cell r="AD317" t="str">
            <v>OCMOA</v>
          </cell>
        </row>
        <row r="318">
          <cell r="A318" t="str">
            <v>541674-4</v>
          </cell>
          <cell r="B318"/>
          <cell r="C318" t="str">
            <v>ACTUATOR - RAM AIR INLET</v>
          </cell>
          <cell r="D318" t="str">
            <v>ON</v>
          </cell>
          <cell r="E318" t="str">
            <v>B737CL;B737NG;</v>
          </cell>
          <cell r="F318" t="str">
            <v>HONEYWELL INTERNATIONAL INC</v>
          </cell>
          <cell r="G318" t="str">
            <v>PNE-ACT-007</v>
          </cell>
          <cell r="H318" t="str">
            <v>Linear_Actuator</v>
          </cell>
          <cell r="I318"/>
          <cell r="J318" t="str">
            <v>21-20-36;</v>
          </cell>
          <cell r="K318" t="str">
            <v>21-20</v>
          </cell>
          <cell r="L318">
            <v>410</v>
          </cell>
          <cell r="M318" t="str">
            <v>Minor or Major Repair available</v>
          </cell>
          <cell r="N318">
            <v>1600</v>
          </cell>
          <cell r="O318">
            <v>2600</v>
          </cell>
          <cell r="P318" t="str">
            <v>No Overhaul Scheme per CMM</v>
          </cell>
          <cell r="Q318" t="str">
            <v>Motor 46366-2, 
Screw Assy, 40293-24
Nut Assy, 40988-14
Upgrade to major rep if:
2 or more switches need to be replaced.</v>
          </cell>
          <cell r="R318" t="str">
            <v>Motor 46366-2, 
Screw Assy, 40293-24
Nut Assy, 40988-14</v>
          </cell>
          <cell r="S318">
            <v>5</v>
          </cell>
          <cell r="T318">
            <v>10</v>
          </cell>
          <cell r="U318" t="str">
            <v>EASA,FAA,CAA MALAYSIA,CAAS,DGCA INDONESIA</v>
          </cell>
          <cell r="V318" t="str">
            <v>EASA</v>
          </cell>
          <cell r="W318" t="str">
            <v>FAA</v>
          </cell>
          <cell r="X318" t="str">
            <v>CAA MALAYSIA</v>
          </cell>
          <cell r="Y318" t="str">
            <v>CAAS</v>
          </cell>
          <cell r="Z318" t="str">
            <v>DGCA INDONESIA</v>
          </cell>
          <cell r="AA318" t="str">
            <v/>
          </cell>
          <cell r="AB318"/>
          <cell r="AC318" t="str">
            <v>CAA VIETNAM</v>
          </cell>
          <cell r="AD318" t="str">
            <v>OCMOE</v>
          </cell>
        </row>
        <row r="319">
          <cell r="A319" t="str">
            <v>5507-910-0</v>
          </cell>
          <cell r="B319"/>
          <cell r="C319" t="str">
            <v>CHIP DETECTOR</v>
          </cell>
          <cell r="D319" t="str">
            <v>ON</v>
          </cell>
          <cell r="E319" t="str">
            <v>A320_Fam;A340;CFM56;</v>
          </cell>
          <cell r="F319" t="str">
            <v>ZODIAC SERVICES EUROPE (ZSE)</v>
          </cell>
          <cell r="G319" t="str">
            <v>ENG-SEN-010</v>
          </cell>
          <cell r="H319" t="str">
            <v>Various_Electrical</v>
          </cell>
          <cell r="I319"/>
          <cell r="J319" t="str">
            <v>79-21-57;</v>
          </cell>
          <cell r="K319" t="str">
            <v>79-21</v>
          </cell>
          <cell r="L319">
            <v>310</v>
          </cell>
          <cell r="M319">
            <v>500</v>
          </cell>
          <cell r="N319"/>
          <cell r="O319"/>
          <cell r="P319" t="str">
            <v>No Cap</v>
          </cell>
          <cell r="Q319"/>
          <cell r="R319"/>
          <cell r="S319">
            <v>5</v>
          </cell>
          <cell r="T319">
            <v>10</v>
          </cell>
          <cell r="U319" t="str">
            <v>EASA,FAA,CAA MALAYSIA,CAAS,DGCA INDONESIA,CAA CHINA</v>
          </cell>
          <cell r="V319" t="str">
            <v>EASA</v>
          </cell>
          <cell r="W319" t="str">
            <v>FAA</v>
          </cell>
          <cell r="X319" t="str">
            <v>CAA MALAYSIA</v>
          </cell>
          <cell r="Y319" t="str">
            <v>CAAS</v>
          </cell>
          <cell r="Z319" t="str">
            <v>DGCA INDONESIA</v>
          </cell>
          <cell r="AA319" t="str">
            <v>CAA CHINA</v>
          </cell>
          <cell r="AB319"/>
          <cell r="AC319" t="str">
            <v>CAA VIETNAM</v>
          </cell>
          <cell r="AD319" t="str">
            <v>OCMOE</v>
          </cell>
        </row>
        <row r="320">
          <cell r="A320" t="str">
            <v>568-1-27202-002</v>
          </cell>
          <cell r="B320"/>
          <cell r="C320" t="str">
            <v>PUMP-FUEL</v>
          </cell>
          <cell r="D320" t="str">
            <v>ON</v>
          </cell>
          <cell r="E320" t="str">
            <v>A320_Fam;</v>
          </cell>
          <cell r="F320" t="str">
            <v>EATON LIMITED</v>
          </cell>
          <cell r="G320" t="str">
            <v>FUE-PUM-006</v>
          </cell>
          <cell r="H320" t="str">
            <v>Fuel Booster Pump</v>
          </cell>
          <cell r="I320"/>
          <cell r="J320" t="str">
            <v>28-21-51</v>
          </cell>
          <cell r="K320" t="str">
            <v>28-21</v>
          </cell>
          <cell r="L320">
            <v>360</v>
          </cell>
          <cell r="M320">
            <v>2610</v>
          </cell>
          <cell r="N320"/>
          <cell r="O320"/>
          <cell r="P320">
            <v>5000</v>
          </cell>
          <cell r="Q320" t="str">
            <v>BODY ASSY, STATOR AND MOTOR, 39-0013-1005</v>
          </cell>
          <cell r="R320"/>
          <cell r="S320">
            <v>5</v>
          </cell>
          <cell r="T320">
            <v>15</v>
          </cell>
          <cell r="U320" t="str">
            <v>EASA,FAA,CAA MALAYSIA,CAAS,DGCA INDONESIA,CAA CHINA</v>
          </cell>
          <cell r="V320" t="str">
            <v>EASA</v>
          </cell>
          <cell r="W320" t="str">
            <v>FAA</v>
          </cell>
          <cell r="X320" t="str">
            <v>CAA MALAYSIA</v>
          </cell>
          <cell r="Y320" t="str">
            <v>CAAS</v>
          </cell>
          <cell r="Z320" t="str">
            <v>DGCA INDONESIA</v>
          </cell>
          <cell r="AA320" t="str">
            <v>CAA CHINA</v>
          </cell>
          <cell r="AB320"/>
          <cell r="AC320" t="str">
            <v>CAA VIETNAM</v>
          </cell>
          <cell r="AD320" t="str">
            <v>OCMOL</v>
          </cell>
        </row>
        <row r="321">
          <cell r="A321" t="str">
            <v>568-1-27202-005</v>
          </cell>
          <cell r="B321"/>
          <cell r="C321" t="str">
            <v>PUMP-FUEL</v>
          </cell>
          <cell r="D321" t="str">
            <v>ON</v>
          </cell>
          <cell r="E321" t="str">
            <v>A320_Fam;</v>
          </cell>
          <cell r="F321" t="str">
            <v>EATON LIMITED</v>
          </cell>
          <cell r="G321" t="str">
            <v>FUE-PUM-006</v>
          </cell>
          <cell r="H321" t="str">
            <v>Fuel Booster Pump</v>
          </cell>
          <cell r="I321"/>
          <cell r="J321" t="str">
            <v>28-21-51</v>
          </cell>
          <cell r="K321" t="str">
            <v>28-21</v>
          </cell>
          <cell r="L321">
            <v>360</v>
          </cell>
          <cell r="M321">
            <v>2610</v>
          </cell>
          <cell r="N321"/>
          <cell r="O321"/>
          <cell r="P321">
            <v>5000</v>
          </cell>
          <cell r="Q321" t="str">
            <v>BODY ASSY, STATOR AND MOTOR, 39-0013-1005</v>
          </cell>
          <cell r="R321"/>
          <cell r="S321">
            <v>5</v>
          </cell>
          <cell r="T321">
            <v>15</v>
          </cell>
          <cell r="U321" t="str">
            <v>EASA,FAA,CAA MALAYSIA,CAAS,DGCA INDONESIA,CAA CHINA</v>
          </cell>
          <cell r="V321" t="str">
            <v>EASA</v>
          </cell>
          <cell r="W321" t="str">
            <v>FAA</v>
          </cell>
          <cell r="X321" t="str">
            <v>CAA MALAYSIA</v>
          </cell>
          <cell r="Y321" t="str">
            <v>CAAS</v>
          </cell>
          <cell r="Z321" t="str">
            <v>DGCA INDONESIA</v>
          </cell>
          <cell r="AA321" t="str">
            <v>CAA CHINA</v>
          </cell>
          <cell r="AB321"/>
          <cell r="AC321" t="str">
            <v>CAA VIETNAM</v>
          </cell>
          <cell r="AD321" t="str">
            <v>OCMOL</v>
          </cell>
        </row>
        <row r="322">
          <cell r="A322" t="str">
            <v>568-1-27202-006</v>
          </cell>
          <cell r="B322"/>
          <cell r="C322" t="str">
            <v>PUMP-FUEL</v>
          </cell>
          <cell r="D322" t="str">
            <v>ON</v>
          </cell>
          <cell r="E322" t="str">
            <v>A320_Fam;</v>
          </cell>
          <cell r="F322" t="str">
            <v>EATON LIMITED</v>
          </cell>
          <cell r="G322" t="str">
            <v>FUE-PUM-006</v>
          </cell>
          <cell r="H322" t="str">
            <v>Fuel Booster Pump</v>
          </cell>
          <cell r="I322"/>
          <cell r="J322" t="str">
            <v>28-21-51</v>
          </cell>
          <cell r="K322" t="str">
            <v>28-21</v>
          </cell>
          <cell r="L322">
            <v>360</v>
          </cell>
          <cell r="M322">
            <v>2610</v>
          </cell>
          <cell r="N322"/>
          <cell r="O322"/>
          <cell r="P322">
            <v>5000</v>
          </cell>
          <cell r="Q322" t="str">
            <v>BODY ASSY, STATOR AND MOTOR, 39-0013-1005</v>
          </cell>
          <cell r="R322"/>
          <cell r="S322">
            <v>5</v>
          </cell>
          <cell r="T322">
            <v>15</v>
          </cell>
          <cell r="U322" t="str">
            <v>EASA,FAA,CAA MALAYSIA,CAAS,DGCA INDONESIA,CAA CHINA</v>
          </cell>
          <cell r="V322" t="str">
            <v>EASA</v>
          </cell>
          <cell r="W322" t="str">
            <v>FAA</v>
          </cell>
          <cell r="X322" t="str">
            <v>CAA MALAYSIA</v>
          </cell>
          <cell r="Y322" t="str">
            <v>CAAS</v>
          </cell>
          <cell r="Z322" t="str">
            <v>DGCA INDONESIA</v>
          </cell>
          <cell r="AA322" t="str">
            <v>CAA CHINA</v>
          </cell>
          <cell r="AB322"/>
          <cell r="AC322" t="str">
            <v>CAA VIETNAM</v>
          </cell>
          <cell r="AD322" t="str">
            <v>OCMOL</v>
          </cell>
        </row>
        <row r="323">
          <cell r="A323" t="str">
            <v>568-1-27202-007</v>
          </cell>
          <cell r="B323"/>
          <cell r="C323" t="str">
            <v>PUMP-FUEL</v>
          </cell>
          <cell r="D323" t="str">
            <v>ON</v>
          </cell>
          <cell r="E323" t="str">
            <v>A320_Fam;</v>
          </cell>
          <cell r="F323" t="str">
            <v>EATON LIMITED</v>
          </cell>
          <cell r="G323" t="str">
            <v>FUE-PUM-006</v>
          </cell>
          <cell r="H323" t="str">
            <v>Fuel Booster Pump</v>
          </cell>
          <cell r="I323"/>
          <cell r="J323" t="str">
            <v>28-21-51</v>
          </cell>
          <cell r="K323" t="str">
            <v>28-21</v>
          </cell>
          <cell r="L323">
            <v>360</v>
          </cell>
          <cell r="M323">
            <v>2610</v>
          </cell>
          <cell r="N323"/>
          <cell r="O323"/>
          <cell r="P323">
            <v>5000</v>
          </cell>
          <cell r="Q323" t="str">
            <v>BODY ASSY, STATOR AND MOTOR, 39-0013-1005</v>
          </cell>
          <cell r="R323"/>
          <cell r="S323">
            <v>5</v>
          </cell>
          <cell r="T323">
            <v>15</v>
          </cell>
          <cell r="U323" t="str">
            <v>EASA,FAA,CAA MALAYSIA,CAAS,DGCA INDONESIA,CAA CHINA</v>
          </cell>
          <cell r="V323" t="str">
            <v>EASA</v>
          </cell>
          <cell r="W323" t="str">
            <v>FAA</v>
          </cell>
          <cell r="X323" t="str">
            <v>CAA MALAYSIA</v>
          </cell>
          <cell r="Y323" t="str">
            <v>CAAS</v>
          </cell>
          <cell r="Z323" t="str">
            <v>DGCA INDONESIA</v>
          </cell>
          <cell r="AA323" t="str">
            <v>CAA CHINA</v>
          </cell>
          <cell r="AB323"/>
          <cell r="AC323" t="str">
            <v>CAA VIETNAM</v>
          </cell>
          <cell r="AD323" t="str">
            <v>OCMOL</v>
          </cell>
        </row>
        <row r="324">
          <cell r="A324" t="str">
            <v>568-1-27202-02R</v>
          </cell>
          <cell r="B324"/>
          <cell r="C324" t="str">
            <v>PUMP-FUEL</v>
          </cell>
          <cell r="D324" t="str">
            <v>ON</v>
          </cell>
          <cell r="E324" t="str">
            <v>A320_Fam;</v>
          </cell>
          <cell r="F324" t="str">
            <v>EATON LIMITED</v>
          </cell>
          <cell r="G324" t="str">
            <v>FUE-PUM-006</v>
          </cell>
          <cell r="H324" t="str">
            <v>Fuel Booster Pump</v>
          </cell>
          <cell r="I324"/>
          <cell r="J324" t="str">
            <v>28-21-51</v>
          </cell>
          <cell r="K324" t="str">
            <v>28-21</v>
          </cell>
          <cell r="L324">
            <v>360</v>
          </cell>
          <cell r="M324">
            <v>2610</v>
          </cell>
          <cell r="N324"/>
          <cell r="O324"/>
          <cell r="P324">
            <v>5000</v>
          </cell>
          <cell r="Q324" t="str">
            <v>BODY ASSY, STATOR AND MOTOR, 39-0013-1005</v>
          </cell>
          <cell r="R324"/>
          <cell r="S324">
            <v>5</v>
          </cell>
          <cell r="T324">
            <v>15</v>
          </cell>
          <cell r="U324" t="str">
            <v>EASA,FAA,CAA MALAYSIA,CAAS,DGCA INDONESIA,CAA CHINA</v>
          </cell>
          <cell r="V324" t="str">
            <v>EASA</v>
          </cell>
          <cell r="W324" t="str">
            <v>FAA</v>
          </cell>
          <cell r="X324" t="str">
            <v>CAA MALAYSIA</v>
          </cell>
          <cell r="Y324" t="str">
            <v>CAAS</v>
          </cell>
          <cell r="Z324" t="str">
            <v>DGCA INDONESIA</v>
          </cell>
          <cell r="AA324" t="str">
            <v>CAA CHINA</v>
          </cell>
          <cell r="AB324"/>
          <cell r="AC324" t="str">
            <v>CAA VIETNAM</v>
          </cell>
          <cell r="AD324" t="str">
            <v>OCMOL</v>
          </cell>
        </row>
        <row r="325">
          <cell r="A325" t="str">
            <v>568-1-27202-05R</v>
          </cell>
          <cell r="B325"/>
          <cell r="C325" t="str">
            <v>PUMP-FUEL</v>
          </cell>
          <cell r="D325" t="str">
            <v>ON</v>
          </cell>
          <cell r="E325" t="str">
            <v>A320_Fam;</v>
          </cell>
          <cell r="F325" t="str">
            <v>EATON LIMITED</v>
          </cell>
          <cell r="G325" t="str">
            <v>FUE-PUM-006</v>
          </cell>
          <cell r="H325" t="str">
            <v>Fuel Booster Pump</v>
          </cell>
          <cell r="I325"/>
          <cell r="J325" t="str">
            <v>28-21-51</v>
          </cell>
          <cell r="K325" t="str">
            <v>28-21</v>
          </cell>
          <cell r="L325">
            <v>360</v>
          </cell>
          <cell r="M325">
            <v>2610</v>
          </cell>
          <cell r="N325"/>
          <cell r="O325"/>
          <cell r="P325">
            <v>5000</v>
          </cell>
          <cell r="Q325" t="str">
            <v>BODY ASSY, STATOR AND MOTOR, 39-0013-1005</v>
          </cell>
          <cell r="R325"/>
          <cell r="S325">
            <v>5</v>
          </cell>
          <cell r="T325">
            <v>15</v>
          </cell>
          <cell r="U325" t="str">
            <v>EASA,FAA,CAA MALAYSIA,CAAS,DGCA INDONESIA,CAA CHINA</v>
          </cell>
          <cell r="V325" t="str">
            <v>EASA</v>
          </cell>
          <cell r="W325" t="str">
            <v>FAA</v>
          </cell>
          <cell r="X325" t="str">
            <v>CAA MALAYSIA</v>
          </cell>
          <cell r="Y325" t="str">
            <v>CAAS</v>
          </cell>
          <cell r="Z325" t="str">
            <v>DGCA INDONESIA</v>
          </cell>
          <cell r="AA325" t="str">
            <v>CAA CHINA</v>
          </cell>
          <cell r="AB325"/>
          <cell r="AC325" t="str">
            <v>CAA VIETNAM</v>
          </cell>
          <cell r="AD325" t="str">
            <v>OCMOL</v>
          </cell>
        </row>
        <row r="326">
          <cell r="A326" t="str">
            <v>568-1-28300-001</v>
          </cell>
          <cell r="B326"/>
          <cell r="C326" t="str">
            <v>PUMP-FUEL BOOST</v>
          </cell>
          <cell r="D326" t="str">
            <v>ON</v>
          </cell>
          <cell r="E326" t="str">
            <v>A330;A340;</v>
          </cell>
          <cell r="F326" t="str">
            <v>EATON LIMITED</v>
          </cell>
          <cell r="G326" t="str">
            <v>FUE-PUM-006</v>
          </cell>
          <cell r="H326" t="str">
            <v>Fuel Booster Pump</v>
          </cell>
          <cell r="I326"/>
          <cell r="J326" t="str">
            <v>28-21-50;</v>
          </cell>
          <cell r="K326" t="str">
            <v>28-21</v>
          </cell>
          <cell r="L326">
            <v>360</v>
          </cell>
          <cell r="M326">
            <v>2610</v>
          </cell>
          <cell r="N326"/>
          <cell r="O326"/>
          <cell r="P326">
            <v>5000</v>
          </cell>
          <cell r="Q326" t="str">
            <v>HOUSING PUMP, 568-1-28298-000
MOTOR HOUSING, 568-1-29914-000</v>
          </cell>
          <cell r="R326"/>
          <cell r="S326">
            <v>5</v>
          </cell>
          <cell r="T326">
            <v>15</v>
          </cell>
          <cell r="U326" t="str">
            <v>EASA,FAA,CAA MALAYSIA,CAAS,DGCA INDONESIA,CAA CHINA</v>
          </cell>
          <cell r="V326" t="str">
            <v>EASA</v>
          </cell>
          <cell r="W326" t="str">
            <v>FAA</v>
          </cell>
          <cell r="X326" t="str">
            <v>CAA MALAYSIA</v>
          </cell>
          <cell r="Y326" t="str">
            <v>CAAS</v>
          </cell>
          <cell r="Z326" t="str">
            <v>DGCA INDONESIA</v>
          </cell>
          <cell r="AA326" t="str">
            <v>CAA CHINA</v>
          </cell>
          <cell r="AB326"/>
          <cell r="AC326" t="str">
            <v>CAA VIETNAM</v>
          </cell>
          <cell r="AD326" t="str">
            <v>OCMOL</v>
          </cell>
        </row>
        <row r="327">
          <cell r="A327" t="str">
            <v>568-1-28300-002</v>
          </cell>
          <cell r="B327"/>
          <cell r="C327" t="str">
            <v>PUMP-FUEL BOOST</v>
          </cell>
          <cell r="D327" t="str">
            <v>ON</v>
          </cell>
          <cell r="E327" t="str">
            <v>A330;A340;</v>
          </cell>
          <cell r="F327" t="str">
            <v>EATON LIMITED</v>
          </cell>
          <cell r="G327" t="str">
            <v>FUE-PUM-006</v>
          </cell>
          <cell r="H327" t="str">
            <v>Fuel Booster Pump</v>
          </cell>
          <cell r="I327"/>
          <cell r="J327" t="str">
            <v>28-21-50;</v>
          </cell>
          <cell r="K327" t="str">
            <v>28-21</v>
          </cell>
          <cell r="L327">
            <v>360</v>
          </cell>
          <cell r="M327">
            <v>2610</v>
          </cell>
          <cell r="N327"/>
          <cell r="O327"/>
          <cell r="P327">
            <v>5000</v>
          </cell>
          <cell r="Q327" t="str">
            <v>HOUSING PUMP, 568-1-28298-000
MOTOR HOUSING, 568-1-29914-000</v>
          </cell>
          <cell r="R327"/>
          <cell r="S327">
            <v>5</v>
          </cell>
          <cell r="T327">
            <v>15</v>
          </cell>
          <cell r="U327" t="str">
            <v>EASA,FAA,CAA MALAYSIA,CAAS,DGCA INDONESIA,CAA CHINA</v>
          </cell>
          <cell r="V327" t="str">
            <v>EASA</v>
          </cell>
          <cell r="W327" t="str">
            <v>FAA</v>
          </cell>
          <cell r="X327" t="str">
            <v>CAA MALAYSIA</v>
          </cell>
          <cell r="Y327" t="str">
            <v>CAAS</v>
          </cell>
          <cell r="Z327" t="str">
            <v>DGCA INDONESIA</v>
          </cell>
          <cell r="AA327" t="str">
            <v>CAA CHINA</v>
          </cell>
          <cell r="AB327"/>
          <cell r="AC327" t="str">
            <v>CAA VIETNAM</v>
          </cell>
          <cell r="AD327" t="str">
            <v>OCMOL</v>
          </cell>
        </row>
        <row r="328">
          <cell r="A328" t="str">
            <v>568-1-28300-003</v>
          </cell>
          <cell r="B328"/>
          <cell r="C328" t="str">
            <v>PUMP-FUEL BOOST</v>
          </cell>
          <cell r="D328" t="str">
            <v>ON</v>
          </cell>
          <cell r="E328" t="str">
            <v>A330;A340;</v>
          </cell>
          <cell r="F328" t="str">
            <v>EATON LIMITED</v>
          </cell>
          <cell r="G328" t="str">
            <v>FUE-PUM-006</v>
          </cell>
          <cell r="H328" t="str">
            <v>Fuel Booster Pump</v>
          </cell>
          <cell r="I328"/>
          <cell r="J328" t="str">
            <v>28-21-50;</v>
          </cell>
          <cell r="K328" t="str">
            <v>28-21</v>
          </cell>
          <cell r="L328">
            <v>360</v>
          </cell>
          <cell r="M328">
            <v>2610</v>
          </cell>
          <cell r="N328"/>
          <cell r="O328"/>
          <cell r="P328">
            <v>5000</v>
          </cell>
          <cell r="Q328" t="str">
            <v>HOUSING PUMP, 568-1-28298-000
MOTOR HOUSING, 568-1-29914-000</v>
          </cell>
          <cell r="R328"/>
          <cell r="S328">
            <v>5</v>
          </cell>
          <cell r="T328">
            <v>15</v>
          </cell>
          <cell r="U328" t="str">
            <v>EASA,FAA,CAA MALAYSIA,CAAS,DGCA INDONESIA,CAA CHINA</v>
          </cell>
          <cell r="V328" t="str">
            <v>EASA</v>
          </cell>
          <cell r="W328" t="str">
            <v>FAA</v>
          </cell>
          <cell r="X328" t="str">
            <v>CAA MALAYSIA</v>
          </cell>
          <cell r="Y328" t="str">
            <v>CAAS</v>
          </cell>
          <cell r="Z328" t="str">
            <v>DGCA INDONESIA</v>
          </cell>
          <cell r="AA328" t="str">
            <v>CAA CHINA</v>
          </cell>
          <cell r="AB328"/>
          <cell r="AC328" t="str">
            <v>CAA VIETNAM</v>
          </cell>
          <cell r="AD328" t="str">
            <v>OCMOL</v>
          </cell>
        </row>
        <row r="329">
          <cell r="A329" t="str">
            <v>568-1-28300-004</v>
          </cell>
          <cell r="B329"/>
          <cell r="C329" t="str">
            <v>PUMP-FUEL BOOST</v>
          </cell>
          <cell r="D329" t="str">
            <v>ON</v>
          </cell>
          <cell r="E329" t="str">
            <v>A330;A340;</v>
          </cell>
          <cell r="F329" t="str">
            <v>EATON LIMITED</v>
          </cell>
          <cell r="G329" t="str">
            <v>FUE-PUM-006</v>
          </cell>
          <cell r="H329" t="str">
            <v>Fuel Booster Pump</v>
          </cell>
          <cell r="I329"/>
          <cell r="J329" t="str">
            <v>28-21-50;</v>
          </cell>
          <cell r="K329" t="str">
            <v>28-21</v>
          </cell>
          <cell r="L329">
            <v>360</v>
          </cell>
          <cell r="M329">
            <v>2610</v>
          </cell>
          <cell r="N329"/>
          <cell r="O329"/>
          <cell r="P329">
            <v>5000</v>
          </cell>
          <cell r="Q329" t="str">
            <v>HOUSING PUMP, 568-1-28298-000
MOTOR HOUSING, 568-1-29914-000</v>
          </cell>
          <cell r="R329"/>
          <cell r="S329">
            <v>5</v>
          </cell>
          <cell r="T329">
            <v>15</v>
          </cell>
          <cell r="U329" t="str">
            <v>EASA,FAA,CAA MALAYSIA,CAAS,DGCA INDONESIA,CAA CHINA</v>
          </cell>
          <cell r="V329" t="str">
            <v>EASA</v>
          </cell>
          <cell r="W329" t="str">
            <v>FAA</v>
          </cell>
          <cell r="X329" t="str">
            <v>CAA MALAYSIA</v>
          </cell>
          <cell r="Y329" t="str">
            <v>CAAS</v>
          </cell>
          <cell r="Z329" t="str">
            <v>DGCA INDONESIA</v>
          </cell>
          <cell r="AA329" t="str">
            <v>CAA CHINA</v>
          </cell>
          <cell r="AB329"/>
          <cell r="AC329" t="str">
            <v>CAA VIETNAM</v>
          </cell>
          <cell r="AD329" t="str">
            <v>OCMOL</v>
          </cell>
        </row>
        <row r="330">
          <cell r="A330" t="str">
            <v>568-1-28300-100</v>
          </cell>
          <cell r="B330"/>
          <cell r="C330" t="str">
            <v>PUMP-FUEL BOOST</v>
          </cell>
          <cell r="D330" t="str">
            <v>ON</v>
          </cell>
          <cell r="E330" t="str">
            <v>A340;</v>
          </cell>
          <cell r="F330" t="str">
            <v>EATON LIMITED</v>
          </cell>
          <cell r="G330" t="str">
            <v>FUE-PUM-006</v>
          </cell>
          <cell r="H330" t="str">
            <v>Fuel Booster Pump</v>
          </cell>
          <cell r="I330"/>
          <cell r="J330" t="str">
            <v>28-21-55;</v>
          </cell>
          <cell r="K330" t="str">
            <v>28-21</v>
          </cell>
          <cell r="L330">
            <v>360</v>
          </cell>
          <cell r="M330">
            <v>3000</v>
          </cell>
          <cell r="N330"/>
          <cell r="O330"/>
          <cell r="P330">
            <v>4200</v>
          </cell>
          <cell r="Q330" t="str">
            <v>HOUSING PUMP, 568-1-31145-000
STATOR ASSY, 501-1-15115-001</v>
          </cell>
          <cell r="R330" t="str">
            <v>HOUSING PUMP, 568-1-31145-000
STATOR ASSY, 501-1-15115-001</v>
          </cell>
          <cell r="S330">
            <v>5</v>
          </cell>
          <cell r="T330">
            <v>15</v>
          </cell>
          <cell r="U330" t="str">
            <v>EASA,FAA,CAA MALAYSIA,CAAS,DGCA INDONESIA,CAA CHINA</v>
          </cell>
          <cell r="V330" t="str">
            <v>EASA</v>
          </cell>
          <cell r="W330" t="str">
            <v>FAA</v>
          </cell>
          <cell r="X330" t="str">
            <v>CAA MALAYSIA</v>
          </cell>
          <cell r="Y330" t="str">
            <v>CAAS</v>
          </cell>
          <cell r="Z330" t="str">
            <v>DGCA INDONESIA</v>
          </cell>
          <cell r="AA330" t="str">
            <v>CAA CHINA</v>
          </cell>
          <cell r="AB330"/>
          <cell r="AC330" t="str">
            <v>CAA VIETNAM</v>
          </cell>
          <cell r="AD330" t="str">
            <v>OCMOL</v>
          </cell>
        </row>
        <row r="331">
          <cell r="A331" t="str">
            <v>568-1-28300-101</v>
          </cell>
          <cell r="B331"/>
          <cell r="C331" t="str">
            <v>PUMP-FUEL BOOST</v>
          </cell>
          <cell r="D331" t="str">
            <v>ON</v>
          </cell>
          <cell r="E331" t="str">
            <v>A330;A340;</v>
          </cell>
          <cell r="F331" t="str">
            <v>EATON LIMITED</v>
          </cell>
          <cell r="G331" t="str">
            <v>FUE-PUM-006</v>
          </cell>
          <cell r="H331" t="str">
            <v>Fuel Booster Pump</v>
          </cell>
          <cell r="I331"/>
          <cell r="J331" t="str">
            <v>28-21-55;</v>
          </cell>
          <cell r="K331" t="str">
            <v>28-21</v>
          </cell>
          <cell r="L331">
            <v>360</v>
          </cell>
          <cell r="M331">
            <v>3000</v>
          </cell>
          <cell r="N331"/>
          <cell r="O331"/>
          <cell r="P331">
            <v>4200</v>
          </cell>
          <cell r="Q331" t="str">
            <v>HOUSING PUMP, 568-1-31145-000
STATOR ASSY, 501-1-15115-001</v>
          </cell>
          <cell r="R331" t="str">
            <v>HOUSING PUMP, 568-1-31145-000
STATOR ASSY, 501-1-15115-001</v>
          </cell>
          <cell r="S331">
            <v>5</v>
          </cell>
          <cell r="T331">
            <v>15</v>
          </cell>
          <cell r="U331" t="str">
            <v>EASA,FAA,CAA MALAYSIA,CAAS,DGCA INDONESIA,CAA CHINA</v>
          </cell>
          <cell r="V331" t="str">
            <v>EASA</v>
          </cell>
          <cell r="W331" t="str">
            <v>FAA</v>
          </cell>
          <cell r="X331" t="str">
            <v>CAA MALAYSIA</v>
          </cell>
          <cell r="Y331" t="str">
            <v>CAAS</v>
          </cell>
          <cell r="Z331" t="str">
            <v>DGCA INDONESIA</v>
          </cell>
          <cell r="AA331" t="str">
            <v>CAA CHINA</v>
          </cell>
          <cell r="AB331"/>
          <cell r="AC331" t="str">
            <v>CAA VIETNAM</v>
          </cell>
          <cell r="AD331" t="str">
            <v>OCMOL</v>
          </cell>
        </row>
        <row r="332">
          <cell r="A332" t="str">
            <v>568-1-28300-102</v>
          </cell>
          <cell r="B332"/>
          <cell r="C332" t="str">
            <v>PUMP-FUEL BOOST</v>
          </cell>
          <cell r="D332" t="str">
            <v>ON</v>
          </cell>
          <cell r="E332" t="str">
            <v>A330;A340;</v>
          </cell>
          <cell r="F332" t="str">
            <v>EATON LIMITED</v>
          </cell>
          <cell r="G332" t="str">
            <v>FUE-PUM-006</v>
          </cell>
          <cell r="H332" t="str">
            <v>Fuel Booster Pump</v>
          </cell>
          <cell r="I332"/>
          <cell r="J332" t="str">
            <v>28-21-55;</v>
          </cell>
          <cell r="K332" t="str">
            <v>28-21</v>
          </cell>
          <cell r="L332">
            <v>360</v>
          </cell>
          <cell r="M332">
            <v>3000</v>
          </cell>
          <cell r="N332"/>
          <cell r="O332"/>
          <cell r="P332">
            <v>4200</v>
          </cell>
          <cell r="Q332" t="str">
            <v>HOUSING PUMP, 568-1-31145-000
STATOR ASSY, 501-1-15115-001</v>
          </cell>
          <cell r="R332" t="str">
            <v>HOUSING PUMP, 568-1-31145-000
STATOR ASSY, 501-1-15115-001</v>
          </cell>
          <cell r="S332">
            <v>5</v>
          </cell>
          <cell r="T332">
            <v>15</v>
          </cell>
          <cell r="U332" t="str">
            <v>EASA,FAA,CAA MALAYSIA,CAAS,DGCA INDONESIA,CAA CHINA</v>
          </cell>
          <cell r="V332" t="str">
            <v>EASA</v>
          </cell>
          <cell r="W332" t="str">
            <v>FAA</v>
          </cell>
          <cell r="X332" t="str">
            <v>CAA MALAYSIA</v>
          </cell>
          <cell r="Y332" t="str">
            <v>CAAS</v>
          </cell>
          <cell r="Z332" t="str">
            <v>DGCA INDONESIA</v>
          </cell>
          <cell r="AA332" t="str">
            <v>CAA CHINA</v>
          </cell>
          <cell r="AB332"/>
          <cell r="AC332" t="str">
            <v>CAA VIETNAM</v>
          </cell>
          <cell r="AD332" t="str">
            <v>OCMOL</v>
          </cell>
        </row>
        <row r="333">
          <cell r="A333" t="str">
            <v>568-1-28300-103</v>
          </cell>
          <cell r="B333"/>
          <cell r="C333" t="str">
            <v>PUMP-FUEL BOOST</v>
          </cell>
          <cell r="D333" t="str">
            <v>ON</v>
          </cell>
          <cell r="E333" t="str">
            <v>A330;A340;</v>
          </cell>
          <cell r="F333" t="str">
            <v>EATON LIMITED</v>
          </cell>
          <cell r="G333" t="str">
            <v>FUE-PUM-006</v>
          </cell>
          <cell r="H333" t="str">
            <v>Fuel Booster Pump</v>
          </cell>
          <cell r="I333"/>
          <cell r="J333" t="str">
            <v>28-21-55;</v>
          </cell>
          <cell r="K333" t="str">
            <v>28-21</v>
          </cell>
          <cell r="L333">
            <v>360</v>
          </cell>
          <cell r="M333">
            <v>3000</v>
          </cell>
          <cell r="N333"/>
          <cell r="O333"/>
          <cell r="P333">
            <v>4200</v>
          </cell>
          <cell r="Q333" t="str">
            <v>HOUSING PUMP, 568-1-31145-000
STATOR ASSY, 501-1-15115-001</v>
          </cell>
          <cell r="R333" t="str">
            <v>HOUSING PUMP, 568-1-31145-000
STATOR ASSY, 501-1-15115-001</v>
          </cell>
          <cell r="S333">
            <v>5</v>
          </cell>
          <cell r="T333">
            <v>15</v>
          </cell>
          <cell r="U333" t="str">
            <v>EASA,FAA,CAA MALAYSIA,CAAS,DGCA INDONESIA,CAA CHINA</v>
          </cell>
          <cell r="V333" t="str">
            <v>EASA</v>
          </cell>
          <cell r="W333" t="str">
            <v>FAA</v>
          </cell>
          <cell r="X333" t="str">
            <v>CAA MALAYSIA</v>
          </cell>
          <cell r="Y333" t="str">
            <v>CAAS</v>
          </cell>
          <cell r="Z333" t="str">
            <v>DGCA INDONESIA</v>
          </cell>
          <cell r="AA333" t="str">
            <v>CAA CHINA</v>
          </cell>
          <cell r="AB333"/>
          <cell r="AC333" t="str">
            <v>CAA VIETNAM</v>
          </cell>
          <cell r="AD333" t="str">
            <v>OCMOL</v>
          </cell>
        </row>
        <row r="334">
          <cell r="A334" t="str">
            <v>5830201-106</v>
          </cell>
          <cell r="B334"/>
          <cell r="C334" t="str">
            <v>ACTUATOR TURBINE COOLING AIR VALVE</v>
          </cell>
          <cell r="D334" t="str">
            <v>ON</v>
          </cell>
          <cell r="E334" t="str">
            <v>B767;A300;A310;MD11;PW4000;</v>
          </cell>
          <cell r="F334" t="str">
            <v>PARKER HANNIFIN CORPORATION</v>
          </cell>
          <cell r="G334" t="str">
            <v>ENG-ACT-006</v>
          </cell>
          <cell r="H334" t="str">
            <v>Fuel Accessories</v>
          </cell>
          <cell r="I334"/>
          <cell r="J334" t="str">
            <v>75-24-14;</v>
          </cell>
          <cell r="K334" t="str">
            <v>75-24</v>
          </cell>
          <cell r="L334">
            <v>360</v>
          </cell>
          <cell r="M334">
            <v>4300</v>
          </cell>
          <cell r="N334"/>
          <cell r="O334"/>
          <cell r="P334">
            <v>7200</v>
          </cell>
          <cell r="Q334" t="str">
            <v>SERVO VALVE, 5832141-102
DUAL LVDT, 5832140-101
BODY, 5842124-1</v>
          </cell>
          <cell r="R334" t="str">
            <v>SERVO VALVE, 5832141-102
DUAL LVDT, 5832140-101
BODY, 5842124-1</v>
          </cell>
          <cell r="S334">
            <v>5</v>
          </cell>
          <cell r="T334">
            <v>15</v>
          </cell>
          <cell r="U334" t="str">
            <v>EASA,FAA,CAA MALAYSIA,CAAS,DGCA INDONESIA,CAA CHINA</v>
          </cell>
          <cell r="V334" t="str">
            <v>EASA</v>
          </cell>
          <cell r="W334" t="str">
            <v>FAA</v>
          </cell>
          <cell r="X334" t="str">
            <v>CAA MALAYSIA</v>
          </cell>
          <cell r="Y334" t="str">
            <v>CAAS</v>
          </cell>
          <cell r="Z334" t="str">
            <v>DGCA INDONESIA</v>
          </cell>
          <cell r="AA334" t="str">
            <v>CAA CHINA</v>
          </cell>
          <cell r="AB334"/>
          <cell r="AC334" t="str">
            <v>CAA VIETNAM</v>
          </cell>
          <cell r="AD334" t="str">
            <v>OCMOL</v>
          </cell>
        </row>
        <row r="335">
          <cell r="A335" t="str">
            <v>5830201-107</v>
          </cell>
          <cell r="B335"/>
          <cell r="C335" t="str">
            <v>ACTUATOR TURBINE COOLING AIR VALVE</v>
          </cell>
          <cell r="D335" t="str">
            <v>ON</v>
          </cell>
          <cell r="E335" t="str">
            <v>B747;B767;A300;A310;MD11;PW4000;</v>
          </cell>
          <cell r="F335" t="str">
            <v>PARKER HANNIFIN CORPORATION</v>
          </cell>
          <cell r="G335" t="str">
            <v>ENG-ACT-006</v>
          </cell>
          <cell r="H335" t="str">
            <v>Fuel Accessories</v>
          </cell>
          <cell r="I335"/>
          <cell r="J335" t="str">
            <v>75-24-14;</v>
          </cell>
          <cell r="K335" t="str">
            <v>75-24</v>
          </cell>
          <cell r="L335">
            <v>360</v>
          </cell>
          <cell r="M335">
            <v>4300</v>
          </cell>
          <cell r="N335"/>
          <cell r="O335"/>
          <cell r="P335">
            <v>7200</v>
          </cell>
          <cell r="Q335" t="str">
            <v>SERVO VALVE, 5832141-102
DUAL LVDT, 5832140-101
BODY, 5842124-1</v>
          </cell>
          <cell r="R335" t="str">
            <v>SERVO VALVE, 5832141-102
DUAL LVDT, 5832140-101
BODY, 5842124-1</v>
          </cell>
          <cell r="S335">
            <v>5</v>
          </cell>
          <cell r="T335">
            <v>15</v>
          </cell>
          <cell r="U335" t="str">
            <v>EASA,FAA,CAA MALAYSIA,CAAS,DGCA INDONESIA,CAA CHINA</v>
          </cell>
          <cell r="V335" t="str">
            <v>EASA</v>
          </cell>
          <cell r="W335" t="str">
            <v>FAA</v>
          </cell>
          <cell r="X335" t="str">
            <v>CAA MALAYSIA</v>
          </cell>
          <cell r="Y335" t="str">
            <v>CAAS</v>
          </cell>
          <cell r="Z335" t="str">
            <v>DGCA INDONESIA</v>
          </cell>
          <cell r="AA335" t="str">
            <v>CAA CHINA</v>
          </cell>
          <cell r="AB335"/>
          <cell r="AC335" t="str">
            <v>CAA VIETNAM</v>
          </cell>
          <cell r="AD335" t="str">
            <v>OCMOL</v>
          </cell>
        </row>
        <row r="336">
          <cell r="A336" t="str">
            <v>5830201-108</v>
          </cell>
          <cell r="B336"/>
          <cell r="C336" t="str">
            <v>ACTUATOR TURBINE COOLING AIR VALVE</v>
          </cell>
          <cell r="D336" t="str">
            <v>ON</v>
          </cell>
          <cell r="E336" t="str">
            <v>B767;A300;A310;MD11;PW4000;</v>
          </cell>
          <cell r="F336" t="str">
            <v>PARKER HANNIFIN CORPORATION</v>
          </cell>
          <cell r="G336" t="str">
            <v>ENG-ACT-006</v>
          </cell>
          <cell r="H336" t="str">
            <v>Fuel Accessories</v>
          </cell>
          <cell r="I336"/>
          <cell r="J336" t="str">
            <v>75-24-14;</v>
          </cell>
          <cell r="K336" t="str">
            <v>75-24</v>
          </cell>
          <cell r="L336">
            <v>360</v>
          </cell>
          <cell r="M336">
            <v>4300</v>
          </cell>
          <cell r="N336"/>
          <cell r="O336"/>
          <cell r="P336">
            <v>7200</v>
          </cell>
          <cell r="Q336" t="str">
            <v>SERVO VALVE, 5832141-102
DUAL LVDT, 5832140-101
BODY, 5842124-1</v>
          </cell>
          <cell r="R336" t="str">
            <v>SERVO VALVE, 5832141-102
DUAL LVDT, 5832140-101
BODY, 5842124-1</v>
          </cell>
          <cell r="S336">
            <v>5</v>
          </cell>
          <cell r="T336">
            <v>15</v>
          </cell>
          <cell r="U336" t="str">
            <v>EASA,FAA,CAA MALAYSIA,CAAS,DGCA INDONESIA,CAA CHINA</v>
          </cell>
          <cell r="V336" t="str">
            <v>EASA</v>
          </cell>
          <cell r="W336" t="str">
            <v>FAA</v>
          </cell>
          <cell r="X336" t="str">
            <v>CAA MALAYSIA</v>
          </cell>
          <cell r="Y336" t="str">
            <v>CAAS</v>
          </cell>
          <cell r="Z336" t="str">
            <v>DGCA INDONESIA</v>
          </cell>
          <cell r="AA336" t="str">
            <v>CAA CHINA</v>
          </cell>
          <cell r="AB336"/>
          <cell r="AC336" t="str">
            <v>CAA VIETNAM</v>
          </cell>
          <cell r="AD336" t="str">
            <v>OCMOL</v>
          </cell>
        </row>
        <row r="337">
          <cell r="A337" t="str">
            <v>5830201-109</v>
          </cell>
          <cell r="B337"/>
          <cell r="C337" t="str">
            <v>ACTUATOR TURBINE COOLING AIR VALVE</v>
          </cell>
          <cell r="D337" t="str">
            <v>ON</v>
          </cell>
          <cell r="E337" t="str">
            <v>B767;A300;A310;MD11;PW4000;</v>
          </cell>
          <cell r="F337" t="str">
            <v>PARKER HANNIFIN CORPORATION</v>
          </cell>
          <cell r="G337" t="str">
            <v>ENG-ACT-006</v>
          </cell>
          <cell r="H337" t="str">
            <v>Fuel Accessories</v>
          </cell>
          <cell r="I337"/>
          <cell r="J337" t="str">
            <v>75-24-14;</v>
          </cell>
          <cell r="K337" t="str">
            <v>75-24</v>
          </cell>
          <cell r="L337">
            <v>360</v>
          </cell>
          <cell r="M337">
            <v>4300</v>
          </cell>
          <cell r="N337"/>
          <cell r="O337"/>
          <cell r="P337">
            <v>6000</v>
          </cell>
          <cell r="Q337" t="str">
            <v>SERVO VALVE, 5832141-102
DUAL LVDT, 5832140-101
BODY, 5842124-1</v>
          </cell>
          <cell r="R337" t="str">
            <v>SERVO VALVE, 5832141-102
DUAL LVDT, 5832140-101
BODY, 5842124-1</v>
          </cell>
          <cell r="S337">
            <v>5</v>
          </cell>
          <cell r="T337">
            <v>15</v>
          </cell>
          <cell r="U337" t="str">
            <v>EASA,FAA,CAA MALAYSIA,CAAS,DGCA INDONESIA,CAA CHINA</v>
          </cell>
          <cell r="V337" t="str">
            <v>EASA</v>
          </cell>
          <cell r="W337" t="str">
            <v>FAA</v>
          </cell>
          <cell r="X337" t="str">
            <v>CAA MALAYSIA</v>
          </cell>
          <cell r="Y337" t="str">
            <v>CAAS</v>
          </cell>
          <cell r="Z337" t="str">
            <v>DGCA INDONESIA</v>
          </cell>
          <cell r="AA337" t="str">
            <v>CAA CHINA</v>
          </cell>
          <cell r="AB337"/>
          <cell r="AC337" t="str">
            <v>CAA VIETNAM</v>
          </cell>
          <cell r="AD337" t="str">
            <v>OCMOL</v>
          </cell>
        </row>
        <row r="338">
          <cell r="A338" t="str">
            <v>5830201-110</v>
          </cell>
          <cell r="B338"/>
          <cell r="C338" t="str">
            <v>ACTUATOR TURBINE COOLING AIR VALVE</v>
          </cell>
          <cell r="D338" t="str">
            <v>ON</v>
          </cell>
          <cell r="E338" t="str">
            <v>B767;A300;A310;MD11;PW4000;</v>
          </cell>
          <cell r="F338" t="str">
            <v>PARKER HANNIFIN CORPORATION</v>
          </cell>
          <cell r="G338" t="str">
            <v>ENG-ACT-006</v>
          </cell>
          <cell r="H338" t="str">
            <v>Fuel Accessories</v>
          </cell>
          <cell r="I338"/>
          <cell r="J338" t="str">
            <v>75-24-14;</v>
          </cell>
          <cell r="K338" t="str">
            <v>75-24</v>
          </cell>
          <cell r="L338">
            <v>360</v>
          </cell>
          <cell r="M338">
            <v>4300</v>
          </cell>
          <cell r="N338"/>
          <cell r="O338"/>
          <cell r="P338">
            <v>6000</v>
          </cell>
          <cell r="Q338" t="str">
            <v>SERVO VALVE, 5832141-103
DUAL LVDT, 5832140-101
BODY, 5842124-1</v>
          </cell>
          <cell r="R338" t="str">
            <v>SERVO VALVE, 5832141-103
DUAL LVDT, 5832140-101
BODY, 5842124-1</v>
          </cell>
          <cell r="S338">
            <v>5</v>
          </cell>
          <cell r="T338">
            <v>15</v>
          </cell>
          <cell r="U338" t="str">
            <v>EASA,FAA,CAA MALAYSIA,CAAS,DGCA INDONESIA,CAA CHINA</v>
          </cell>
          <cell r="V338" t="str">
            <v>EASA</v>
          </cell>
          <cell r="W338" t="str">
            <v>FAA</v>
          </cell>
          <cell r="X338" t="str">
            <v>CAA MALAYSIA</v>
          </cell>
          <cell r="Y338" t="str">
            <v>CAAS</v>
          </cell>
          <cell r="Z338" t="str">
            <v>DGCA INDONESIA</v>
          </cell>
          <cell r="AA338" t="str">
            <v>CAA CHINA</v>
          </cell>
          <cell r="AB338"/>
          <cell r="AC338" t="str">
            <v>CAA VIETNAM</v>
          </cell>
          <cell r="AD338" t="str">
            <v>OCMOL</v>
          </cell>
        </row>
        <row r="339">
          <cell r="A339" t="str">
            <v>5830201-111</v>
          </cell>
          <cell r="B339"/>
          <cell r="C339" t="str">
            <v>ACTUATOR TURBINE COOLING AIR VALVE</v>
          </cell>
          <cell r="D339" t="str">
            <v>ON</v>
          </cell>
          <cell r="E339" t="str">
            <v>B767;A300;A310;MD11;PW4000;</v>
          </cell>
          <cell r="F339" t="str">
            <v>PARKER HANNIFIN CORPORATION</v>
          </cell>
          <cell r="G339" t="str">
            <v>ENG-ACT-006</v>
          </cell>
          <cell r="H339" t="str">
            <v>Fuel Accessories</v>
          </cell>
          <cell r="I339"/>
          <cell r="J339" t="str">
            <v>75-24-14;</v>
          </cell>
          <cell r="K339" t="str">
            <v>75-24</v>
          </cell>
          <cell r="L339">
            <v>360</v>
          </cell>
          <cell r="M339">
            <v>4300</v>
          </cell>
          <cell r="N339"/>
          <cell r="O339"/>
          <cell r="P339">
            <v>6000</v>
          </cell>
          <cell r="Q339" t="str">
            <v>SERVO VALVE, 5832141-104
DUAL LVDT, 5832140-101
BODY, 5842124-1</v>
          </cell>
          <cell r="R339" t="str">
            <v>SERVO VALVE, 5832141-104
DUAL LVDT, 5832140-101
BODY, 5842124-1</v>
          </cell>
          <cell r="S339">
            <v>5</v>
          </cell>
          <cell r="T339">
            <v>15</v>
          </cell>
          <cell r="U339" t="str">
            <v>EASA,FAA,CAA MALAYSIA,CAAS,DGCA INDONESIA,CAA CHINA</v>
          </cell>
          <cell r="V339" t="str">
            <v>EASA</v>
          </cell>
          <cell r="W339" t="str">
            <v>FAA</v>
          </cell>
          <cell r="X339" t="str">
            <v>CAA MALAYSIA</v>
          </cell>
          <cell r="Y339" t="str">
            <v>CAAS</v>
          </cell>
          <cell r="Z339" t="str">
            <v>DGCA INDONESIA</v>
          </cell>
          <cell r="AA339" t="str">
            <v>CAA CHINA</v>
          </cell>
          <cell r="AB339"/>
          <cell r="AC339" t="str">
            <v>CAA VIETNAM</v>
          </cell>
          <cell r="AD339" t="str">
            <v>OCMOL</v>
          </cell>
        </row>
        <row r="340">
          <cell r="A340" t="str">
            <v>5830202-105</v>
          </cell>
          <cell r="B340"/>
          <cell r="C340" t="str">
            <v>LOW PRESSURE TURBINE CASE COOLING VALVE</v>
          </cell>
          <cell r="D340" t="str">
            <v>ON</v>
          </cell>
          <cell r="E340" t="str">
            <v>B767;A300;A310;MD11;PW4000;</v>
          </cell>
          <cell r="F340" t="str">
            <v>PARKER HANNIFIN CORPORATION</v>
          </cell>
          <cell r="G340" t="str">
            <v>ENG-VAL-002</v>
          </cell>
          <cell r="H340" t="str">
            <v>Valve_Pneumatic</v>
          </cell>
          <cell r="I340"/>
          <cell r="J340" t="str">
            <v>75-24-15;</v>
          </cell>
          <cell r="K340" t="str">
            <v>75-24</v>
          </cell>
          <cell r="L340">
            <v>310</v>
          </cell>
          <cell r="M340">
            <v>4700</v>
          </cell>
          <cell r="N340"/>
          <cell r="O340"/>
          <cell r="P340">
            <v>7650</v>
          </cell>
          <cell r="Q340" t="str">
            <v xml:space="preserve">Body, 5833417-3
upgrade to OH if replacement of any of below item (new buy/repaired) is required:-
1. SHAFT, 5833405-102
2.VANE, BUTTERFLY, 5863053-101 
3. ARM ASSY, 5853269-101
</v>
          </cell>
          <cell r="R340" t="str">
            <v>Body, 5833417-3</v>
          </cell>
          <cell r="S340">
            <v>5</v>
          </cell>
          <cell r="T340">
            <v>15</v>
          </cell>
          <cell r="U340" t="str">
            <v>EASA,FAA,CAA MALAYSIA,CAAS,DGCA INDONESIA,CAA CHINA</v>
          </cell>
          <cell r="V340" t="str">
            <v>EASA</v>
          </cell>
          <cell r="W340" t="str">
            <v>FAA</v>
          </cell>
          <cell r="X340" t="str">
            <v>CAA MALAYSIA</v>
          </cell>
          <cell r="Y340" t="str">
            <v>CAAS</v>
          </cell>
          <cell r="Z340" t="str">
            <v>DGCA INDONESIA</v>
          </cell>
          <cell r="AA340" t="str">
            <v>CAA CHINA</v>
          </cell>
          <cell r="AB340"/>
          <cell r="AC340" t="str">
            <v>CAA VIETNAM</v>
          </cell>
          <cell r="AD340" t="str">
            <v>OCMOV</v>
          </cell>
        </row>
        <row r="341">
          <cell r="A341" t="str">
            <v>5830202-106</v>
          </cell>
          <cell r="B341"/>
          <cell r="C341" t="str">
            <v>LOW PRESSURE TURBINE CASE COOLING VALVE</v>
          </cell>
          <cell r="D341" t="str">
            <v>ON</v>
          </cell>
          <cell r="E341" t="str">
            <v>B767;A300;A310;MD11;PW4000;</v>
          </cell>
          <cell r="F341" t="str">
            <v>PARKER HANNIFIN CORPORATION</v>
          </cell>
          <cell r="G341" t="str">
            <v>ENG-VAL-002</v>
          </cell>
          <cell r="H341" t="str">
            <v>Valve_Pneumatic</v>
          </cell>
          <cell r="I341"/>
          <cell r="J341" t="str">
            <v>75-24-15;</v>
          </cell>
          <cell r="K341" t="str">
            <v>75-24</v>
          </cell>
          <cell r="L341">
            <v>310</v>
          </cell>
          <cell r="M341">
            <v>4700</v>
          </cell>
          <cell r="N341"/>
          <cell r="O341"/>
          <cell r="P341">
            <v>7650</v>
          </cell>
          <cell r="Q341" t="str">
            <v xml:space="preserve">Body, 5833417-4
upgrade to OH if replacement of any of below item (new buy/repaired) is required:-
1. SHAFT, 5833405-102
2.VANE, BUTTERFLY, 5863053-101 
3. ARM ASSY, 5853269-101
</v>
          </cell>
          <cell r="R341" t="str">
            <v>Body, 5833417-4</v>
          </cell>
          <cell r="S341">
            <v>5</v>
          </cell>
          <cell r="T341">
            <v>15</v>
          </cell>
          <cell r="U341" t="str">
            <v>EASA,FAA,CAA MALAYSIA,CAAS,DGCA INDONESIA,CAA CHINA</v>
          </cell>
          <cell r="V341" t="str">
            <v>EASA</v>
          </cell>
          <cell r="W341" t="str">
            <v>FAA</v>
          </cell>
          <cell r="X341" t="str">
            <v>CAA MALAYSIA</v>
          </cell>
          <cell r="Y341" t="str">
            <v>CAAS</v>
          </cell>
          <cell r="Z341" t="str">
            <v>DGCA INDONESIA</v>
          </cell>
          <cell r="AA341" t="str">
            <v>CAA CHINA</v>
          </cell>
          <cell r="AB341"/>
          <cell r="AC341" t="str">
            <v>CAA VIETNAM</v>
          </cell>
          <cell r="AD341" t="str">
            <v>OCMOV</v>
          </cell>
        </row>
        <row r="342">
          <cell r="A342" t="str">
            <v>5830202-108</v>
          </cell>
          <cell r="B342"/>
          <cell r="C342" t="str">
            <v>LOW PRESSURE TURBINE CASE COOLING VALVE</v>
          </cell>
          <cell r="D342" t="str">
            <v>ON</v>
          </cell>
          <cell r="E342" t="str">
            <v>B767;A300;A310;MD11;PW4000;</v>
          </cell>
          <cell r="F342" t="str">
            <v>PARKER HANNIFIN CORPORATION</v>
          </cell>
          <cell r="G342" t="str">
            <v>ENG-VAL-002</v>
          </cell>
          <cell r="H342" t="str">
            <v>Valve_Pneumatic</v>
          </cell>
          <cell r="I342"/>
          <cell r="J342" t="str">
            <v>75-24-15;</v>
          </cell>
          <cell r="K342" t="str">
            <v>75-24</v>
          </cell>
          <cell r="L342">
            <v>310</v>
          </cell>
          <cell r="M342">
            <v>4700</v>
          </cell>
          <cell r="N342"/>
          <cell r="O342"/>
          <cell r="P342">
            <v>7650</v>
          </cell>
          <cell r="Q342" t="str">
            <v xml:space="preserve">Body,5833417-5
upgrade to OH if replacement of any of below item (new buy/repaired) is required:-
1. SHAFT, 5833405-102
2.VANE, BUTTERFLY, 5833399-102 
3. ARM ASSY, 5913265-101
</v>
          </cell>
          <cell r="R342" t="str">
            <v>Body, 5833417-4</v>
          </cell>
          <cell r="S342">
            <v>5</v>
          </cell>
          <cell r="T342">
            <v>15</v>
          </cell>
          <cell r="U342" t="str">
            <v>EASA,FAA,CAA MALAYSIA,CAAS,DGCA INDONESIA,CAA CHINA</v>
          </cell>
          <cell r="V342" t="str">
            <v>EASA</v>
          </cell>
          <cell r="W342" t="str">
            <v>FAA</v>
          </cell>
          <cell r="X342" t="str">
            <v>CAA MALAYSIA</v>
          </cell>
          <cell r="Y342" t="str">
            <v>CAAS</v>
          </cell>
          <cell r="Z342" t="str">
            <v>DGCA INDONESIA</v>
          </cell>
          <cell r="AA342" t="str">
            <v>CAA CHINA</v>
          </cell>
          <cell r="AB342"/>
          <cell r="AC342" t="str">
            <v>CAA VIETNAM</v>
          </cell>
          <cell r="AD342" t="str">
            <v>OCMOV</v>
          </cell>
        </row>
        <row r="343">
          <cell r="A343" t="str">
            <v>5830202-109</v>
          </cell>
          <cell r="B343"/>
          <cell r="C343" t="str">
            <v>LOW PRESSURE TURBINE CASE COOLING VALVE</v>
          </cell>
          <cell r="D343" t="str">
            <v>ON</v>
          </cell>
          <cell r="E343" t="str">
            <v>PW4000;</v>
          </cell>
          <cell r="F343" t="str">
            <v>PARKER HANNIFIN CORPORATION</v>
          </cell>
          <cell r="G343" t="str">
            <v>ENG-VAL-002</v>
          </cell>
          <cell r="H343" t="str">
            <v>Valve_Pneumatic</v>
          </cell>
          <cell r="I343"/>
          <cell r="J343" t="str">
            <v>75-24-15;</v>
          </cell>
          <cell r="K343" t="str">
            <v>75-24</v>
          </cell>
          <cell r="L343">
            <v>310</v>
          </cell>
          <cell r="M343">
            <v>4700</v>
          </cell>
          <cell r="N343"/>
          <cell r="O343"/>
          <cell r="P343">
            <v>7650</v>
          </cell>
          <cell r="Q343" t="str">
            <v xml:space="preserve">Body, 5833417-6
upgrade to OH if replacement of any of below item (new buy/repaired) is required:-
1. SHAFT, 5833405-102
2.VANE, BUTTERFLY, 5833399-102 
3. ARM ASSY, 5913265-101
</v>
          </cell>
          <cell r="R343" t="str">
            <v>Body, 5833417-4</v>
          </cell>
          <cell r="S343">
            <v>5</v>
          </cell>
          <cell r="T343">
            <v>15</v>
          </cell>
          <cell r="U343" t="str">
            <v>EASA,FAA,CAA MALAYSIA,CAAS,DGCA INDONESIA,CAA CHINA</v>
          </cell>
          <cell r="V343" t="str">
            <v>EASA</v>
          </cell>
          <cell r="W343" t="str">
            <v>FAA</v>
          </cell>
          <cell r="X343" t="str">
            <v>CAA MALAYSIA</v>
          </cell>
          <cell r="Y343" t="str">
            <v>CAAS</v>
          </cell>
          <cell r="Z343" t="str">
            <v>DGCA INDONESIA</v>
          </cell>
          <cell r="AA343" t="str">
            <v>CAA CHINA</v>
          </cell>
          <cell r="AB343"/>
          <cell r="AC343" t="str">
            <v>CAA VIETNAM</v>
          </cell>
          <cell r="AD343" t="str">
            <v>OCMOV</v>
          </cell>
        </row>
        <row r="344">
          <cell r="A344" t="str">
            <v>5830202-111</v>
          </cell>
          <cell r="B344"/>
          <cell r="C344" t="str">
            <v>LOW PRESSURE TURBINE CASE COOLING VALVE</v>
          </cell>
          <cell r="D344" t="str">
            <v>ON</v>
          </cell>
          <cell r="E344" t="str">
            <v>B767;A300;A310;MD11;PW4000;</v>
          </cell>
          <cell r="F344" t="str">
            <v>PARKER HANNIFIN CORPORATION</v>
          </cell>
          <cell r="G344" t="str">
            <v>ENG-VAL-002</v>
          </cell>
          <cell r="H344" t="str">
            <v>Valve_Pneumatic</v>
          </cell>
          <cell r="I344"/>
          <cell r="J344" t="str">
            <v>75-24-15;</v>
          </cell>
          <cell r="K344" t="str">
            <v>75-24</v>
          </cell>
          <cell r="L344">
            <v>310</v>
          </cell>
          <cell r="M344">
            <v>4700</v>
          </cell>
          <cell r="N344"/>
          <cell r="O344"/>
          <cell r="P344">
            <v>7650</v>
          </cell>
          <cell r="Q344" t="str">
            <v xml:space="preserve">Body, 5833417-8
upgrade to OH if replacement of any of below item (new buy/repaired) is required:-
1. SHAFT, 5833405-102
2.VANE, BUTTERFLY, 5833399-101 
3. ARM ASSY, 5853269-101
</v>
          </cell>
          <cell r="R344" t="str">
            <v>Body, 5833417-8</v>
          </cell>
          <cell r="S344">
            <v>5</v>
          </cell>
          <cell r="T344">
            <v>15</v>
          </cell>
          <cell r="U344" t="str">
            <v>EASA,FAA,CAA MALAYSIA,CAAS,DGCA INDONESIA,CAA CHINA</v>
          </cell>
          <cell r="V344" t="str">
            <v>EASA</v>
          </cell>
          <cell r="W344" t="str">
            <v>FAA</v>
          </cell>
          <cell r="X344" t="str">
            <v>CAA MALAYSIA</v>
          </cell>
          <cell r="Y344" t="str">
            <v>CAAS</v>
          </cell>
          <cell r="Z344" t="str">
            <v>DGCA INDONESIA</v>
          </cell>
          <cell r="AA344" t="str">
            <v>CAA CHINA</v>
          </cell>
          <cell r="AB344"/>
          <cell r="AC344" t="str">
            <v>CAA VIETNAM</v>
          </cell>
          <cell r="AD344" t="str">
            <v>OCMOV</v>
          </cell>
        </row>
        <row r="345">
          <cell r="A345" t="str">
            <v>5830203-104</v>
          </cell>
          <cell r="B345"/>
          <cell r="C345" t="str">
            <v>HIGH PRESSURE TURBINE CASE COOLING VALVE</v>
          </cell>
          <cell r="D345" t="str">
            <v>ON</v>
          </cell>
          <cell r="E345" t="str">
            <v>B767;A300;A310;MD11;PW4000;</v>
          </cell>
          <cell r="F345" t="str">
            <v>PARKER HANNIFIN CORPORATION</v>
          </cell>
          <cell r="G345" t="str">
            <v>ENG-VAL-016</v>
          </cell>
          <cell r="H345" t="str">
            <v>Valve_Pneumatic</v>
          </cell>
          <cell r="I345"/>
          <cell r="J345" t="str">
            <v>75-24-09;</v>
          </cell>
          <cell r="K345" t="str">
            <v>75-24</v>
          </cell>
          <cell r="L345">
            <v>310</v>
          </cell>
          <cell r="M345">
            <v>5300</v>
          </cell>
          <cell r="N345"/>
          <cell r="O345"/>
          <cell r="P345">
            <v>7800</v>
          </cell>
          <cell r="Q345" t="str">
            <v>Body, 5833419-2
upgrade to OH if replacement of any of below item (new buy/repaired) is required:-
1. SHAFT, 5853270-101
2. VANE, BUTTERFLY, 5833403-102</v>
          </cell>
          <cell r="R345" t="str">
            <v>Body, 5833419-2</v>
          </cell>
          <cell r="S345">
            <v>5</v>
          </cell>
          <cell r="T345">
            <v>15</v>
          </cell>
          <cell r="U345" t="str">
            <v>EASA,FAA,CAA MALAYSIA,CAAS,DGCA INDONESIA,CAA CHINA</v>
          </cell>
          <cell r="V345" t="str">
            <v>EASA</v>
          </cell>
          <cell r="W345" t="str">
            <v>FAA</v>
          </cell>
          <cell r="X345" t="str">
            <v>CAA MALAYSIA</v>
          </cell>
          <cell r="Y345" t="str">
            <v>CAAS</v>
          </cell>
          <cell r="Z345" t="str">
            <v>DGCA INDONESIA</v>
          </cell>
          <cell r="AA345" t="str">
            <v>CAA CHINA</v>
          </cell>
          <cell r="AB345"/>
          <cell r="AC345" t="str">
            <v>CAA VIETNAM</v>
          </cell>
          <cell r="AD345" t="str">
            <v>OCMOV</v>
          </cell>
        </row>
        <row r="346">
          <cell r="A346" t="str">
            <v>5830203-105</v>
          </cell>
          <cell r="B346"/>
          <cell r="C346" t="str">
            <v>HIGH PRESSURE TURBINE CASE COOLING VALVE</v>
          </cell>
          <cell r="D346" t="str">
            <v>ON</v>
          </cell>
          <cell r="E346" t="str">
            <v>PW4000;</v>
          </cell>
          <cell r="F346" t="str">
            <v>PARKER HANNIFIN CORPORATION</v>
          </cell>
          <cell r="G346" t="str">
            <v>ENG-VAL-016</v>
          </cell>
          <cell r="H346" t="str">
            <v>Valve_Pneumatic</v>
          </cell>
          <cell r="I346"/>
          <cell r="J346" t="str">
            <v>75-24-09;</v>
          </cell>
          <cell r="K346" t="str">
            <v>75-24</v>
          </cell>
          <cell r="L346">
            <v>310</v>
          </cell>
          <cell r="M346">
            <v>5300</v>
          </cell>
          <cell r="N346"/>
          <cell r="O346"/>
          <cell r="P346">
            <v>7800</v>
          </cell>
          <cell r="Q346" t="str">
            <v>Body, 5833419-3
upgrade to OH if replacement of any of below item (new buy/repaired) is required:-
1. SHAFT, 5853270-101
2. VANE, BUTTERFLY, 5833403-102</v>
          </cell>
          <cell r="R346" t="str">
            <v>Body, 5833419-3</v>
          </cell>
          <cell r="S346">
            <v>5</v>
          </cell>
          <cell r="T346">
            <v>15</v>
          </cell>
          <cell r="U346" t="str">
            <v>EASA,FAA,CAA MALAYSIA,CAAS,DGCA INDONESIA,CAA CHINA</v>
          </cell>
          <cell r="V346" t="str">
            <v>EASA</v>
          </cell>
          <cell r="W346" t="str">
            <v>FAA</v>
          </cell>
          <cell r="X346" t="str">
            <v>CAA MALAYSIA</v>
          </cell>
          <cell r="Y346" t="str">
            <v>CAAS</v>
          </cell>
          <cell r="Z346" t="str">
            <v>DGCA INDONESIA</v>
          </cell>
          <cell r="AA346" t="str">
            <v>CAA CHINA</v>
          </cell>
          <cell r="AB346"/>
          <cell r="AC346" t="str">
            <v>CAA VIETNAM</v>
          </cell>
          <cell r="AD346" t="str">
            <v>OCMOV</v>
          </cell>
        </row>
        <row r="347">
          <cell r="A347" t="str">
            <v>5930638-102</v>
          </cell>
          <cell r="B347"/>
          <cell r="C347" t="str">
            <v>LOW PRESSURE TURBINE CASE COOLING VALVE</v>
          </cell>
          <cell r="D347" t="str">
            <v>ON</v>
          </cell>
          <cell r="E347" t="str">
            <v>A330;PW4000;</v>
          </cell>
          <cell r="F347" t="str">
            <v>PARKER HANNIFIN CORPORATION</v>
          </cell>
          <cell r="G347" t="str">
            <v>ENG-VAL-017</v>
          </cell>
          <cell r="H347" t="str">
            <v>Valve_Pneumatic</v>
          </cell>
          <cell r="I347"/>
          <cell r="J347" t="str">
            <v>75-24-30;</v>
          </cell>
          <cell r="K347" t="str">
            <v>75-24</v>
          </cell>
          <cell r="L347">
            <v>310</v>
          </cell>
          <cell r="M347">
            <v>5500</v>
          </cell>
          <cell r="N347"/>
          <cell r="O347"/>
          <cell r="P347">
            <v>8500</v>
          </cell>
          <cell r="Q347" t="str">
            <v xml:space="preserve">Body, 5933010-1
upgrade to OH if replacement of any of below item (new buy/repaired) is required:-
1. SHAFT, 5833405-102
2.VANE, BUTTERFLY, 5833399-102 
3. ARM ASSY, 5933015-101
</v>
          </cell>
          <cell r="R347" t="str">
            <v>Body, 5933010-1</v>
          </cell>
          <cell r="S347">
            <v>5</v>
          </cell>
          <cell r="T347">
            <v>15</v>
          </cell>
          <cell r="U347" t="str">
            <v>EASA,FAA,CAA MALAYSIA,CAAS,DGCA INDONESIA,CAA CHINA</v>
          </cell>
          <cell r="V347" t="str">
            <v>EASA</v>
          </cell>
          <cell r="W347" t="str">
            <v>FAA</v>
          </cell>
          <cell r="X347" t="str">
            <v>CAA MALAYSIA</v>
          </cell>
          <cell r="Y347" t="str">
            <v>CAAS</v>
          </cell>
          <cell r="Z347" t="str">
            <v>DGCA INDONESIA</v>
          </cell>
          <cell r="AA347" t="str">
            <v>CAA CHINA</v>
          </cell>
          <cell r="AB347"/>
          <cell r="AC347" t="str">
            <v>CAA VIETNAM</v>
          </cell>
          <cell r="AD347" t="str">
            <v>OCMOV</v>
          </cell>
        </row>
        <row r="348">
          <cell r="A348" t="str">
            <v>5930638-103</v>
          </cell>
          <cell r="B348"/>
          <cell r="C348" t="str">
            <v>LOW PRESSURE TURBINE CASE COOLING VALVE</v>
          </cell>
          <cell r="D348" t="str">
            <v>ON</v>
          </cell>
          <cell r="E348" t="str">
            <v>A330;PW4000;</v>
          </cell>
          <cell r="F348" t="str">
            <v>PARKER HANNIFIN CORPORATION</v>
          </cell>
          <cell r="G348" t="str">
            <v>ENG-VAL-017</v>
          </cell>
          <cell r="H348" t="str">
            <v>Valve_Pneumatic</v>
          </cell>
          <cell r="I348"/>
          <cell r="J348" t="str">
            <v>75-24-30;</v>
          </cell>
          <cell r="K348" t="str">
            <v>75-24</v>
          </cell>
          <cell r="L348">
            <v>310</v>
          </cell>
          <cell r="M348">
            <v>5500</v>
          </cell>
          <cell r="N348"/>
          <cell r="O348"/>
          <cell r="P348">
            <v>8500</v>
          </cell>
          <cell r="Q348" t="str">
            <v xml:space="preserve">Body, 5933010-2
upgrade to OH if replacement of any of below item (new buy/repaired) is required:-
1. SHAFT, 5833405-102
2.VANE, BUTTERFLY, 5833399-102 
3. ARM ASSY, 5933015-101
</v>
          </cell>
          <cell r="R348" t="str">
            <v>Body, 5933010-2</v>
          </cell>
          <cell r="S348">
            <v>5</v>
          </cell>
          <cell r="T348">
            <v>15</v>
          </cell>
          <cell r="U348" t="str">
            <v>EASA,FAA,CAA MALAYSIA,CAAS,DGCA INDONESIA,CAA CHINA</v>
          </cell>
          <cell r="V348" t="str">
            <v>EASA</v>
          </cell>
          <cell r="W348" t="str">
            <v>FAA</v>
          </cell>
          <cell r="X348" t="str">
            <v>CAA MALAYSIA</v>
          </cell>
          <cell r="Y348" t="str">
            <v>CAAS</v>
          </cell>
          <cell r="Z348" t="str">
            <v>DGCA INDONESIA</v>
          </cell>
          <cell r="AA348" t="str">
            <v>CAA CHINA</v>
          </cell>
          <cell r="AB348"/>
          <cell r="AC348" t="str">
            <v>CAA VIETNAM</v>
          </cell>
          <cell r="AD348" t="str">
            <v>OCMOV</v>
          </cell>
        </row>
        <row r="349">
          <cell r="A349" t="str">
            <v>5930639-102</v>
          </cell>
          <cell r="B349"/>
          <cell r="C349" t="str">
            <v>HIGH PRESSURE TURBINE CASE COOLING VALVE</v>
          </cell>
          <cell r="D349" t="str">
            <v>ON</v>
          </cell>
          <cell r="E349" t="str">
            <v>A330;PW4000;</v>
          </cell>
          <cell r="F349" t="str">
            <v>PARKER HANNIFIN CORPORATION</v>
          </cell>
          <cell r="G349" t="str">
            <v>ENG-VAL-004</v>
          </cell>
          <cell r="H349" t="str">
            <v>Valve_Pneumatic</v>
          </cell>
          <cell r="I349"/>
          <cell r="J349" t="str">
            <v>75-24-31;</v>
          </cell>
          <cell r="K349" t="str">
            <v>75-24</v>
          </cell>
          <cell r="L349">
            <v>310</v>
          </cell>
          <cell r="M349">
            <v>5500</v>
          </cell>
          <cell r="N349"/>
          <cell r="O349"/>
          <cell r="P349">
            <v>8500</v>
          </cell>
          <cell r="Q349" t="str">
            <v xml:space="preserve">Body, 5933011-1
upgrade to OH if replacement of any of below item (new buy/repaired) is required:-
1. SHAFT, 5853270-101
2.VANE, BUTTERFLY,5833403-102 
3. ARM ASSY, 5933015-101
</v>
          </cell>
          <cell r="R349" t="str">
            <v>Body, 5933011-1</v>
          </cell>
          <cell r="S349">
            <v>5</v>
          </cell>
          <cell r="T349">
            <v>15</v>
          </cell>
          <cell r="U349" t="str">
            <v>EASA,FAA,CAA MALAYSIA,CAAS,DGCA INDONESIA,CAA CHINA</v>
          </cell>
          <cell r="V349" t="str">
            <v>EASA</v>
          </cell>
          <cell r="W349" t="str">
            <v>FAA</v>
          </cell>
          <cell r="X349" t="str">
            <v>CAA MALAYSIA</v>
          </cell>
          <cell r="Y349" t="str">
            <v>CAAS</v>
          </cell>
          <cell r="Z349" t="str">
            <v>DGCA INDONESIA</v>
          </cell>
          <cell r="AA349" t="str">
            <v>CAA CHINA</v>
          </cell>
          <cell r="AB349"/>
          <cell r="AC349" t="str">
            <v>CAA VIETNAM</v>
          </cell>
          <cell r="AD349" t="str">
            <v>OCMOV</v>
          </cell>
        </row>
        <row r="350">
          <cell r="A350" t="str">
            <v>5930639-103</v>
          </cell>
          <cell r="B350"/>
          <cell r="C350" t="str">
            <v>HIGH PRESSURE TURBINE CASE COOLING VALVE</v>
          </cell>
          <cell r="D350" t="str">
            <v>ON</v>
          </cell>
          <cell r="E350" t="str">
            <v>A330;PW4000;</v>
          </cell>
          <cell r="F350" t="str">
            <v>PARKER HANNIFIN CORPORATION</v>
          </cell>
          <cell r="G350" t="str">
            <v>ENG-VAL-004</v>
          </cell>
          <cell r="H350" t="str">
            <v>Valve_Pneumatic</v>
          </cell>
          <cell r="I350"/>
          <cell r="J350" t="str">
            <v>75-24-31;</v>
          </cell>
          <cell r="K350" t="str">
            <v>75-24</v>
          </cell>
          <cell r="L350">
            <v>310</v>
          </cell>
          <cell r="M350">
            <v>5500</v>
          </cell>
          <cell r="N350"/>
          <cell r="O350"/>
          <cell r="P350">
            <v>8500</v>
          </cell>
          <cell r="Q350" t="str">
            <v xml:space="preserve">Body, 5933011-1
upgrade to OH if replacement of any of below item (new buy/repaired) is required:-
1. SHAFT, 5853270-101
2.VANE, BUTTERFLY,5833403-102 
3. ARM ASSY, 5933015-101
</v>
          </cell>
          <cell r="R350" t="str">
            <v>Body, 5933011-1</v>
          </cell>
          <cell r="S350">
            <v>5</v>
          </cell>
          <cell r="T350">
            <v>15</v>
          </cell>
          <cell r="U350" t="str">
            <v>EASA,FAA,CAA MALAYSIA,CAAS,DGCA INDONESIA,CAA CHINA</v>
          </cell>
          <cell r="V350" t="str">
            <v>EASA</v>
          </cell>
          <cell r="W350" t="str">
            <v>FAA</v>
          </cell>
          <cell r="X350" t="str">
            <v>CAA MALAYSIA</v>
          </cell>
          <cell r="Y350" t="str">
            <v>CAAS</v>
          </cell>
          <cell r="Z350" t="str">
            <v>DGCA INDONESIA</v>
          </cell>
          <cell r="AA350" t="str">
            <v>CAA CHINA</v>
          </cell>
          <cell r="AB350"/>
          <cell r="AC350" t="str">
            <v>CAA VIETNAM</v>
          </cell>
          <cell r="AD350" t="str">
            <v>OCMOV</v>
          </cell>
        </row>
        <row r="351">
          <cell r="A351" t="str">
            <v>5930639-104</v>
          </cell>
          <cell r="B351"/>
          <cell r="C351" t="str">
            <v>HIGH PRESSURE TURBINE CASE COOLING VALVE</v>
          </cell>
          <cell r="D351" t="str">
            <v>ON</v>
          </cell>
          <cell r="E351" t="str">
            <v>A330;PW4000;</v>
          </cell>
          <cell r="F351" t="str">
            <v>PARKER HANNIFIN CORPORATION</v>
          </cell>
          <cell r="G351" t="str">
            <v>ENG-VAL-004</v>
          </cell>
          <cell r="H351" t="str">
            <v>Valve_Pneumatic</v>
          </cell>
          <cell r="I351"/>
          <cell r="J351" t="str">
            <v>75-24-31;</v>
          </cell>
          <cell r="K351" t="str">
            <v>75-24</v>
          </cell>
          <cell r="L351">
            <v>310</v>
          </cell>
          <cell r="M351">
            <v>5500</v>
          </cell>
          <cell r="N351"/>
          <cell r="O351"/>
          <cell r="P351">
            <v>8500</v>
          </cell>
          <cell r="Q351" t="str">
            <v xml:space="preserve">Body, 5933011-2
upgrade to OH if replacement of any of below item (new buy/repaired) is required:-
1. SHAFT,5853270-101
2.VANE, BUTTERFLY,5833403-102 
3. ARM ASSY, 5933017-101
</v>
          </cell>
          <cell r="R351" t="str">
            <v>Body, 5933011-2</v>
          </cell>
          <cell r="S351">
            <v>5</v>
          </cell>
          <cell r="T351">
            <v>15</v>
          </cell>
          <cell r="U351" t="str">
            <v>EASA,FAA,CAA MALAYSIA,CAAS,DGCA INDONESIA,CAA CHINA</v>
          </cell>
          <cell r="V351" t="str">
            <v>EASA</v>
          </cell>
          <cell r="W351" t="str">
            <v>FAA</v>
          </cell>
          <cell r="X351" t="str">
            <v>CAA MALAYSIA</v>
          </cell>
          <cell r="Y351" t="str">
            <v>CAAS</v>
          </cell>
          <cell r="Z351" t="str">
            <v>DGCA INDONESIA</v>
          </cell>
          <cell r="AA351" t="str">
            <v>CAA CHINA</v>
          </cell>
          <cell r="AB351"/>
          <cell r="AC351" t="str">
            <v>CAA VIETNAM</v>
          </cell>
          <cell r="AD351" t="str">
            <v>OCMOV</v>
          </cell>
        </row>
        <row r="352">
          <cell r="A352" t="str">
            <v>62197-001-001</v>
          </cell>
          <cell r="B352"/>
          <cell r="C352" t="str">
            <v>WATER BOILER</v>
          </cell>
          <cell r="D352" t="str">
            <v>ON</v>
          </cell>
          <cell r="E352" t="str">
            <v>B737CL;B737NG;B767;A320_Fam;A330;A340;</v>
          </cell>
          <cell r="F352" t="str">
            <v>SELL GMBH</v>
          </cell>
          <cell r="G352" t="str">
            <v>CAE-GEQ-021</v>
          </cell>
          <cell r="H352" t="str">
            <v>Water_Heater</v>
          </cell>
          <cell r="I352"/>
          <cell r="J352" t="str">
            <v>25-35-95;</v>
          </cell>
          <cell r="K352" t="str">
            <v>25-35</v>
          </cell>
          <cell r="L352">
            <v>310</v>
          </cell>
          <cell r="M352">
            <v>1200</v>
          </cell>
          <cell r="N352"/>
          <cell r="O352"/>
          <cell r="P352">
            <v>1800</v>
          </cell>
          <cell r="Q352" t="str">
            <v xml:space="preserve">TANK ASSY 62197-226-003 </v>
          </cell>
          <cell r="R352"/>
          <cell r="S352">
            <v>5</v>
          </cell>
          <cell r="T352">
            <v>10</v>
          </cell>
          <cell r="U352" t="str">
            <v>EASA,FAA,CAA MALAYSIA,CAAS,DGCA INDONESIA,CAA CHINA</v>
          </cell>
          <cell r="V352" t="str">
            <v>EASA</v>
          </cell>
          <cell r="W352" t="str">
            <v>FAA</v>
          </cell>
          <cell r="X352" t="str">
            <v>CAA MALAYSIA</v>
          </cell>
          <cell r="Y352" t="str">
            <v>CAAS</v>
          </cell>
          <cell r="Z352" t="str">
            <v>DGCA INDONESIA</v>
          </cell>
          <cell r="AA352" t="str">
            <v>CAA CHINA</v>
          </cell>
          <cell r="AB352"/>
          <cell r="AC352" t="str">
            <v>CAA VIETNAM</v>
          </cell>
          <cell r="AD352" t="str">
            <v>OCMOA</v>
          </cell>
        </row>
        <row r="353">
          <cell r="A353" t="str">
            <v>7074-100</v>
          </cell>
          <cell r="B353" t="str">
            <v>340-402-602-0</v>
          </cell>
          <cell r="C353" t="str">
            <v>ACTUATOR-VBV</v>
          </cell>
          <cell r="D353" t="str">
            <v>ON</v>
          </cell>
          <cell r="E353" t="str">
            <v>B737NG;CFM56;</v>
          </cell>
          <cell r="F353" t="str">
            <v>GE AVIATION SYSTEMS LIMITED</v>
          </cell>
          <cell r="G353" t="str">
            <v>ENG-ACT-005</v>
          </cell>
          <cell r="H353" t="str">
            <v>Fuel_Accessories</v>
          </cell>
          <cell r="I353"/>
          <cell r="J353" t="str">
            <v>75-32-14;</v>
          </cell>
          <cell r="K353" t="str">
            <v>75-32</v>
          </cell>
          <cell r="L353">
            <v>360</v>
          </cell>
          <cell r="M353">
            <v>2500</v>
          </cell>
          <cell r="N353"/>
          <cell r="O353"/>
          <cell r="P353">
            <v>3500</v>
          </cell>
          <cell r="Q353" t="str">
            <v>SENSOR, 8070287</v>
          </cell>
          <cell r="R353" t="str">
            <v>SENSOR, 8070287</v>
          </cell>
          <cell r="S353">
            <v>5</v>
          </cell>
          <cell r="T353">
            <v>15</v>
          </cell>
          <cell r="U353" t="str">
            <v>EASA,FAA,CAA MALAYSIA,CAAS,DGCA INDONESIA</v>
          </cell>
          <cell r="V353" t="str">
            <v>EASA</v>
          </cell>
          <cell r="W353" t="str">
            <v>FAA</v>
          </cell>
          <cell r="X353" t="str">
            <v>CAA MALAYSIA</v>
          </cell>
          <cell r="Y353" t="str">
            <v>CAAS</v>
          </cell>
          <cell r="Z353" t="str">
            <v>DGCA INDONESIA</v>
          </cell>
          <cell r="AA353" t="str">
            <v/>
          </cell>
          <cell r="AB353"/>
          <cell r="AC353" t="str">
            <v>CAA VIETNAM</v>
          </cell>
          <cell r="AD353" t="str">
            <v>OCMOL</v>
          </cell>
        </row>
        <row r="354">
          <cell r="A354" t="str">
            <v>7074-200</v>
          </cell>
          <cell r="B354" t="str">
            <v>340-402-603-0</v>
          </cell>
          <cell r="C354" t="str">
            <v>ACTUATOR-VBV</v>
          </cell>
          <cell r="D354" t="str">
            <v>ON</v>
          </cell>
          <cell r="E354" t="str">
            <v>B737NG;CFM56;</v>
          </cell>
          <cell r="F354" t="str">
            <v>ZODIAC SERVICES EUROPE (ZSE)</v>
          </cell>
          <cell r="G354" t="str">
            <v>ENG-ACT-005</v>
          </cell>
          <cell r="H354" t="str">
            <v>Fuel_Accessories</v>
          </cell>
          <cell r="I354"/>
          <cell r="J354" t="str">
            <v>75-32-14;</v>
          </cell>
          <cell r="K354" t="str">
            <v>75-32</v>
          </cell>
          <cell r="L354">
            <v>360</v>
          </cell>
          <cell r="M354">
            <v>2500</v>
          </cell>
          <cell r="N354"/>
          <cell r="O354"/>
          <cell r="P354">
            <v>3500</v>
          </cell>
          <cell r="Q354" t="str">
            <v>SENSOR, 8070287</v>
          </cell>
          <cell r="R354" t="str">
            <v>SENSOR, 8070287</v>
          </cell>
          <cell r="S354">
            <v>5</v>
          </cell>
          <cell r="T354">
            <v>15</v>
          </cell>
          <cell r="U354" t="str">
            <v>EASA,FAA,CAA MALAYSIA,CAAS,DGCA INDONESIA</v>
          </cell>
          <cell r="V354" t="str">
            <v>EASA</v>
          </cell>
          <cell r="W354" t="str">
            <v>FAA</v>
          </cell>
          <cell r="X354" t="str">
            <v>CAA MALAYSIA</v>
          </cell>
          <cell r="Y354" t="str">
            <v>CAAS</v>
          </cell>
          <cell r="Z354" t="str">
            <v>DGCA INDONESIA</v>
          </cell>
          <cell r="AA354" t="str">
            <v/>
          </cell>
          <cell r="AB354"/>
          <cell r="AC354" t="str">
            <v>CAA VIETNAM</v>
          </cell>
          <cell r="AD354" t="str">
            <v>OCMOL</v>
          </cell>
        </row>
        <row r="355">
          <cell r="A355" t="str">
            <v>7074-300</v>
          </cell>
          <cell r="B355" t="str">
            <v>340-402-653-0</v>
          </cell>
          <cell r="C355" t="str">
            <v>ACTUATOR-VBV</v>
          </cell>
          <cell r="D355" t="str">
            <v>ON</v>
          </cell>
          <cell r="E355" t="str">
            <v>B737NG;CFM56;</v>
          </cell>
          <cell r="F355" t="str">
            <v>ZODIAC SERVICES EUROPE (ZSE)</v>
          </cell>
          <cell r="G355" t="str">
            <v>ENG-ACT-005</v>
          </cell>
          <cell r="H355" t="str">
            <v>Fuel_Accessories</v>
          </cell>
          <cell r="I355"/>
          <cell r="J355" t="str">
            <v>75-32-14;</v>
          </cell>
          <cell r="K355" t="str">
            <v>75-32</v>
          </cell>
          <cell r="L355">
            <v>360</v>
          </cell>
          <cell r="M355">
            <v>2500</v>
          </cell>
          <cell r="N355"/>
          <cell r="O355"/>
          <cell r="P355">
            <v>3500</v>
          </cell>
          <cell r="Q355" t="str">
            <v>SENSOR, 8070287</v>
          </cell>
          <cell r="R355" t="str">
            <v>SENSOR, 8070287</v>
          </cell>
          <cell r="S355">
            <v>5</v>
          </cell>
          <cell r="T355">
            <v>15</v>
          </cell>
          <cell r="U355" t="str">
            <v>EASA,FAA,CAA MALAYSIA,CAAS,DGCA INDONESIA</v>
          </cell>
          <cell r="V355" t="str">
            <v>EASA</v>
          </cell>
          <cell r="W355" t="str">
            <v>FAA</v>
          </cell>
          <cell r="X355" t="str">
            <v>CAA MALAYSIA</v>
          </cell>
          <cell r="Y355" t="str">
            <v>CAAS</v>
          </cell>
          <cell r="Z355" t="str">
            <v>DGCA INDONESIA</v>
          </cell>
          <cell r="AA355" t="str">
            <v/>
          </cell>
          <cell r="AB355"/>
          <cell r="AC355" t="str">
            <v>CAA VIETNAM</v>
          </cell>
          <cell r="AD355" t="str">
            <v>OCMOL</v>
          </cell>
        </row>
        <row r="356">
          <cell r="A356" t="str">
            <v>72184002B</v>
          </cell>
          <cell r="B356"/>
          <cell r="C356" t="str">
            <v>WATER HEATER DR40</v>
          </cell>
          <cell r="D356" t="str">
            <v>ON</v>
          </cell>
          <cell r="E356" t="str">
            <v>B737CL;B737NG;A320_Fam;A330;A340;</v>
          </cell>
          <cell r="F356" t="str">
            <v>ROYAL INVENTUM COMPANY BV</v>
          </cell>
          <cell r="G356" t="str">
            <v>CAE-GEQ-006</v>
          </cell>
          <cell r="H356" t="str">
            <v>Water_Heater</v>
          </cell>
          <cell r="I356"/>
          <cell r="J356" t="str">
            <v>25-33-40;</v>
          </cell>
          <cell r="K356" t="str">
            <v>25-33</v>
          </cell>
          <cell r="L356">
            <v>310</v>
          </cell>
          <cell r="M356">
            <v>500</v>
          </cell>
          <cell r="N356"/>
          <cell r="O356"/>
          <cell r="P356">
            <v>1200</v>
          </cell>
          <cell r="Q356"/>
          <cell r="R356"/>
          <cell r="S356">
            <v>5</v>
          </cell>
          <cell r="T356">
            <v>10</v>
          </cell>
          <cell r="U356" t="str">
            <v>EASA,FAA,CAA MALAYSIA,CAAS,DGCA INDONESIA,CAA CHINA</v>
          </cell>
          <cell r="V356" t="str">
            <v>EASA</v>
          </cell>
          <cell r="W356" t="str">
            <v>FAA</v>
          </cell>
          <cell r="X356" t="str">
            <v>CAA MALAYSIA</v>
          </cell>
          <cell r="Y356" t="str">
            <v>CAAS</v>
          </cell>
          <cell r="Z356" t="str">
            <v>DGCA INDONESIA</v>
          </cell>
          <cell r="AA356" t="str">
            <v>CAA CHINA</v>
          </cell>
          <cell r="AB356"/>
          <cell r="AC356" t="str">
            <v>CAA VIETNAM</v>
          </cell>
          <cell r="AD356" t="str">
            <v>OCMOA</v>
          </cell>
        </row>
        <row r="357">
          <cell r="A357" t="str">
            <v>72184003B</v>
          </cell>
          <cell r="B357"/>
          <cell r="C357" t="str">
            <v>WATER HEATER</v>
          </cell>
          <cell r="D357" t="str">
            <v>ON</v>
          </cell>
          <cell r="E357" t="str">
            <v>B737CL;B737NG;B757;B767;A320_Fam;A330;A340;A300;</v>
          </cell>
          <cell r="F357" t="str">
            <v>ROYAL INVENTUM COMPANY BV</v>
          </cell>
          <cell r="G357" t="str">
            <v>CAE-GEQ-006</v>
          </cell>
          <cell r="H357" t="str">
            <v>Water_Heater</v>
          </cell>
          <cell r="I357"/>
          <cell r="J357" t="str">
            <v>25-33-40;</v>
          </cell>
          <cell r="K357" t="str">
            <v>25-33</v>
          </cell>
          <cell r="L357">
            <v>310</v>
          </cell>
          <cell r="M357">
            <v>500</v>
          </cell>
          <cell r="N357"/>
          <cell r="O357"/>
          <cell r="P357">
            <v>1200</v>
          </cell>
          <cell r="Q357"/>
          <cell r="R357"/>
          <cell r="S357">
            <v>5</v>
          </cell>
          <cell r="T357">
            <v>10</v>
          </cell>
          <cell r="U357" t="str">
            <v>EASA,FAA,CAA MALAYSIA,CAAS,DGCA INDONESIA,CAA CHINA</v>
          </cell>
          <cell r="V357" t="str">
            <v>EASA</v>
          </cell>
          <cell r="W357" t="str">
            <v>FAA</v>
          </cell>
          <cell r="X357" t="str">
            <v>CAA MALAYSIA</v>
          </cell>
          <cell r="Y357" t="str">
            <v>CAAS</v>
          </cell>
          <cell r="Z357" t="str">
            <v>DGCA INDONESIA</v>
          </cell>
          <cell r="AA357" t="str">
            <v>CAA CHINA</v>
          </cell>
          <cell r="AB357"/>
          <cell r="AC357" t="str">
            <v>CAA VIETNAM</v>
          </cell>
          <cell r="AD357" t="str">
            <v>OCMOA</v>
          </cell>
        </row>
        <row r="358">
          <cell r="A358" t="str">
            <v>72184012B</v>
          </cell>
          <cell r="B358"/>
          <cell r="C358" t="str">
            <v>WATER HEATER</v>
          </cell>
          <cell r="D358" t="str">
            <v>ON</v>
          </cell>
          <cell r="E358" t="str">
            <v>B737CL;B737NG;B747;A320_Fam;A330;</v>
          </cell>
          <cell r="F358" t="str">
            <v>ROYAL INVENTUM COMPANY BV</v>
          </cell>
          <cell r="G358" t="str">
            <v>CAE-GEQ-006</v>
          </cell>
          <cell r="H358" t="str">
            <v>Water_Heater</v>
          </cell>
          <cell r="I358"/>
          <cell r="J358" t="str">
            <v>25-33-40;</v>
          </cell>
          <cell r="K358" t="str">
            <v>25-33</v>
          </cell>
          <cell r="L358">
            <v>310</v>
          </cell>
          <cell r="M358">
            <v>500</v>
          </cell>
          <cell r="N358"/>
          <cell r="O358"/>
          <cell r="P358">
            <v>1200</v>
          </cell>
          <cell r="Q358"/>
          <cell r="R358"/>
          <cell r="S358">
            <v>5</v>
          </cell>
          <cell r="T358">
            <v>10</v>
          </cell>
          <cell r="U358" t="str">
            <v>EASA,FAA,CAA MALAYSIA,CAAS,DGCA INDONESIA,CAA CHINA</v>
          </cell>
          <cell r="V358" t="str">
            <v>EASA</v>
          </cell>
          <cell r="W358" t="str">
            <v>FAA</v>
          </cell>
          <cell r="X358" t="str">
            <v>CAA MALAYSIA</v>
          </cell>
          <cell r="Y358" t="str">
            <v>CAAS</v>
          </cell>
          <cell r="Z358" t="str">
            <v>DGCA INDONESIA</v>
          </cell>
          <cell r="AA358" t="str">
            <v>CAA CHINA</v>
          </cell>
          <cell r="AB358"/>
          <cell r="AC358" t="str">
            <v>CAA VIETNAM</v>
          </cell>
          <cell r="AD358" t="str">
            <v>OCMOA</v>
          </cell>
        </row>
        <row r="359">
          <cell r="A359" t="str">
            <v>753A0000-03</v>
          </cell>
          <cell r="B359"/>
          <cell r="C359" t="str">
            <v>EXCHANGER-HEAT,PRIMARY</v>
          </cell>
          <cell r="D359" t="str">
            <v>ON</v>
          </cell>
          <cell r="E359" t="str">
            <v>B737CL;A320_Fam;</v>
          </cell>
          <cell r="F359" t="str">
            <v>LIEBHERR-AEROSPACE-TOULOUSE SAS</v>
          </cell>
          <cell r="G359" t="str">
            <v>PNE-EXC-002</v>
          </cell>
          <cell r="H359" t="str">
            <v>Pack_HeatEx</v>
          </cell>
          <cell r="I359"/>
          <cell r="J359" t="str">
            <v>21-52-11;</v>
          </cell>
          <cell r="K359" t="str">
            <v>21-52</v>
          </cell>
          <cell r="L359">
            <v>310</v>
          </cell>
          <cell r="M359">
            <v>615</v>
          </cell>
          <cell r="N359"/>
          <cell r="O359"/>
          <cell r="P359" t="str">
            <v>External (Liebherr)
Recore USD  8500
Unit will be scrapped and replaced with "D" configuration</v>
          </cell>
          <cell r="Q359"/>
          <cell r="R359"/>
          <cell r="S359">
            <v>5</v>
          </cell>
          <cell r="T359" t="str">
            <v>Minor repair - 15
Major repair / Overhaul / Recore 25</v>
          </cell>
          <cell r="U359" t="str">
            <v>EASA,FAA,CAA MALAYSIA,CAAS,DGCA INDONESIA,CAA CHINA</v>
          </cell>
          <cell r="V359" t="str">
            <v>EASA</v>
          </cell>
          <cell r="W359" t="str">
            <v>FAA</v>
          </cell>
          <cell r="X359" t="str">
            <v>CAA MALAYSIA</v>
          </cell>
          <cell r="Y359" t="str">
            <v>CAAS</v>
          </cell>
          <cell r="Z359" t="str">
            <v>DGCA INDONESIA</v>
          </cell>
          <cell r="AA359" t="str">
            <v>CAA CHINA</v>
          </cell>
          <cell r="AB359"/>
          <cell r="AC359" t="str">
            <v>CAA VIETNAM</v>
          </cell>
          <cell r="AD359" t="str">
            <v>OCMOV</v>
          </cell>
        </row>
        <row r="360">
          <cell r="A360" t="str">
            <v>753A0000-04</v>
          </cell>
          <cell r="B360"/>
          <cell r="C360" t="str">
            <v>EXCHANGER-HEAT,PRIMARY</v>
          </cell>
          <cell r="D360" t="str">
            <v>ON</v>
          </cell>
          <cell r="E360" t="str">
            <v>B737CL;A320_Fam;</v>
          </cell>
          <cell r="F360" t="str">
            <v>LIEBHERR-AEROSPACE-TOULOUSE SAS</v>
          </cell>
          <cell r="G360" t="str">
            <v>PNE-EXC-002</v>
          </cell>
          <cell r="H360" t="str">
            <v>Pack_HeatEx</v>
          </cell>
          <cell r="I360"/>
          <cell r="J360" t="str">
            <v>21-52-11;</v>
          </cell>
          <cell r="K360" t="str">
            <v>21-52</v>
          </cell>
          <cell r="L360">
            <v>310</v>
          </cell>
          <cell r="M360">
            <v>615</v>
          </cell>
          <cell r="N360"/>
          <cell r="O360"/>
          <cell r="P360" t="str">
            <v>External (Liebherr)
Recore USD  8500
Unit will be scrapped and replaced with "D" configuration</v>
          </cell>
          <cell r="Q360"/>
          <cell r="R360"/>
          <cell r="S360">
            <v>5</v>
          </cell>
          <cell r="T360" t="str">
            <v>Minor repair - 15
Major repair / Overhaul / Recore 25</v>
          </cell>
          <cell r="U360" t="str">
            <v>EASA,FAA,CAA MALAYSIA,CAAS,DGCA INDONESIA,CAA CHINA</v>
          </cell>
          <cell r="V360" t="str">
            <v>EASA</v>
          </cell>
          <cell r="W360" t="str">
            <v>FAA</v>
          </cell>
          <cell r="X360" t="str">
            <v>CAA MALAYSIA</v>
          </cell>
          <cell r="Y360" t="str">
            <v>CAAS</v>
          </cell>
          <cell r="Z360" t="str">
            <v>DGCA INDONESIA</v>
          </cell>
          <cell r="AA360" t="str">
            <v>CAA CHINA</v>
          </cell>
          <cell r="AB360"/>
          <cell r="AC360" t="str">
            <v>CAA VIETNAM</v>
          </cell>
          <cell r="AD360" t="str">
            <v>OCMOV</v>
          </cell>
        </row>
        <row r="361">
          <cell r="A361" t="str">
            <v>753B0000-02</v>
          </cell>
          <cell r="B361"/>
          <cell r="C361" t="str">
            <v>EXCHANGER-HEAT,PRIMARY</v>
          </cell>
          <cell r="D361" t="str">
            <v>ON</v>
          </cell>
          <cell r="E361" t="str">
            <v>B737CL;A320_Fam;</v>
          </cell>
          <cell r="F361" t="str">
            <v>LIEBHERR-AEROSPACE-TOULOUSE SAS</v>
          </cell>
          <cell r="G361" t="str">
            <v>PNE-EXC-002</v>
          </cell>
          <cell r="H361" t="str">
            <v>Air Heat Exchanger</v>
          </cell>
          <cell r="I361"/>
          <cell r="J361" t="str">
            <v>21-52-11;</v>
          </cell>
          <cell r="K361" t="str">
            <v>21-52</v>
          </cell>
          <cell r="L361">
            <v>310</v>
          </cell>
          <cell r="M361" t="str">
            <v>615</v>
          </cell>
          <cell r="N361"/>
          <cell r="O361"/>
          <cell r="P361" t="str">
            <v>External (Liebherr)
Recore USD  8500
Unit will be scrapped and replaced with "D" configuration</v>
          </cell>
          <cell r="Q361"/>
          <cell r="R361"/>
          <cell r="S361">
            <v>5</v>
          </cell>
          <cell r="T361" t="str">
            <v>Minor repair - 15
Major repair / Overhaul / Recore 25</v>
          </cell>
          <cell r="U361" t="str">
            <v>EASA,FAA,CAA MALAYSIA,CAAS,DGCA INDONESIA,CAA CHINA</v>
          </cell>
          <cell r="V361" t="str">
            <v>EASA</v>
          </cell>
          <cell r="W361" t="str">
            <v>FAA</v>
          </cell>
          <cell r="X361" t="str">
            <v>CAA MALAYSIA</v>
          </cell>
          <cell r="Y361" t="str">
            <v>CAAS</v>
          </cell>
          <cell r="Z361" t="str">
            <v>DGCA INDONESIA</v>
          </cell>
          <cell r="AA361" t="str">
            <v>CAA CHINA</v>
          </cell>
          <cell r="AB361"/>
          <cell r="AC361" t="str">
            <v>CAA VIETNAM</v>
          </cell>
          <cell r="AD361" t="str">
            <v>OCMOV</v>
          </cell>
        </row>
        <row r="362">
          <cell r="A362" t="str">
            <v>753B0000-03</v>
          </cell>
          <cell r="B362"/>
          <cell r="C362" t="str">
            <v>EXCHANGER-HEAT,PRIMARY</v>
          </cell>
          <cell r="D362" t="str">
            <v>ON</v>
          </cell>
          <cell r="E362" t="str">
            <v>B737CL;A320_Fam;</v>
          </cell>
          <cell r="F362" t="str">
            <v>LIEBHERR-AEROSPACE-TOULOUSE SAS</v>
          </cell>
          <cell r="G362" t="str">
            <v>PNE-EXC-002</v>
          </cell>
          <cell r="H362" t="str">
            <v>Air Heat Exchanger</v>
          </cell>
          <cell r="I362"/>
          <cell r="J362" t="str">
            <v>21-52-11;</v>
          </cell>
          <cell r="K362" t="str">
            <v>21-52</v>
          </cell>
          <cell r="L362">
            <v>310</v>
          </cell>
          <cell r="M362" t="str">
            <v>615</v>
          </cell>
          <cell r="N362"/>
          <cell r="O362"/>
          <cell r="P362" t="str">
            <v>External (Liebherr)
Recore USD  8500
Unit will be scrapped and replaced with "D" configuration</v>
          </cell>
          <cell r="Q362"/>
          <cell r="R362"/>
          <cell r="S362">
            <v>5</v>
          </cell>
          <cell r="T362" t="str">
            <v>Minor repair - 15
Major repair / Overhaul / Recore 25</v>
          </cell>
          <cell r="U362" t="str">
            <v>EASA,FAA,CAA MALAYSIA,CAAS,DGCA INDONESIA,CAA CHINA</v>
          </cell>
          <cell r="V362" t="str">
            <v>EASA</v>
          </cell>
          <cell r="W362" t="str">
            <v>FAA</v>
          </cell>
          <cell r="X362" t="str">
            <v>CAA MALAYSIA</v>
          </cell>
          <cell r="Y362" t="str">
            <v>CAAS</v>
          </cell>
          <cell r="Z362" t="str">
            <v>DGCA INDONESIA</v>
          </cell>
          <cell r="AA362" t="str">
            <v>CAA CHINA</v>
          </cell>
          <cell r="AB362"/>
          <cell r="AC362" t="str">
            <v>CAA VIETNAM</v>
          </cell>
          <cell r="AD362" t="str">
            <v>OCMOV</v>
          </cell>
        </row>
        <row r="363">
          <cell r="A363" t="str">
            <v>753C0000-01</v>
          </cell>
          <cell r="B363"/>
          <cell r="C363" t="str">
            <v>EXCHANGER-HEAT,PRIMARY</v>
          </cell>
          <cell r="D363" t="str">
            <v>ON</v>
          </cell>
          <cell r="E363" t="str">
            <v>B737CL;A320_Fam;</v>
          </cell>
          <cell r="F363" t="str">
            <v>LIEBHERR-AEROSPACE-TOULOUSE SAS</v>
          </cell>
          <cell r="G363" t="str">
            <v>PNE-EXC-002</v>
          </cell>
          <cell r="H363" t="str">
            <v>Air Heat Exchanger</v>
          </cell>
          <cell r="I363"/>
          <cell r="J363" t="str">
            <v>21-52-11;</v>
          </cell>
          <cell r="K363" t="str">
            <v>21-52</v>
          </cell>
          <cell r="L363">
            <v>310</v>
          </cell>
          <cell r="M363" t="str">
            <v>Minor &amp; Major repair available</v>
          </cell>
          <cell r="N363" t="str">
            <v>615</v>
          </cell>
          <cell r="O363" t="str">
            <v>External (Liebherr)
USD  3750</v>
          </cell>
          <cell r="P363" t="str">
            <v xml:space="preserve">External (Liebherr)
Recore USD  8900
</v>
          </cell>
          <cell r="Q363"/>
          <cell r="R363"/>
          <cell r="S363">
            <v>5</v>
          </cell>
          <cell r="T363" t="str">
            <v>Minor repair - 15
Major repair / Overhaul / Recore 25</v>
          </cell>
          <cell r="U363" t="str">
            <v>EASA,FAA,CAA MALAYSIA,CAAS,DGCA INDONESIA,CAA CHINA</v>
          </cell>
          <cell r="V363" t="str">
            <v>EASA</v>
          </cell>
          <cell r="W363" t="str">
            <v>FAA</v>
          </cell>
          <cell r="X363" t="str">
            <v>CAA MALAYSIA</v>
          </cell>
          <cell r="Y363" t="str">
            <v>CAAS</v>
          </cell>
          <cell r="Z363" t="str">
            <v>DGCA INDONESIA</v>
          </cell>
          <cell r="AA363" t="str">
            <v>CAA CHINA</v>
          </cell>
          <cell r="AB363"/>
          <cell r="AC363" t="str">
            <v>CAA VIETNAM</v>
          </cell>
          <cell r="AD363" t="str">
            <v>OCMOV</v>
          </cell>
        </row>
        <row r="364">
          <cell r="A364" t="str">
            <v>753C0000-02</v>
          </cell>
          <cell r="B364"/>
          <cell r="C364" t="str">
            <v>EXCHANGER-HEAT,PRIMARY</v>
          </cell>
          <cell r="D364" t="str">
            <v>ON</v>
          </cell>
          <cell r="E364" t="str">
            <v>B737CL;A320_Fam;</v>
          </cell>
          <cell r="F364" t="str">
            <v>LIEBHERR-AEROSPACE-TOULOUSE SAS</v>
          </cell>
          <cell r="G364" t="str">
            <v>PNE-EXC-002</v>
          </cell>
          <cell r="H364" t="str">
            <v>Air Heat Exchanger</v>
          </cell>
          <cell r="I364"/>
          <cell r="J364" t="str">
            <v>21-52-11;</v>
          </cell>
          <cell r="K364" t="str">
            <v>21-52</v>
          </cell>
          <cell r="L364">
            <v>310</v>
          </cell>
          <cell r="M364" t="str">
            <v>Minor &amp; Major repair available</v>
          </cell>
          <cell r="N364" t="str">
            <v>615</v>
          </cell>
          <cell r="O364" t="str">
            <v>External (Liebherr)
USD  3750</v>
          </cell>
          <cell r="P364" t="str">
            <v xml:space="preserve">External (Liebherr)
Recore USD 8900
</v>
          </cell>
          <cell r="Q364"/>
          <cell r="R364"/>
          <cell r="S364">
            <v>5</v>
          </cell>
          <cell r="T364" t="str">
            <v>Minor repair - 15
Major repair / Overhaul / Recore 25</v>
          </cell>
          <cell r="U364" t="str">
            <v>EASA,FAA,CAA MALAYSIA,CAAS,DGCA INDONESIA,CAA CHINA</v>
          </cell>
          <cell r="V364" t="str">
            <v>EASA</v>
          </cell>
          <cell r="W364" t="str">
            <v>FAA</v>
          </cell>
          <cell r="X364" t="str">
            <v>CAA MALAYSIA</v>
          </cell>
          <cell r="Y364" t="str">
            <v>CAAS</v>
          </cell>
          <cell r="Z364" t="str">
            <v>DGCA INDONESIA</v>
          </cell>
          <cell r="AA364" t="str">
            <v>CAA CHINA</v>
          </cell>
          <cell r="AB364"/>
          <cell r="AC364" t="str">
            <v>CAA VIETNAM</v>
          </cell>
          <cell r="AD364" t="str">
            <v>OCMOV</v>
          </cell>
        </row>
        <row r="365">
          <cell r="A365" t="str">
            <v>754A0000-03</v>
          </cell>
          <cell r="B365"/>
          <cell r="C365" t="str">
            <v>EXCHANGER-HEAT,MAIN</v>
          </cell>
          <cell r="D365" t="str">
            <v>ON</v>
          </cell>
          <cell r="E365" t="str">
            <v>A320_Fam;</v>
          </cell>
          <cell r="F365" t="str">
            <v>LIEBHERR AEROSPACE LINDENBERG GMBH</v>
          </cell>
          <cell r="G365" t="str">
            <v>PNE-EXC-003</v>
          </cell>
          <cell r="H365" t="str">
            <v>Air Heat Exchanger</v>
          </cell>
          <cell r="I365"/>
          <cell r="J365" t="str">
            <v>21-52-12;</v>
          </cell>
          <cell r="K365" t="str">
            <v>21-52</v>
          </cell>
          <cell r="L365">
            <v>310</v>
          </cell>
          <cell r="M365" t="str">
            <v>615</v>
          </cell>
          <cell r="N365"/>
          <cell r="O365"/>
          <cell r="P365" t="str">
            <v>External (Liebherr)
Recore USD  10800
Unit will be scrapped and replaced with "D" configuration</v>
          </cell>
          <cell r="Q365"/>
          <cell r="R365"/>
          <cell r="S365">
            <v>5</v>
          </cell>
          <cell r="T365" t="str">
            <v>Minor repair - 15
Major repair / Overhaul / Recore 25</v>
          </cell>
          <cell r="U365" t="str">
            <v>EASA,FAA,CAA MALAYSIA,CAAS,DGCA INDONESIA,CAA CHINA</v>
          </cell>
          <cell r="V365" t="str">
            <v>EASA</v>
          </cell>
          <cell r="W365" t="str">
            <v>FAA</v>
          </cell>
          <cell r="X365" t="str">
            <v>CAA MALAYSIA</v>
          </cell>
          <cell r="Y365" t="str">
            <v>CAAS</v>
          </cell>
          <cell r="Z365" t="str">
            <v>DGCA INDONESIA</v>
          </cell>
          <cell r="AA365" t="str">
            <v>CAA CHINA</v>
          </cell>
          <cell r="AB365"/>
          <cell r="AC365" t="str">
            <v>CAA VIETNAM</v>
          </cell>
          <cell r="AD365" t="str">
            <v>OCMOV</v>
          </cell>
        </row>
        <row r="366">
          <cell r="A366" t="str">
            <v>754B0000-02</v>
          </cell>
          <cell r="B366"/>
          <cell r="C366" t="str">
            <v>EXCHANGER-HEAT,MAIN</v>
          </cell>
          <cell r="D366" t="str">
            <v>ON</v>
          </cell>
          <cell r="E366" t="str">
            <v>A320_Fam;</v>
          </cell>
          <cell r="F366" t="str">
            <v>LIEBHERR AEROSPACE LINDENBERG GMBH</v>
          </cell>
          <cell r="G366" t="str">
            <v>PNE-EXC-003</v>
          </cell>
          <cell r="H366" t="str">
            <v>Air Heat Exchanger</v>
          </cell>
          <cell r="I366"/>
          <cell r="J366" t="str">
            <v>21-52-12;</v>
          </cell>
          <cell r="K366" t="str">
            <v>21-52</v>
          </cell>
          <cell r="L366">
            <v>310</v>
          </cell>
          <cell r="M366" t="str">
            <v>615</v>
          </cell>
          <cell r="N366"/>
          <cell r="O366"/>
          <cell r="P366" t="str">
            <v>External (Liebherr)
Recore USD  10800
Unit will be scrapped and replaced with "D" configuration</v>
          </cell>
          <cell r="Q366"/>
          <cell r="R366"/>
          <cell r="S366">
            <v>5</v>
          </cell>
          <cell r="T366" t="str">
            <v>Minor repair - 15
Major repair / Overhaul / Recore 25</v>
          </cell>
          <cell r="U366" t="str">
            <v>EASA,FAA,CAA MALAYSIA,CAAS,DGCA INDONESIA,CAA CHINA</v>
          </cell>
          <cell r="V366" t="str">
            <v>EASA</v>
          </cell>
          <cell r="W366" t="str">
            <v>FAA</v>
          </cell>
          <cell r="X366" t="str">
            <v>CAA MALAYSIA</v>
          </cell>
          <cell r="Y366" t="str">
            <v>CAAS</v>
          </cell>
          <cell r="Z366" t="str">
            <v>DGCA INDONESIA</v>
          </cell>
          <cell r="AA366" t="str">
            <v>CAA CHINA</v>
          </cell>
          <cell r="AB366"/>
          <cell r="AC366" t="str">
            <v>CAA VIETNAM</v>
          </cell>
          <cell r="AD366" t="str">
            <v>OCMOV</v>
          </cell>
        </row>
        <row r="367">
          <cell r="A367" t="str">
            <v>754C0000-01</v>
          </cell>
          <cell r="B367"/>
          <cell r="C367" t="str">
            <v>EXCHANGER-HEAT,MAIN</v>
          </cell>
          <cell r="D367" t="str">
            <v>ON</v>
          </cell>
          <cell r="E367" t="str">
            <v>A320_Fam;</v>
          </cell>
          <cell r="F367" t="str">
            <v>LIEBHERR-AEROSPACE-TOULOUSE SAS</v>
          </cell>
          <cell r="G367" t="str">
            <v>PNE-EXC-003</v>
          </cell>
          <cell r="H367" t="str">
            <v>Air Heat Exchanger</v>
          </cell>
          <cell r="I367"/>
          <cell r="J367" t="str">
            <v>21-52-12;</v>
          </cell>
          <cell r="K367" t="str">
            <v>21-52</v>
          </cell>
          <cell r="L367">
            <v>310</v>
          </cell>
          <cell r="M367" t="str">
            <v>Minor &amp; Major repair available</v>
          </cell>
          <cell r="N367" t="str">
            <v>615</v>
          </cell>
          <cell r="O367" t="str">
            <v>External (Liebherr)
USD  4000</v>
          </cell>
          <cell r="P367" t="str">
            <v xml:space="preserve">External (Liebherr)
Recore USD  10800
</v>
          </cell>
          <cell r="Q367"/>
          <cell r="R367"/>
          <cell r="S367">
            <v>5</v>
          </cell>
          <cell r="T367" t="str">
            <v>Minor repair - 15
Major repair / Overhaul / Recore 25</v>
          </cell>
          <cell r="U367" t="str">
            <v>EASA,FAA,CAA MALAYSIA,CAAS,DGCA INDONESIA,CAA CHINA</v>
          </cell>
          <cell r="V367" t="str">
            <v>EASA</v>
          </cell>
          <cell r="W367" t="str">
            <v>FAA</v>
          </cell>
          <cell r="X367" t="str">
            <v>CAA MALAYSIA</v>
          </cell>
          <cell r="Y367" t="str">
            <v>CAAS</v>
          </cell>
          <cell r="Z367" t="str">
            <v>DGCA INDONESIA</v>
          </cell>
          <cell r="AA367" t="str">
            <v>CAA CHINA</v>
          </cell>
          <cell r="AB367"/>
          <cell r="AC367" t="str">
            <v>CAA VIETNAM</v>
          </cell>
          <cell r="AD367" t="str">
            <v>OCMOV</v>
          </cell>
        </row>
        <row r="368">
          <cell r="A368" t="str">
            <v>755A0000-04</v>
          </cell>
          <cell r="B368"/>
          <cell r="C368" t="str">
            <v>REHEATER - AIR CONDITIONING</v>
          </cell>
          <cell r="D368" t="str">
            <v>ON</v>
          </cell>
          <cell r="E368" t="str">
            <v>A320_Fam;</v>
          </cell>
          <cell r="F368" t="str">
            <v>LIEBHERR-AEROSPACE-TOULOUSE SAS</v>
          </cell>
          <cell r="G368" t="str">
            <v>PNE-EXC-001</v>
          </cell>
          <cell r="H368" t="str">
            <v>Air Heat Exchanger</v>
          </cell>
          <cell r="I368"/>
          <cell r="J368" t="str">
            <v>21-52-08;</v>
          </cell>
          <cell r="K368" t="str">
            <v>21-52</v>
          </cell>
          <cell r="L368">
            <v>310</v>
          </cell>
          <cell r="M368">
            <v>600</v>
          </cell>
          <cell r="N368"/>
          <cell r="O368"/>
          <cell r="P368" t="str">
            <v>External (Liebherr)
Recore USD  6900
Unit will be scrapped and replaced with "D" configuration</v>
          </cell>
          <cell r="Q368"/>
          <cell r="R368"/>
          <cell r="S368">
            <v>5</v>
          </cell>
          <cell r="T368" t="str">
            <v>Minor repair - 15
Major repair / Overhaul / Recore 25</v>
          </cell>
          <cell r="U368" t="str">
            <v>EASA,FAA,CAA MALAYSIA,CAAS,DGCA INDONESIA,CAA CHINA</v>
          </cell>
          <cell r="V368" t="str">
            <v>EASA</v>
          </cell>
          <cell r="W368" t="str">
            <v>FAA</v>
          </cell>
          <cell r="X368" t="str">
            <v>CAA MALAYSIA</v>
          </cell>
          <cell r="Y368" t="str">
            <v>CAAS</v>
          </cell>
          <cell r="Z368" t="str">
            <v>DGCA INDONESIA</v>
          </cell>
          <cell r="AA368" t="str">
            <v>CAA CHINA</v>
          </cell>
          <cell r="AB368"/>
          <cell r="AC368" t="str">
            <v>CAA VIETNAM</v>
          </cell>
          <cell r="AD368" t="str">
            <v>OCMOV</v>
          </cell>
        </row>
        <row r="369">
          <cell r="A369" t="str">
            <v>755B0000-02</v>
          </cell>
          <cell r="B369"/>
          <cell r="C369" t="str">
            <v>REHEATER - AIR CONDITIONING</v>
          </cell>
          <cell r="D369" t="str">
            <v>ON</v>
          </cell>
          <cell r="E369" t="str">
            <v>A320_Fam;</v>
          </cell>
          <cell r="F369" t="str">
            <v>LIEBHERR-AEROSPACE-TOULOUSE SAS</v>
          </cell>
          <cell r="G369" t="str">
            <v>PNE-EXC-001</v>
          </cell>
          <cell r="H369" t="str">
            <v>Air Heat Exchanger</v>
          </cell>
          <cell r="I369"/>
          <cell r="J369" t="str">
            <v>21-52-08;</v>
          </cell>
          <cell r="K369" t="str">
            <v>21-52</v>
          </cell>
          <cell r="L369">
            <v>310</v>
          </cell>
          <cell r="M369">
            <v>600</v>
          </cell>
          <cell r="N369"/>
          <cell r="O369"/>
          <cell r="P369" t="str">
            <v>External (Liebherr)
Recore USD  6900
Unit will be scrapped and replaced with "D" configuration</v>
          </cell>
          <cell r="Q369"/>
          <cell r="R369"/>
          <cell r="S369">
            <v>5</v>
          </cell>
          <cell r="T369" t="str">
            <v>Minor repair - 15
Major repair / Overhaul / Recore 25</v>
          </cell>
          <cell r="U369" t="str">
            <v>EASA,FAA,CAA MALAYSIA,CAAS,DGCA INDONESIA,CAA CHINA</v>
          </cell>
          <cell r="V369" t="str">
            <v>EASA</v>
          </cell>
          <cell r="W369" t="str">
            <v>FAA</v>
          </cell>
          <cell r="X369" t="str">
            <v>CAA MALAYSIA</v>
          </cell>
          <cell r="Y369" t="str">
            <v>CAAS</v>
          </cell>
          <cell r="Z369" t="str">
            <v>DGCA INDONESIA</v>
          </cell>
          <cell r="AA369" t="str">
            <v>CAA CHINA</v>
          </cell>
          <cell r="AB369"/>
          <cell r="AC369" t="str">
            <v>CAA VIETNAM</v>
          </cell>
          <cell r="AD369" t="str">
            <v>OCMOV</v>
          </cell>
        </row>
        <row r="370">
          <cell r="A370" t="str">
            <v>755C0000-01</v>
          </cell>
          <cell r="B370"/>
          <cell r="C370" t="str">
            <v>REHEATER - AIR CONDITIONING</v>
          </cell>
          <cell r="D370" t="str">
            <v>ON</v>
          </cell>
          <cell r="E370" t="str">
            <v>A320_Fam;</v>
          </cell>
          <cell r="F370" t="str">
            <v>LIEBHERR-AEROSPACE-TOULOUSE SAS</v>
          </cell>
          <cell r="G370" t="str">
            <v>PNE-EXC-001</v>
          </cell>
          <cell r="H370" t="str">
            <v>Pack_HeatEx</v>
          </cell>
          <cell r="I370"/>
          <cell r="J370" t="str">
            <v>21-52-08;</v>
          </cell>
          <cell r="K370" t="str">
            <v>21-52</v>
          </cell>
          <cell r="L370">
            <v>310</v>
          </cell>
          <cell r="M370" t="str">
            <v>Minor &amp; Major repair available</v>
          </cell>
          <cell r="N370">
            <v>600</v>
          </cell>
          <cell r="O370" t="str">
            <v xml:space="preserve">External (Liebherr)
USD  3400
</v>
          </cell>
          <cell r="P370" t="str">
            <v xml:space="preserve">External (Liebherr)
Recore USD  6900
</v>
          </cell>
          <cell r="Q370"/>
          <cell r="R370"/>
          <cell r="S370">
            <v>5</v>
          </cell>
          <cell r="T370" t="str">
            <v>Minor repair - 15
Major repair / Overhaul / Recore 25</v>
          </cell>
          <cell r="U370" t="str">
            <v>EASA,FAA,CAA MALAYSIA,CAAS,DGCA INDONESIA,CAA CHINA</v>
          </cell>
          <cell r="V370" t="str">
            <v>EASA</v>
          </cell>
          <cell r="W370" t="str">
            <v>FAA</v>
          </cell>
          <cell r="X370" t="str">
            <v>CAA MALAYSIA</v>
          </cell>
          <cell r="Y370" t="str">
            <v>CAAS</v>
          </cell>
          <cell r="Z370" t="str">
            <v>DGCA INDONESIA</v>
          </cell>
          <cell r="AA370" t="str">
            <v>CAA CHINA</v>
          </cell>
          <cell r="AB370"/>
          <cell r="AC370" t="str">
            <v>CAA VIETNAM</v>
          </cell>
          <cell r="AD370" t="str">
            <v>OCMOV</v>
          </cell>
        </row>
        <row r="371">
          <cell r="A371" t="str">
            <v>756A0000-05</v>
          </cell>
          <cell r="B371"/>
          <cell r="C371" t="str">
            <v>CONDENSER</v>
          </cell>
          <cell r="D371" t="str">
            <v>ON</v>
          </cell>
          <cell r="E371" t="str">
            <v>A320_Fam;</v>
          </cell>
          <cell r="F371" t="str">
            <v>LIEBHERR-AEROSPACE-TOULOUSE SAS</v>
          </cell>
          <cell r="G371" t="str">
            <v>PNE-EXC-006</v>
          </cell>
          <cell r="H371" t="str">
            <v>Pack_HeatEx</v>
          </cell>
          <cell r="I371"/>
          <cell r="J371" t="str">
            <v>21-52-10;</v>
          </cell>
          <cell r="K371" t="str">
            <v>21-52</v>
          </cell>
          <cell r="L371">
            <v>310</v>
          </cell>
          <cell r="M371" t="str">
            <v>Minor &amp; Major repair available</v>
          </cell>
          <cell r="N371">
            <v>505</v>
          </cell>
          <cell r="O371" t="str">
            <v>External (Liebherr)
USD  3650</v>
          </cell>
          <cell r="P371" t="str">
            <v xml:space="preserve">External (Liebherr)
Recore USD  8000
</v>
          </cell>
          <cell r="Q371"/>
          <cell r="R371"/>
          <cell r="S371">
            <v>5</v>
          </cell>
          <cell r="T371" t="str">
            <v>Minor repair - 15
Major repair / Overhaul / Recore 25</v>
          </cell>
          <cell r="U371" t="str">
            <v>EASA,FAA,CAA MALAYSIA,CAAS,DGCA INDONESIA,CAA CHINA</v>
          </cell>
          <cell r="V371" t="str">
            <v>EASA</v>
          </cell>
          <cell r="W371" t="str">
            <v>FAA</v>
          </cell>
          <cell r="X371" t="str">
            <v>CAA MALAYSIA</v>
          </cell>
          <cell r="Y371" t="str">
            <v>CAAS</v>
          </cell>
          <cell r="Z371" t="str">
            <v>DGCA INDONESIA</v>
          </cell>
          <cell r="AA371" t="str">
            <v>CAA CHINA</v>
          </cell>
          <cell r="AB371"/>
          <cell r="AC371" t="str">
            <v>CAA VIETNAM</v>
          </cell>
          <cell r="AD371" t="str">
            <v>OCMOV</v>
          </cell>
        </row>
        <row r="372">
          <cell r="A372" t="str">
            <v>756A0000-06</v>
          </cell>
          <cell r="B372"/>
          <cell r="C372" t="str">
            <v>CONDENSER</v>
          </cell>
          <cell r="D372" t="str">
            <v>ON</v>
          </cell>
          <cell r="E372" t="str">
            <v>A320_Fam;</v>
          </cell>
          <cell r="F372" t="str">
            <v>LIEBHERR-AEROSPACE-TOULOUSE SAS</v>
          </cell>
          <cell r="G372" t="str">
            <v>PNE-EXC-006</v>
          </cell>
          <cell r="H372" t="str">
            <v>Pack_HeatEx</v>
          </cell>
          <cell r="I372"/>
          <cell r="J372" t="str">
            <v>21-52-10;2</v>
          </cell>
          <cell r="K372" t="str">
            <v>21-52</v>
          </cell>
          <cell r="L372">
            <v>310</v>
          </cell>
          <cell r="M372" t="str">
            <v>Minor &amp; Major repair available</v>
          </cell>
          <cell r="N372">
            <v>505</v>
          </cell>
          <cell r="O372" t="str">
            <v>External (Liebherr)
USD  3650</v>
          </cell>
          <cell r="P372" t="str">
            <v xml:space="preserve">External (Liebherr)
Recore USD  8000
</v>
          </cell>
          <cell r="Q372"/>
          <cell r="R372"/>
          <cell r="S372">
            <v>5</v>
          </cell>
          <cell r="T372" t="str">
            <v>Minor repair - 15
Major repair / Overhaul / Recore 25</v>
          </cell>
          <cell r="U372" t="str">
            <v>EASA,FAA,CAA MALAYSIA,CAAS,DGCA INDONESIA,CAA CHINA</v>
          </cell>
          <cell r="V372" t="str">
            <v>EASA</v>
          </cell>
          <cell r="W372" t="str">
            <v>FAA</v>
          </cell>
          <cell r="X372" t="str">
            <v>CAA MALAYSIA</v>
          </cell>
          <cell r="Y372" t="str">
            <v>CAAS</v>
          </cell>
          <cell r="Z372" t="str">
            <v>DGCA INDONESIA</v>
          </cell>
          <cell r="AA372" t="str">
            <v>CAA CHINA</v>
          </cell>
          <cell r="AB372"/>
          <cell r="AC372" t="str">
            <v>CAA VIETNAM</v>
          </cell>
          <cell r="AD372" t="str">
            <v>OCMOV</v>
          </cell>
        </row>
        <row r="373">
          <cell r="A373" t="str">
            <v>7589149-101</v>
          </cell>
          <cell r="B373"/>
          <cell r="C373" t="str">
            <v>FILTER HPC BLEED AIR</v>
          </cell>
          <cell r="D373" t="str">
            <v>ON</v>
          </cell>
          <cell r="E373" t="str">
            <v>B767;PW4000;</v>
          </cell>
          <cell r="F373" t="str">
            <v>PTI TECHNOLOGIES INC.</v>
          </cell>
          <cell r="G373" t="str">
            <v>ENG-FIL-001</v>
          </cell>
          <cell r="H373" t="str">
            <v>Various_Pneumatic</v>
          </cell>
          <cell r="I373"/>
          <cell r="J373" t="str">
            <v>75-24-19;</v>
          </cell>
          <cell r="K373" t="str">
            <v>75-24</v>
          </cell>
          <cell r="L373">
            <v>310</v>
          </cell>
          <cell r="M373">
            <v>580</v>
          </cell>
          <cell r="N373"/>
          <cell r="O373"/>
          <cell r="P373" t="str">
            <v>850</v>
          </cell>
          <cell r="Q373"/>
          <cell r="R373"/>
          <cell r="S373">
            <v>5</v>
          </cell>
          <cell r="T373">
            <v>15</v>
          </cell>
          <cell r="U373" t="str">
            <v>EASA,FAA,CAA MALAYSIA,CAAS,DGCA INDONESIA,CAA CHINA</v>
          </cell>
          <cell r="V373" t="str">
            <v>EASA</v>
          </cell>
          <cell r="W373" t="str">
            <v>FAA</v>
          </cell>
          <cell r="X373" t="str">
            <v>CAA MALAYSIA</v>
          </cell>
          <cell r="Y373" t="str">
            <v>CAAS</v>
          </cell>
          <cell r="Z373" t="str">
            <v>DGCA INDONESIA</v>
          </cell>
          <cell r="AA373" t="str">
            <v>CAA CHINA</v>
          </cell>
          <cell r="AB373"/>
          <cell r="AC373" t="str">
            <v>CAA VIETNAM</v>
          </cell>
          <cell r="AD373" t="str">
            <v>OCMOV</v>
          </cell>
        </row>
        <row r="374">
          <cell r="A374" t="str">
            <v>7589149-102</v>
          </cell>
          <cell r="B374"/>
          <cell r="C374" t="str">
            <v>FILTER HPC BLEED AIR</v>
          </cell>
          <cell r="D374" t="str">
            <v>ON</v>
          </cell>
          <cell r="E374" t="str">
            <v>PW4000;</v>
          </cell>
          <cell r="F374" t="str">
            <v>PTI TECHNOLOGIES INC.</v>
          </cell>
          <cell r="G374" t="str">
            <v>ENG-FIL-001</v>
          </cell>
          <cell r="H374" t="str">
            <v>Various_Pneumatic</v>
          </cell>
          <cell r="I374"/>
          <cell r="J374" t="str">
            <v>75-24-19;</v>
          </cell>
          <cell r="K374" t="str">
            <v>75-24</v>
          </cell>
          <cell r="L374">
            <v>310</v>
          </cell>
          <cell r="M374">
            <v>580</v>
          </cell>
          <cell r="N374"/>
          <cell r="O374"/>
          <cell r="P374" t="str">
            <v>850</v>
          </cell>
          <cell r="Q374"/>
          <cell r="R374"/>
          <cell r="S374">
            <v>5</v>
          </cell>
          <cell r="T374">
            <v>15</v>
          </cell>
          <cell r="U374" t="str">
            <v>EASA,FAA,CAA MALAYSIA,CAAS,DGCA INDONESIA,CAA CHINA,JCAB</v>
          </cell>
          <cell r="V374" t="str">
            <v>EASA</v>
          </cell>
          <cell r="W374" t="str">
            <v>FAA</v>
          </cell>
          <cell r="X374" t="str">
            <v>CAA MALAYSIA</v>
          </cell>
          <cell r="Y374" t="str">
            <v>CAAS</v>
          </cell>
          <cell r="Z374" t="str">
            <v>DGCA INDONESIA</v>
          </cell>
          <cell r="AA374" t="str">
            <v>CAA CHINA</v>
          </cell>
          <cell r="AB374" t="str">
            <v>JCAB</v>
          </cell>
          <cell r="AC374" t="str">
            <v>CAA VIETNAM</v>
          </cell>
          <cell r="AD374" t="str">
            <v>OCMOV</v>
          </cell>
        </row>
        <row r="375">
          <cell r="A375" t="str">
            <v>761A0000-03</v>
          </cell>
          <cell r="B375"/>
          <cell r="C375" t="str">
            <v>ACTUATOR-INLET</v>
          </cell>
          <cell r="D375" t="str">
            <v>ON</v>
          </cell>
          <cell r="E375" t="str">
            <v>A320_Fam;</v>
          </cell>
          <cell r="F375" t="str">
            <v>LIEBHERR-AEROSPACE-TOULOUSE SAS</v>
          </cell>
          <cell r="G375" t="str">
            <v>PNE-ACT-001</v>
          </cell>
          <cell r="H375" t="str">
            <v>Linear_Actuator</v>
          </cell>
          <cell r="I375"/>
          <cell r="J375" t="str">
            <v>21-53-12;</v>
          </cell>
          <cell r="K375" t="str">
            <v>21-53</v>
          </cell>
          <cell r="L375">
            <v>310</v>
          </cell>
          <cell r="M375">
            <v>5029</v>
          </cell>
          <cell r="N375"/>
          <cell r="O375"/>
          <cell r="P375" t="str">
            <v>No Cap</v>
          </cell>
          <cell r="Q375"/>
          <cell r="R375"/>
          <cell r="S375">
            <v>5</v>
          </cell>
          <cell r="T375">
            <v>10</v>
          </cell>
          <cell r="U375" t="str">
            <v>EASA,FAA,CAA MALAYSIA,CAAS,DGCA INDONESIA</v>
          </cell>
          <cell r="V375" t="str">
            <v>EASA</v>
          </cell>
          <cell r="W375" t="str">
            <v>FAA</v>
          </cell>
          <cell r="X375" t="str">
            <v>CAA MALAYSIA</v>
          </cell>
          <cell r="Y375" t="str">
            <v>CAAS</v>
          </cell>
          <cell r="Z375" t="str">
            <v>DGCA INDONESIA</v>
          </cell>
          <cell r="AA375" t="str">
            <v/>
          </cell>
          <cell r="AB375"/>
          <cell r="AC375" t="str">
            <v>CAA VIETNAM</v>
          </cell>
          <cell r="AD375" t="str">
            <v>OCMOE</v>
          </cell>
        </row>
        <row r="376">
          <cell r="A376" t="str">
            <v>761A0000-04</v>
          </cell>
          <cell r="B376"/>
          <cell r="C376" t="str">
            <v>ACTUATOR-INLET</v>
          </cell>
          <cell r="D376" t="str">
            <v>ON</v>
          </cell>
          <cell r="E376" t="str">
            <v>A320_Fam;</v>
          </cell>
          <cell r="F376" t="str">
            <v>LIEBHERR-AEROSPACE-TOULOUSE SAS</v>
          </cell>
          <cell r="G376" t="str">
            <v>PNE-ACT-001</v>
          </cell>
          <cell r="H376" t="str">
            <v>Linear_Actuator</v>
          </cell>
          <cell r="I376"/>
          <cell r="J376" t="str">
            <v>21-53-12;</v>
          </cell>
          <cell r="K376" t="str">
            <v>21-53</v>
          </cell>
          <cell r="L376">
            <v>310</v>
          </cell>
          <cell r="M376">
            <v>5029</v>
          </cell>
          <cell r="N376"/>
          <cell r="O376"/>
          <cell r="P376" t="str">
            <v>No Cap</v>
          </cell>
          <cell r="Q376"/>
          <cell r="R376"/>
          <cell r="S376">
            <v>5</v>
          </cell>
          <cell r="T376">
            <v>10</v>
          </cell>
          <cell r="U376" t="str">
            <v>EASA,FAA,CAA MALAYSIA,CAAS,DGCA INDONESIA</v>
          </cell>
          <cell r="V376" t="str">
            <v>EASA</v>
          </cell>
          <cell r="W376" t="str">
            <v>FAA</v>
          </cell>
          <cell r="X376" t="str">
            <v>CAA MALAYSIA</v>
          </cell>
          <cell r="Y376" t="str">
            <v>CAAS</v>
          </cell>
          <cell r="Z376" t="str">
            <v>DGCA INDONESIA</v>
          </cell>
          <cell r="AA376" t="str">
            <v/>
          </cell>
          <cell r="AB376"/>
          <cell r="AC376" t="str">
            <v>CAA VIETNAM</v>
          </cell>
          <cell r="AD376" t="str">
            <v>OCMOE</v>
          </cell>
        </row>
        <row r="377">
          <cell r="A377" t="str">
            <v>761B0000-01</v>
          </cell>
          <cell r="B377"/>
          <cell r="C377" t="str">
            <v>ACTUATOR-INLET</v>
          </cell>
          <cell r="D377" t="str">
            <v>ON</v>
          </cell>
          <cell r="E377" t="str">
            <v>A320_Fam;</v>
          </cell>
          <cell r="F377" t="str">
            <v>LIEBHERR-AEROSPACE-TOULOUSE SAS</v>
          </cell>
          <cell r="G377" t="str">
            <v>PNE-ACT-001</v>
          </cell>
          <cell r="H377" t="str">
            <v>Linear_Actuator</v>
          </cell>
          <cell r="I377"/>
          <cell r="J377" t="str">
            <v>21-53-12;</v>
          </cell>
          <cell r="K377" t="str">
            <v>21-53</v>
          </cell>
          <cell r="L377">
            <v>310</v>
          </cell>
          <cell r="M377">
            <v>5029</v>
          </cell>
          <cell r="N377"/>
          <cell r="O377"/>
          <cell r="P377" t="str">
            <v>No Cap</v>
          </cell>
          <cell r="Q377"/>
          <cell r="R377"/>
          <cell r="S377">
            <v>5</v>
          </cell>
          <cell r="T377">
            <v>10</v>
          </cell>
          <cell r="U377" t="str">
            <v>EASA,FAA,CAA MALAYSIA,CAAS,DGCA INDONESIA</v>
          </cell>
          <cell r="V377" t="str">
            <v>EASA</v>
          </cell>
          <cell r="W377" t="str">
            <v>FAA</v>
          </cell>
          <cell r="X377" t="str">
            <v>CAA MALAYSIA</v>
          </cell>
          <cell r="Y377" t="str">
            <v>CAAS</v>
          </cell>
          <cell r="Z377" t="str">
            <v>DGCA INDONESIA</v>
          </cell>
          <cell r="AA377" t="str">
            <v/>
          </cell>
          <cell r="AB377"/>
          <cell r="AC377" t="str">
            <v>CAA VIETNAM</v>
          </cell>
          <cell r="AD377" t="str">
            <v>OCMOE</v>
          </cell>
        </row>
        <row r="378">
          <cell r="A378" t="str">
            <v>762A0000-04</v>
          </cell>
          <cell r="B378"/>
          <cell r="C378" t="str">
            <v>ACTUATOR-OUTLET</v>
          </cell>
          <cell r="D378" t="str">
            <v>ON</v>
          </cell>
          <cell r="E378" t="str">
            <v>A320_Fam;</v>
          </cell>
          <cell r="F378" t="str">
            <v>LIEBHERR-AEROSPACE-TOULOUSE SAS</v>
          </cell>
          <cell r="G378" t="str">
            <v>PNE-ACT-001</v>
          </cell>
          <cell r="H378" t="str">
            <v>Linear_Actuator</v>
          </cell>
          <cell r="I378"/>
          <cell r="J378" t="str">
            <v>21-53-12;</v>
          </cell>
          <cell r="K378" t="str">
            <v>21-53</v>
          </cell>
          <cell r="L378">
            <v>310</v>
          </cell>
          <cell r="M378">
            <v>2900</v>
          </cell>
          <cell r="N378"/>
          <cell r="O378"/>
          <cell r="P378" t="str">
            <v>No Cap</v>
          </cell>
          <cell r="Q378" t="str">
            <v>POTENTIALMETER, 776609
BRAKE CUP, 190MM1620F010</v>
          </cell>
          <cell r="R378"/>
          <cell r="S378">
            <v>5</v>
          </cell>
          <cell r="T378">
            <v>10</v>
          </cell>
          <cell r="U378" t="str">
            <v>EASA,FAA,CAA MALAYSIA,CAAS,DGCA INDONESIA</v>
          </cell>
          <cell r="V378" t="str">
            <v>EASA</v>
          </cell>
          <cell r="W378" t="str">
            <v>FAA</v>
          </cell>
          <cell r="X378" t="str">
            <v>CAA MALAYSIA</v>
          </cell>
          <cell r="Y378" t="str">
            <v>CAAS</v>
          </cell>
          <cell r="Z378" t="str">
            <v>DGCA INDONESIA</v>
          </cell>
          <cell r="AA378" t="str">
            <v/>
          </cell>
          <cell r="AB378"/>
          <cell r="AC378" t="str">
            <v>CAA VIETNAM</v>
          </cell>
          <cell r="AD378" t="str">
            <v>OCMOE</v>
          </cell>
        </row>
        <row r="379">
          <cell r="A379" t="str">
            <v>763A0000-02</v>
          </cell>
          <cell r="B379"/>
          <cell r="C379" t="str">
            <v>SENSOR-TEMPERATURE</v>
          </cell>
          <cell r="D379" t="str">
            <v>ON</v>
          </cell>
          <cell r="E379" t="str">
            <v>A320_Fam;A330;</v>
          </cell>
          <cell r="F379" t="str">
            <v>LIEBHERR-AEROSPACE-TOULOUSE SAS</v>
          </cell>
          <cell r="G379" t="str">
            <v>PNE-SEN-017</v>
          </cell>
          <cell r="H379" t="str">
            <v>Sensor_El</v>
          </cell>
          <cell r="I379"/>
          <cell r="J379" t="str">
            <v>21-52-18;</v>
          </cell>
          <cell r="K379" t="str">
            <v>21-52</v>
          </cell>
          <cell r="L379">
            <v>310</v>
          </cell>
          <cell r="M379" t="str">
            <v>No Cap</v>
          </cell>
          <cell r="N379"/>
          <cell r="O379"/>
          <cell r="P379" t="str">
            <v>No Cap</v>
          </cell>
          <cell r="Q379"/>
          <cell r="R379"/>
          <cell r="S379">
            <v>5</v>
          </cell>
          <cell r="T379">
            <v>10</v>
          </cell>
          <cell r="U379" t="str">
            <v>EASA,FAA,CAA MALAYSIA,CAAS,DGCA INDONESIA,CAA CHINA</v>
          </cell>
          <cell r="V379" t="str">
            <v>EASA</v>
          </cell>
          <cell r="W379" t="str">
            <v>FAA</v>
          </cell>
          <cell r="X379" t="str">
            <v>CAA MALAYSIA</v>
          </cell>
          <cell r="Y379" t="str">
            <v>CAAS</v>
          </cell>
          <cell r="Z379" t="str">
            <v>DGCA INDONESIA</v>
          </cell>
          <cell r="AA379" t="str">
            <v>CAA CHINA</v>
          </cell>
          <cell r="AB379"/>
          <cell r="AC379" t="str">
            <v>CAA VIETNAM</v>
          </cell>
          <cell r="AD379" t="str">
            <v>OCMOE</v>
          </cell>
        </row>
        <row r="380">
          <cell r="A380" t="str">
            <v>763A0000-03</v>
          </cell>
          <cell r="B380"/>
          <cell r="C380" t="str">
            <v>SENSOR-TEMPERATURE</v>
          </cell>
          <cell r="D380" t="str">
            <v>ON</v>
          </cell>
          <cell r="E380" t="str">
            <v>A320_Fam;A330;</v>
          </cell>
          <cell r="F380" t="str">
            <v>LIEBHERR-AEROSPACE-TOULOUSE SAS</v>
          </cell>
          <cell r="G380" t="str">
            <v>PNE-SEN-017</v>
          </cell>
          <cell r="H380" t="str">
            <v>Sensor_El</v>
          </cell>
          <cell r="I380"/>
          <cell r="J380" t="str">
            <v>21-52-18;</v>
          </cell>
          <cell r="K380" t="str">
            <v>21-52</v>
          </cell>
          <cell r="L380">
            <v>310</v>
          </cell>
          <cell r="M380" t="str">
            <v>No Cap</v>
          </cell>
          <cell r="N380"/>
          <cell r="O380"/>
          <cell r="P380" t="str">
            <v>No Cap</v>
          </cell>
          <cell r="Q380"/>
          <cell r="R380"/>
          <cell r="S380">
            <v>5</v>
          </cell>
          <cell r="T380">
            <v>10</v>
          </cell>
          <cell r="U380" t="str">
            <v>EASA,FAA,CAA MALAYSIA,CAAS,DGCA INDONESIA,CAA CHINA</v>
          </cell>
          <cell r="V380" t="str">
            <v>EASA</v>
          </cell>
          <cell r="W380" t="str">
            <v>FAA</v>
          </cell>
          <cell r="X380" t="str">
            <v>CAA MALAYSIA</v>
          </cell>
          <cell r="Y380" t="str">
            <v>CAAS</v>
          </cell>
          <cell r="Z380" t="str">
            <v>DGCA INDONESIA</v>
          </cell>
          <cell r="AA380" t="str">
            <v>CAA CHINA</v>
          </cell>
          <cell r="AB380"/>
          <cell r="AC380" t="str">
            <v>CAA VIETNAM</v>
          </cell>
          <cell r="AD380" t="str">
            <v>OCMOE</v>
          </cell>
        </row>
        <row r="381">
          <cell r="A381" t="str">
            <v>764A0000-03</v>
          </cell>
          <cell r="B381"/>
          <cell r="C381" t="str">
            <v>SENSOR-DUCT TEMP</v>
          </cell>
          <cell r="D381" t="str">
            <v>ON</v>
          </cell>
          <cell r="E381" t="str">
            <v>A320_Fam;A330;A340;</v>
          </cell>
          <cell r="F381" t="str">
            <v>LIEBHERR-AEROSPACE-TOULOUSE SAS</v>
          </cell>
          <cell r="G381" t="str">
            <v>PNE-SEN-001</v>
          </cell>
          <cell r="H381" t="str">
            <v>Sensor_El</v>
          </cell>
          <cell r="I381"/>
          <cell r="J381" t="str">
            <v>21-52-22;</v>
          </cell>
          <cell r="K381" t="str">
            <v>21-52</v>
          </cell>
          <cell r="L381">
            <v>310</v>
          </cell>
          <cell r="M381" t="str">
            <v>No Repair Scheme</v>
          </cell>
          <cell r="N381"/>
          <cell r="O381"/>
          <cell r="P381" t="str">
            <v>No OVH Scheme</v>
          </cell>
          <cell r="Q381"/>
          <cell r="R381"/>
          <cell r="S381">
            <v>5</v>
          </cell>
          <cell r="T381">
            <v>10</v>
          </cell>
          <cell r="U381" t="str">
            <v>EASA,FAA,CAA MALAYSIA,CAAS,DGCA INDONESIA,CAA CHINA</v>
          </cell>
          <cell r="V381" t="str">
            <v>EASA</v>
          </cell>
          <cell r="W381" t="str">
            <v>FAA</v>
          </cell>
          <cell r="X381" t="str">
            <v>CAA MALAYSIA</v>
          </cell>
          <cell r="Y381" t="str">
            <v>CAAS</v>
          </cell>
          <cell r="Z381" t="str">
            <v>DGCA INDONESIA</v>
          </cell>
          <cell r="AA381" t="str">
            <v>CAA CHINA</v>
          </cell>
          <cell r="AB381"/>
          <cell r="AC381" t="str">
            <v>CAA VIETNAM</v>
          </cell>
          <cell r="AD381" t="str">
            <v>OCMOE</v>
          </cell>
        </row>
        <row r="382">
          <cell r="A382" t="str">
            <v>764B0000-01</v>
          </cell>
          <cell r="B382"/>
          <cell r="C382" t="str">
            <v>SENSOR-TEMPERATURE</v>
          </cell>
          <cell r="D382" t="str">
            <v>ON</v>
          </cell>
          <cell r="E382" t="str">
            <v>A320_Fam;A330;A340;</v>
          </cell>
          <cell r="F382" t="str">
            <v>LIEBHERR-AEROSPACE-TOULOUSE SAS</v>
          </cell>
          <cell r="G382" t="str">
            <v>PNE-SEN-001</v>
          </cell>
          <cell r="H382" t="str">
            <v>Sensor_El</v>
          </cell>
          <cell r="I382"/>
          <cell r="J382" t="str">
            <v>21-52-22;</v>
          </cell>
          <cell r="K382" t="str">
            <v>21-52</v>
          </cell>
          <cell r="L382">
            <v>310</v>
          </cell>
          <cell r="M382" t="str">
            <v>No Repair Scheme</v>
          </cell>
          <cell r="N382"/>
          <cell r="O382"/>
          <cell r="P382" t="str">
            <v>No OVH Scheme</v>
          </cell>
          <cell r="Q382"/>
          <cell r="R382"/>
          <cell r="S382">
            <v>5</v>
          </cell>
          <cell r="T382">
            <v>10</v>
          </cell>
          <cell r="U382" t="str">
            <v>EASA,FAA,CAA MALAYSIA,CAAS,DGCA INDONESIA,CAA CHINA</v>
          </cell>
          <cell r="V382" t="str">
            <v>EASA</v>
          </cell>
          <cell r="W382" t="str">
            <v>FAA</v>
          </cell>
          <cell r="X382" t="str">
            <v>CAA MALAYSIA</v>
          </cell>
          <cell r="Y382" t="str">
            <v>CAAS</v>
          </cell>
          <cell r="Z382" t="str">
            <v>DGCA INDONESIA</v>
          </cell>
          <cell r="AA382" t="str">
            <v>CAA CHINA</v>
          </cell>
          <cell r="AB382"/>
          <cell r="AC382" t="str">
            <v>CAA VIETNAM</v>
          </cell>
          <cell r="AD382" t="str">
            <v>OCMOE</v>
          </cell>
        </row>
        <row r="383">
          <cell r="A383" t="str">
            <v>764B0000-02</v>
          </cell>
          <cell r="B383"/>
          <cell r="C383" t="str">
            <v>SENSOR-TEMPERATURE</v>
          </cell>
          <cell r="D383" t="str">
            <v>ON</v>
          </cell>
          <cell r="E383" t="str">
            <v>A320_Fam;A330;A340;</v>
          </cell>
          <cell r="F383" t="str">
            <v>LIEBHERR-AEROSPACE-TOULOUSE SAS</v>
          </cell>
          <cell r="G383" t="str">
            <v>PNE-SEN-001</v>
          </cell>
          <cell r="H383" t="str">
            <v>Sensor_El</v>
          </cell>
          <cell r="I383"/>
          <cell r="J383" t="str">
            <v>21-52-22;</v>
          </cell>
          <cell r="K383" t="str">
            <v>21-52</v>
          </cell>
          <cell r="L383">
            <v>310</v>
          </cell>
          <cell r="M383" t="str">
            <v>No Repair Scheme</v>
          </cell>
          <cell r="N383"/>
          <cell r="O383"/>
          <cell r="P383" t="str">
            <v>No OVH Scheme</v>
          </cell>
          <cell r="Q383"/>
          <cell r="R383"/>
          <cell r="S383">
            <v>5</v>
          </cell>
          <cell r="T383">
            <v>10</v>
          </cell>
          <cell r="U383" t="str">
            <v>EASA,FAA,CAA MALAYSIA,CAAS,DGCA INDONESIA,CAA CHINA</v>
          </cell>
          <cell r="V383" t="str">
            <v>EASA</v>
          </cell>
          <cell r="W383" t="str">
            <v>FAA</v>
          </cell>
          <cell r="X383" t="str">
            <v>CAA MALAYSIA</v>
          </cell>
          <cell r="Y383" t="str">
            <v>CAAS</v>
          </cell>
          <cell r="Z383" t="str">
            <v>DGCA INDONESIA</v>
          </cell>
          <cell r="AA383" t="str">
            <v>CAA CHINA</v>
          </cell>
          <cell r="AB383"/>
          <cell r="AC383" t="str">
            <v>CAA VIETNAM</v>
          </cell>
          <cell r="AD383" t="str">
            <v>OCMOE</v>
          </cell>
        </row>
        <row r="384">
          <cell r="A384" t="str">
            <v>766A0000-01</v>
          </cell>
          <cell r="B384"/>
          <cell r="C384" t="str">
            <v>SENSOR-TEMPERATURE</v>
          </cell>
          <cell r="D384" t="str">
            <v>ON</v>
          </cell>
          <cell r="E384" t="str">
            <v>A320_Fam;</v>
          </cell>
          <cell r="F384" t="str">
            <v>LIEBHERR-AEROSPACE-TOULOUSE SAS</v>
          </cell>
          <cell r="G384" t="str">
            <v>PNE-SEN-002</v>
          </cell>
          <cell r="H384" t="str">
            <v>Thermostat</v>
          </cell>
          <cell r="I384"/>
          <cell r="J384" t="str">
            <v>21-52-28;</v>
          </cell>
          <cell r="K384" t="str">
            <v>21-52</v>
          </cell>
          <cell r="L384">
            <v>310</v>
          </cell>
          <cell r="M384">
            <v>785</v>
          </cell>
          <cell r="N384"/>
          <cell r="O384"/>
          <cell r="P384" t="str">
            <v>No Offer- OH procedure not defined in repair manual</v>
          </cell>
          <cell r="Q384"/>
          <cell r="R384"/>
          <cell r="S384">
            <v>5</v>
          </cell>
          <cell r="T384">
            <v>15</v>
          </cell>
          <cell r="U384" t="str">
            <v>EASA,FAA,CAA MALAYSIA,CAAS,DGCA INDONESIA,CAA CHINA</v>
          </cell>
          <cell r="V384" t="str">
            <v>EASA</v>
          </cell>
          <cell r="W384" t="str">
            <v>FAA</v>
          </cell>
          <cell r="X384" t="str">
            <v>CAA MALAYSIA</v>
          </cell>
          <cell r="Y384" t="str">
            <v>CAAS</v>
          </cell>
          <cell r="Z384" t="str">
            <v>DGCA INDONESIA</v>
          </cell>
          <cell r="AA384" t="str">
            <v>CAA CHINA</v>
          </cell>
          <cell r="AB384"/>
          <cell r="AC384" t="str">
            <v>CAA VIETNAM</v>
          </cell>
          <cell r="AD384" t="str">
            <v>OCMOP</v>
          </cell>
        </row>
        <row r="385">
          <cell r="A385" t="str">
            <v>766B0000-01</v>
          </cell>
          <cell r="B385"/>
          <cell r="C385" t="str">
            <v>SENSOR-PNEUMATIC OVERHEAT</v>
          </cell>
          <cell r="D385" t="str">
            <v>ON</v>
          </cell>
          <cell r="E385" t="str">
            <v>A330;A340;</v>
          </cell>
          <cell r="F385" t="str">
            <v>LIEBHERR-AEROSPACE-TOULOUSE SAS</v>
          </cell>
          <cell r="G385" t="str">
            <v>PNE-SEN-002</v>
          </cell>
          <cell r="H385" t="str">
            <v>Thermostat</v>
          </cell>
          <cell r="I385"/>
          <cell r="J385" t="str">
            <v>21-52-28;</v>
          </cell>
          <cell r="K385" t="str">
            <v>21-52</v>
          </cell>
          <cell r="L385">
            <v>310</v>
          </cell>
          <cell r="M385">
            <v>785</v>
          </cell>
          <cell r="N385"/>
          <cell r="O385"/>
          <cell r="P385" t="str">
            <v>No Offer- OH procedure not defined in repair manual</v>
          </cell>
          <cell r="Q385"/>
          <cell r="R385"/>
          <cell r="S385">
            <v>5</v>
          </cell>
          <cell r="T385">
            <v>15</v>
          </cell>
          <cell r="U385" t="str">
            <v>EASA,FAA,CAA MALAYSIA,CAAS,DGCA INDONESIA,CAA CHINA</v>
          </cell>
          <cell r="V385" t="str">
            <v>EASA</v>
          </cell>
          <cell r="W385" t="str">
            <v>FAA</v>
          </cell>
          <cell r="X385" t="str">
            <v>CAA MALAYSIA</v>
          </cell>
          <cell r="Y385" t="str">
            <v>CAAS</v>
          </cell>
          <cell r="Z385" t="str">
            <v>DGCA INDONESIA</v>
          </cell>
          <cell r="AA385" t="str">
            <v>CAA CHINA</v>
          </cell>
          <cell r="AB385"/>
          <cell r="AC385" t="str">
            <v>CAA VIETNAM</v>
          </cell>
          <cell r="AD385" t="str">
            <v>OCMOP</v>
          </cell>
        </row>
        <row r="386">
          <cell r="A386" t="str">
            <v>775538-15</v>
          </cell>
          <cell r="B386"/>
          <cell r="C386" t="str">
            <v>STARTER CONTROL VALVE</v>
          </cell>
          <cell r="D386" t="str">
            <v>ON</v>
          </cell>
          <cell r="E386" t="str">
            <v>A300;A310;MD11;PW4000;</v>
          </cell>
          <cell r="F386" t="str">
            <v>HAMILTON SUNDSTRAND</v>
          </cell>
          <cell r="G386" t="str">
            <v>PNE-VAL-019</v>
          </cell>
          <cell r="H386" t="str">
            <v xml:space="preserve">Valve Cold Air </v>
          </cell>
          <cell r="I386"/>
          <cell r="J386" t="str">
            <v>80-12-05;</v>
          </cell>
          <cell r="K386" t="str">
            <v>80-12</v>
          </cell>
          <cell r="L386">
            <v>310</v>
          </cell>
          <cell r="M386" t="str">
            <v>T&amp;M</v>
          </cell>
          <cell r="N386"/>
          <cell r="O386"/>
          <cell r="P386" t="str">
            <v>T&amp;M</v>
          </cell>
          <cell r="Q386"/>
          <cell r="R386"/>
          <cell r="S386">
            <v>5</v>
          </cell>
          <cell r="T386">
            <v>15</v>
          </cell>
          <cell r="U386" t="str">
            <v>EASA,FAA,CAA MALAYSIA,CAAS,DGCA INDONESIA,CAA CHINA</v>
          </cell>
          <cell r="V386" t="str">
            <v>EASA</v>
          </cell>
          <cell r="W386" t="str">
            <v>FAA</v>
          </cell>
          <cell r="X386" t="str">
            <v>CAA MALAYSIA</v>
          </cell>
          <cell r="Y386" t="str">
            <v>CAAS</v>
          </cell>
          <cell r="Z386" t="str">
            <v>DGCA INDONESIA</v>
          </cell>
          <cell r="AA386" t="str">
            <v>CAA CHINA</v>
          </cell>
          <cell r="AB386"/>
          <cell r="AC386" t="str">
            <v>CAA VIETNAM</v>
          </cell>
          <cell r="AD386" t="str">
            <v>OCMOV</v>
          </cell>
        </row>
        <row r="387">
          <cell r="A387" t="str">
            <v>8000282Y00</v>
          </cell>
          <cell r="B387"/>
          <cell r="C387" t="str">
            <v>LIGHT-TAXI</v>
          </cell>
          <cell r="D387" t="str">
            <v>ON</v>
          </cell>
          <cell r="E387" t="str">
            <v>A320_Fam;</v>
          </cell>
          <cell r="F387" t="str">
            <v>SAFRAN ELECTRICAL &amp; POWER</v>
          </cell>
          <cell r="G387" t="str">
            <v>ELE-LIG-013</v>
          </cell>
          <cell r="H387" t="str">
            <v>Nav_Pos_Light</v>
          </cell>
          <cell r="I387"/>
          <cell r="J387" t="str">
            <v>33-46-02;</v>
          </cell>
          <cell r="K387" t="str">
            <v>33-46</v>
          </cell>
          <cell r="L387">
            <v>310</v>
          </cell>
          <cell r="M387">
            <v>1105</v>
          </cell>
          <cell r="N387"/>
          <cell r="O387"/>
          <cell r="P387" t="str">
            <v>No Offer- OH procedure not defined in repair manual</v>
          </cell>
          <cell r="Q387" t="str">
            <v>TRANSFORMER, 4325136</v>
          </cell>
          <cell r="R387"/>
          <cell r="S387">
            <v>5</v>
          </cell>
          <cell r="T387">
            <v>10</v>
          </cell>
          <cell r="U387" t="str">
            <v>EASA,FAA,CAA MALAYSIA,CAAS,DGCA INDONESIA,CAA CHINA</v>
          </cell>
          <cell r="V387" t="str">
            <v>EASA</v>
          </cell>
          <cell r="W387" t="str">
            <v>FAA</v>
          </cell>
          <cell r="X387" t="str">
            <v>CAA MALAYSIA</v>
          </cell>
          <cell r="Y387" t="str">
            <v>CAAS</v>
          </cell>
          <cell r="Z387" t="str">
            <v>DGCA INDONESIA</v>
          </cell>
          <cell r="AA387" t="str">
            <v>CAA CHINA</v>
          </cell>
          <cell r="AB387"/>
          <cell r="AC387" t="str">
            <v>CAA VIETNAM</v>
          </cell>
          <cell r="AD387" t="str">
            <v>OCMOE</v>
          </cell>
        </row>
        <row r="388">
          <cell r="A388" t="str">
            <v>808810-1</v>
          </cell>
          <cell r="B388"/>
          <cell r="C388" t="str">
            <v>VALVE-BYPASS ASSY</v>
          </cell>
          <cell r="D388" t="str">
            <v>ON</v>
          </cell>
          <cell r="E388" t="str">
            <v>A330;PW4000;</v>
          </cell>
          <cell r="F388" t="str">
            <v>HAMILTON SUNDSTRAND</v>
          </cell>
          <cell r="G388" t="str">
            <v>ENG-VAL-023</v>
          </cell>
          <cell r="H388" t="str">
            <v>Fuel Accessories</v>
          </cell>
          <cell r="I388"/>
          <cell r="J388" t="str">
            <v>79-21-17;</v>
          </cell>
          <cell r="K388" t="str">
            <v>79-21</v>
          </cell>
          <cell r="L388">
            <v>360</v>
          </cell>
          <cell r="M388">
            <v>5500</v>
          </cell>
          <cell r="N388"/>
          <cell r="O388"/>
          <cell r="P388">
            <v>7300</v>
          </cell>
          <cell r="Q388" t="str">
            <v>NOZZLE AND SCREEN FLAPPER, 786017-1</v>
          </cell>
          <cell r="R388"/>
          <cell r="S388">
            <v>5</v>
          </cell>
          <cell r="T388">
            <v>15</v>
          </cell>
          <cell r="U388" t="str">
            <v>EASA,FAA,CAA MALAYSIA,CAAS,DGCA INDONESIA,CAA CHINA</v>
          </cell>
          <cell r="V388" t="str">
            <v>EASA</v>
          </cell>
          <cell r="W388" t="str">
            <v>FAA</v>
          </cell>
          <cell r="X388" t="str">
            <v>CAA MALAYSIA</v>
          </cell>
          <cell r="Y388" t="str">
            <v>CAAS</v>
          </cell>
          <cell r="Z388" t="str">
            <v>DGCA INDONESIA</v>
          </cell>
          <cell r="AA388" t="str">
            <v>CAA CHINA</v>
          </cell>
          <cell r="AB388"/>
          <cell r="AC388" t="str">
            <v>CAA VIETNAM</v>
          </cell>
          <cell r="AD388" t="str">
            <v>OCMOL</v>
          </cell>
        </row>
        <row r="389">
          <cell r="A389" t="str">
            <v>808810-2</v>
          </cell>
          <cell r="B389"/>
          <cell r="C389" t="str">
            <v>VALVE-BYPASS ASSY</v>
          </cell>
          <cell r="D389" t="str">
            <v>ON</v>
          </cell>
          <cell r="E389" t="str">
            <v>A330;PW4000;</v>
          </cell>
          <cell r="F389" t="str">
            <v>HAMILTON SUNDSTRAND</v>
          </cell>
          <cell r="G389" t="str">
            <v>ENG-VAL-023</v>
          </cell>
          <cell r="H389" t="str">
            <v>Fuel Accessories</v>
          </cell>
          <cell r="I389"/>
          <cell r="J389" t="str">
            <v>79-21-17;</v>
          </cell>
          <cell r="K389" t="str">
            <v>79-21</v>
          </cell>
          <cell r="L389">
            <v>360</v>
          </cell>
          <cell r="M389">
            <v>5500</v>
          </cell>
          <cell r="N389"/>
          <cell r="O389"/>
          <cell r="P389">
            <v>7300</v>
          </cell>
          <cell r="Q389" t="str">
            <v>NOZZLE AND SCREEN FLAPPER, 786017-1</v>
          </cell>
          <cell r="R389" t="str">
            <v>NOZZLE AND SCREEN FLAPPER, 786017-1</v>
          </cell>
          <cell r="S389">
            <v>5</v>
          </cell>
          <cell r="T389">
            <v>15</v>
          </cell>
          <cell r="U389" t="str">
            <v>EASA,FAA,CAA MALAYSIA,CAAS,DGCA INDONESIA,CAA CHINA</v>
          </cell>
          <cell r="V389" t="str">
            <v>EASA</v>
          </cell>
          <cell r="W389" t="str">
            <v>FAA</v>
          </cell>
          <cell r="X389" t="str">
            <v>CAA MALAYSIA</v>
          </cell>
          <cell r="Y389" t="str">
            <v>CAAS</v>
          </cell>
          <cell r="Z389" t="str">
            <v>DGCA INDONESIA</v>
          </cell>
          <cell r="AA389" t="str">
            <v>CAA CHINA</v>
          </cell>
          <cell r="AB389"/>
          <cell r="AC389" t="str">
            <v>CAA VIETNAM</v>
          </cell>
          <cell r="AD389" t="str">
            <v>OCMOL</v>
          </cell>
        </row>
        <row r="390">
          <cell r="A390" t="str">
            <v>808900-1</v>
          </cell>
          <cell r="B390" t="str">
            <v xml:space="preserve"> </v>
          </cell>
          <cell r="C390" t="str">
            <v>VALVE-HEAT EXCHANGER ENG AIR/OIL</v>
          </cell>
          <cell r="D390" t="str">
            <v>ON</v>
          </cell>
          <cell r="E390" t="str">
            <v>A330;PW4000;</v>
          </cell>
          <cell r="F390" t="str">
            <v>HAMILTON SUNDSTRAND</v>
          </cell>
          <cell r="G390" t="str">
            <v>ENG-VAL-020</v>
          </cell>
          <cell r="H390" t="str">
            <v>Fuel Accessories</v>
          </cell>
          <cell r="I390"/>
          <cell r="J390" t="str">
            <v>79-21-24;</v>
          </cell>
          <cell r="K390" t="str">
            <v>79-21</v>
          </cell>
          <cell r="L390">
            <v>360</v>
          </cell>
          <cell r="M390" t="str">
            <v>T&amp;M</v>
          </cell>
          <cell r="N390"/>
          <cell r="O390"/>
          <cell r="P390" t="str">
            <v>T&amp;M</v>
          </cell>
          <cell r="Q390"/>
          <cell r="R390"/>
          <cell r="S390">
            <v>5</v>
          </cell>
          <cell r="T390">
            <v>15</v>
          </cell>
          <cell r="U390" t="str">
            <v>EASA,FAA,CAA MALAYSIA,CAAS,CAA CHINA</v>
          </cell>
          <cell r="V390" t="str">
            <v>EASA</v>
          </cell>
          <cell r="W390" t="str">
            <v>FAA</v>
          </cell>
          <cell r="X390" t="str">
            <v>CAA MALAYSIA</v>
          </cell>
          <cell r="Y390" t="str">
            <v>CAAS</v>
          </cell>
          <cell r="Z390"/>
          <cell r="AA390" t="str">
            <v>CAA CHINA</v>
          </cell>
          <cell r="AB390"/>
          <cell r="AC390" t="str">
            <v>CAA VIETNAM</v>
          </cell>
          <cell r="AD390" t="str">
            <v>OCMOL</v>
          </cell>
        </row>
        <row r="391">
          <cell r="A391" t="str">
            <v>81000-37601</v>
          </cell>
          <cell r="B391"/>
          <cell r="C391" t="str">
            <v>LOGO LIGHT LH</v>
          </cell>
          <cell r="D391" t="str">
            <v>ON</v>
          </cell>
          <cell r="E391" t="str">
            <v>B737NG;</v>
          </cell>
          <cell r="F391" t="str">
            <v>KOITO MFG CO. LTD</v>
          </cell>
          <cell r="G391" t="str">
            <v>ELE-LIG-015</v>
          </cell>
          <cell r="H391" t="str">
            <v>Nav_Pos_Light</v>
          </cell>
          <cell r="I391"/>
          <cell r="J391" t="str">
            <v>33-45-04;</v>
          </cell>
          <cell r="K391" t="str">
            <v>33-45</v>
          </cell>
          <cell r="L391">
            <v>310</v>
          </cell>
          <cell r="M391">
            <v>1500</v>
          </cell>
          <cell r="N391"/>
          <cell r="O391"/>
          <cell r="P391" t="str">
            <v>No Offer- OH procedure not defined in repair manual</v>
          </cell>
          <cell r="Q391"/>
          <cell r="R391"/>
          <cell r="S391">
            <v>5</v>
          </cell>
          <cell r="T391">
            <v>10</v>
          </cell>
          <cell r="U391" t="str">
            <v>EASA,FAA,CAA MALAYSIA,CAAS,DGCA INDONESIA,CAA CHINA,JCAB</v>
          </cell>
          <cell r="V391" t="str">
            <v>EASA</v>
          </cell>
          <cell r="W391" t="str">
            <v>FAA</v>
          </cell>
          <cell r="X391" t="str">
            <v>CAA MALAYSIA</v>
          </cell>
          <cell r="Y391" t="str">
            <v>CAAS</v>
          </cell>
          <cell r="Z391" t="str">
            <v>DGCA INDONESIA</v>
          </cell>
          <cell r="AA391" t="str">
            <v>CAA CHINA</v>
          </cell>
          <cell r="AB391" t="str">
            <v>JCAB</v>
          </cell>
          <cell r="AC391" t="str">
            <v>CAA VIETNAM</v>
          </cell>
          <cell r="AD391" t="str">
            <v>OCMOE</v>
          </cell>
        </row>
        <row r="392">
          <cell r="A392" t="str">
            <v>81000-37602</v>
          </cell>
          <cell r="B392"/>
          <cell r="C392" t="str">
            <v>LOGO LIGHT RH</v>
          </cell>
          <cell r="D392" t="str">
            <v>ON</v>
          </cell>
          <cell r="E392" t="str">
            <v>B737NG;</v>
          </cell>
          <cell r="F392" t="str">
            <v>KOITO MFG CO. LTD</v>
          </cell>
          <cell r="G392" t="str">
            <v>ELE-LIG-015</v>
          </cell>
          <cell r="H392" t="str">
            <v>Nav_Pos_Light</v>
          </cell>
          <cell r="I392"/>
          <cell r="J392" t="str">
            <v>33-45-04;</v>
          </cell>
          <cell r="K392" t="str">
            <v>33-45</v>
          </cell>
          <cell r="L392">
            <v>310</v>
          </cell>
          <cell r="M392">
            <v>1500</v>
          </cell>
          <cell r="N392"/>
          <cell r="O392"/>
          <cell r="P392" t="str">
            <v>No Offer- OH procedure not defined in repair manual</v>
          </cell>
          <cell r="Q392"/>
          <cell r="R392"/>
          <cell r="S392">
            <v>5</v>
          </cell>
          <cell r="T392">
            <v>10</v>
          </cell>
          <cell r="U392" t="str">
            <v>EASA,FAA,CAA MALAYSIA,CAAS,DGCA INDONESIA,CAA CHINA,JCAB</v>
          </cell>
          <cell r="V392" t="str">
            <v>EASA</v>
          </cell>
          <cell r="W392" t="str">
            <v>FAA</v>
          </cell>
          <cell r="X392" t="str">
            <v>CAA MALAYSIA</v>
          </cell>
          <cell r="Y392" t="str">
            <v>CAAS</v>
          </cell>
          <cell r="Z392" t="str">
            <v>DGCA INDONESIA</v>
          </cell>
          <cell r="AA392" t="str">
            <v>CAA CHINA</v>
          </cell>
          <cell r="AB392" t="str">
            <v>JCAB</v>
          </cell>
          <cell r="AC392" t="str">
            <v>CAA VIETNAM</v>
          </cell>
          <cell r="AD392" t="str">
            <v>OCMOE</v>
          </cell>
        </row>
        <row r="393">
          <cell r="A393" t="str">
            <v>811149-1</v>
          </cell>
          <cell r="B393"/>
          <cell r="C393" t="str">
            <v>ACTUATOR-TURB CLG VALVE</v>
          </cell>
          <cell r="D393" t="str">
            <v>ON</v>
          </cell>
          <cell r="E393" t="str">
            <v>A330;PW4000;</v>
          </cell>
          <cell r="F393" t="str">
            <v>HAMILTON SUNDSTRAND</v>
          </cell>
          <cell r="G393" t="str">
            <v>ENG-ACT-007</v>
          </cell>
          <cell r="H393" t="str">
            <v>Fuel Accessories</v>
          </cell>
          <cell r="I393"/>
          <cell r="J393" t="str">
            <v>75-24-28;</v>
          </cell>
          <cell r="K393" t="str">
            <v>75-24</v>
          </cell>
          <cell r="L393">
            <v>360</v>
          </cell>
          <cell r="M393" t="str">
            <v>T&amp;M</v>
          </cell>
          <cell r="N393"/>
          <cell r="O393"/>
          <cell r="P393" t="str">
            <v>T&amp;M</v>
          </cell>
          <cell r="Q393"/>
          <cell r="R393"/>
          <cell r="S393">
            <v>5</v>
          </cell>
          <cell r="T393">
            <v>15</v>
          </cell>
          <cell r="U393" t="str">
            <v>EASA,FAA,CAA MALAYSIA,CAAS,DGCA INDONESIA,CAA CHINA</v>
          </cell>
          <cell r="V393" t="str">
            <v>EASA</v>
          </cell>
          <cell r="W393" t="str">
            <v>FAA</v>
          </cell>
          <cell r="X393" t="str">
            <v>CAA MALAYSIA</v>
          </cell>
          <cell r="Y393" t="str">
            <v>CAAS</v>
          </cell>
          <cell r="Z393" t="str">
            <v>DGCA INDONESIA</v>
          </cell>
          <cell r="AA393" t="str">
            <v>CAA CHINA</v>
          </cell>
          <cell r="AB393"/>
          <cell r="AC393" t="str">
            <v>CAA VIETNAM</v>
          </cell>
          <cell r="AD393" t="str">
            <v>OCMOL</v>
          </cell>
        </row>
        <row r="394">
          <cell r="A394" t="str">
            <v>85-16-08836-05</v>
          </cell>
          <cell r="B394"/>
          <cell r="C394" t="str">
            <v>MICROPHON HAND</v>
          </cell>
          <cell r="D394" t="str">
            <v>ON</v>
          </cell>
          <cell r="E394" t="str">
            <v>A320_Fam;A340;</v>
          </cell>
          <cell r="F394" t="str">
            <v>HOLMBERG GMBH &amp; CO.KG</v>
          </cell>
          <cell r="G394" t="str">
            <v>AVI-HHM-002</v>
          </cell>
          <cell r="H394" t="str">
            <v>Handset</v>
          </cell>
          <cell r="I394"/>
          <cell r="J394" t="str">
            <v>23-51-38;</v>
          </cell>
          <cell r="K394" t="str">
            <v>23-51</v>
          </cell>
          <cell r="L394" t="str">
            <v>155</v>
          </cell>
          <cell r="M394" t="str">
            <v>230</v>
          </cell>
          <cell r="N394"/>
          <cell r="O394"/>
          <cell r="P394" t="str">
            <v>No Cap</v>
          </cell>
          <cell r="Q394"/>
          <cell r="R394"/>
          <cell r="S394">
            <v>5</v>
          </cell>
          <cell r="T394">
            <v>10</v>
          </cell>
          <cell r="U394" t="str">
            <v>EASA,FAA,CAA MALAYSIA,CAAS,DGCA INDONESIA,CAA CHINA</v>
          </cell>
          <cell r="V394" t="str">
            <v>EASA</v>
          </cell>
          <cell r="W394" t="str">
            <v>FAA</v>
          </cell>
          <cell r="X394" t="str">
            <v>CAA MALAYSIA</v>
          </cell>
          <cell r="Y394" t="str">
            <v>CAAS</v>
          </cell>
          <cell r="Z394" t="str">
            <v>DGCA INDONESIA</v>
          </cell>
          <cell r="AA394" t="str">
            <v>CAA CHINA</v>
          </cell>
          <cell r="AB394"/>
          <cell r="AC394" t="str">
            <v>CAA VIETNAM</v>
          </cell>
          <cell r="AD394" t="str">
            <v>OCMOA</v>
          </cell>
        </row>
        <row r="395">
          <cell r="A395" t="str">
            <v>85-16-11494-05</v>
          </cell>
          <cell r="B395"/>
          <cell r="C395" t="str">
            <v>MIC HAND</v>
          </cell>
          <cell r="D395" t="str">
            <v>ON</v>
          </cell>
          <cell r="E395" t="str">
            <v>A320_Fam;A340;</v>
          </cell>
          <cell r="F395" t="str">
            <v>HOLMBERG GMBH &amp; CO.KG</v>
          </cell>
          <cell r="G395" t="str">
            <v>AVI-HHM-002</v>
          </cell>
          <cell r="H395" t="str">
            <v>Handset</v>
          </cell>
          <cell r="I395"/>
          <cell r="J395" t="str">
            <v>23-51-38;</v>
          </cell>
          <cell r="K395" t="str">
            <v>23-51</v>
          </cell>
          <cell r="L395" t="str">
            <v>155</v>
          </cell>
          <cell r="M395" t="str">
            <v>230</v>
          </cell>
          <cell r="N395"/>
          <cell r="O395"/>
          <cell r="P395" t="str">
            <v>No Cap</v>
          </cell>
          <cell r="Q395"/>
          <cell r="R395"/>
          <cell r="S395">
            <v>5</v>
          </cell>
          <cell r="T395">
            <v>10</v>
          </cell>
          <cell r="U395" t="str">
            <v>EASA,FAA,CAA MALAYSIA,CAAS,DGCA INDONESIA,CAA CHINA</v>
          </cell>
          <cell r="V395" t="str">
            <v>EASA</v>
          </cell>
          <cell r="W395" t="str">
            <v>FAA</v>
          </cell>
          <cell r="X395" t="str">
            <v>CAA MALAYSIA</v>
          </cell>
          <cell r="Y395" t="str">
            <v>CAAS</v>
          </cell>
          <cell r="Z395" t="str">
            <v>DGCA INDONESIA</v>
          </cell>
          <cell r="AA395" t="str">
            <v>CAA CHINA</v>
          </cell>
          <cell r="AB395"/>
          <cell r="AC395" t="str">
            <v>CAA VIETNAM</v>
          </cell>
          <cell r="AD395" t="str">
            <v>OCMOA</v>
          </cell>
        </row>
        <row r="396">
          <cell r="A396" t="str">
            <v>86500-109</v>
          </cell>
          <cell r="B396"/>
          <cell r="C396" t="str">
            <v>VALVE WATER SHUTOFF</v>
          </cell>
          <cell r="D396" t="str">
            <v>ON</v>
          </cell>
          <cell r="E396" t="str">
            <v>B737NG;A330;A340;</v>
          </cell>
          <cell r="F396" t="str">
            <v>Diehl Aviation Gilching GmbH</v>
          </cell>
          <cell r="G396" t="str">
            <v>CAE-VAL-003</v>
          </cell>
          <cell r="H396" t="str">
            <v>Toilet - Water Valve</v>
          </cell>
          <cell r="I396" t="str">
            <v>D1227</v>
          </cell>
          <cell r="J396" t="str">
            <v>38-32-59;</v>
          </cell>
          <cell r="K396" t="str">
            <v>38-32</v>
          </cell>
          <cell r="L396">
            <v>310</v>
          </cell>
          <cell r="M396">
            <v>1650</v>
          </cell>
          <cell r="N396"/>
          <cell r="O396"/>
          <cell r="P396">
            <v>2976</v>
          </cell>
          <cell r="Q396"/>
          <cell r="R396"/>
          <cell r="S396">
            <v>5</v>
          </cell>
          <cell r="T396">
            <v>15</v>
          </cell>
          <cell r="U396" t="str">
            <v>EASA,FAA,CAA MALAYSIA,CAAS,DGCA INDONESIA,CAA CHINA</v>
          </cell>
          <cell r="V396" t="str">
            <v>EASA</v>
          </cell>
          <cell r="W396" t="str">
            <v>FAA</v>
          </cell>
          <cell r="X396" t="str">
            <v>CAA MALAYSIA</v>
          </cell>
          <cell r="Y396" t="str">
            <v>CAAS</v>
          </cell>
          <cell r="Z396" t="str">
            <v>DGCA INDONESIA</v>
          </cell>
          <cell r="AA396" t="str">
            <v>CAA CHINA</v>
          </cell>
          <cell r="AB396"/>
          <cell r="AC396" t="str">
            <v>CAA VIETNAM</v>
          </cell>
          <cell r="AD396" t="str">
            <v>OCMOM</v>
          </cell>
        </row>
        <row r="397">
          <cell r="A397" t="str">
            <v>86500-109AMDTB</v>
          </cell>
          <cell r="B397"/>
          <cell r="C397" t="str">
            <v>VALVE-WATER SHUTOFF</v>
          </cell>
          <cell r="D397" t="str">
            <v>ON</v>
          </cell>
          <cell r="E397" t="str">
            <v>B737NG;A330;A340;</v>
          </cell>
          <cell r="F397" t="str">
            <v>Diehl Aviation Gilching GmbH</v>
          </cell>
          <cell r="G397" t="str">
            <v>CAE-VAL-003</v>
          </cell>
          <cell r="H397" t="str">
            <v>Toilet - Water Valve</v>
          </cell>
          <cell r="I397" t="str">
            <v>D1227</v>
          </cell>
          <cell r="J397" t="str">
            <v>38-32-59;</v>
          </cell>
          <cell r="K397" t="str">
            <v>38-32</v>
          </cell>
          <cell r="L397">
            <v>310</v>
          </cell>
          <cell r="M397">
            <v>1650</v>
          </cell>
          <cell r="N397"/>
          <cell r="O397"/>
          <cell r="P397">
            <v>2976</v>
          </cell>
          <cell r="Q397"/>
          <cell r="R397"/>
          <cell r="S397">
            <v>5</v>
          </cell>
          <cell r="T397">
            <v>15</v>
          </cell>
          <cell r="U397" t="str">
            <v>EASA,FAA,CAA MALAYSIA,CAAS,DGCA INDONESIA,CAA CHINA</v>
          </cell>
          <cell r="V397" t="str">
            <v>EASA</v>
          </cell>
          <cell r="W397" t="str">
            <v>FAA</v>
          </cell>
          <cell r="X397" t="str">
            <v>CAA MALAYSIA</v>
          </cell>
          <cell r="Y397" t="str">
            <v>CAAS</v>
          </cell>
          <cell r="Z397" t="str">
            <v>DGCA INDONESIA</v>
          </cell>
          <cell r="AA397" t="str">
            <v>CAA CHINA</v>
          </cell>
          <cell r="AB397"/>
          <cell r="AC397" t="str">
            <v>CAA VIETNAM</v>
          </cell>
          <cell r="AD397" t="str">
            <v>OCMOM</v>
          </cell>
        </row>
        <row r="398">
          <cell r="A398" t="str">
            <v>86500-109AMDTC</v>
          </cell>
          <cell r="B398"/>
          <cell r="C398" t="str">
            <v>VALVE-WATER SHUTOFF</v>
          </cell>
          <cell r="D398" t="str">
            <v>ON</v>
          </cell>
          <cell r="E398" t="str">
            <v>B737NG;A330;A340;</v>
          </cell>
          <cell r="F398" t="str">
            <v>Diehl Aviation Gilching GmbH</v>
          </cell>
          <cell r="G398" t="str">
            <v>CAE-VAL-003</v>
          </cell>
          <cell r="H398" t="str">
            <v>Toilet - Water Valve</v>
          </cell>
          <cell r="I398" t="str">
            <v>D1227</v>
          </cell>
          <cell r="J398" t="str">
            <v>38-32-59;</v>
          </cell>
          <cell r="K398" t="str">
            <v>38-32</v>
          </cell>
          <cell r="L398">
            <v>310</v>
          </cell>
          <cell r="M398">
            <v>1650</v>
          </cell>
          <cell r="N398"/>
          <cell r="O398"/>
          <cell r="P398">
            <v>2976</v>
          </cell>
          <cell r="Q398"/>
          <cell r="R398"/>
          <cell r="S398">
            <v>5</v>
          </cell>
          <cell r="T398">
            <v>15</v>
          </cell>
          <cell r="U398" t="str">
            <v>EASA,FAA,CAA MALAYSIA,CAAS,DGCA INDONESIA,CAA CHINA</v>
          </cell>
          <cell r="V398" t="str">
            <v>EASA</v>
          </cell>
          <cell r="W398" t="str">
            <v>FAA</v>
          </cell>
          <cell r="X398" t="str">
            <v>CAA MALAYSIA</v>
          </cell>
          <cell r="Y398" t="str">
            <v>CAAS</v>
          </cell>
          <cell r="Z398" t="str">
            <v>DGCA INDONESIA</v>
          </cell>
          <cell r="AA398" t="str">
            <v>CAA CHINA</v>
          </cell>
          <cell r="AB398"/>
          <cell r="AC398" t="str">
            <v>CAA VIETNAM</v>
          </cell>
          <cell r="AD398" t="str">
            <v>OCMOM</v>
          </cell>
        </row>
        <row r="399">
          <cell r="A399" t="str">
            <v>86600-103</v>
          </cell>
          <cell r="B399"/>
          <cell r="C399" t="str">
            <v>VALVE, FLUSH ROTARY</v>
          </cell>
          <cell r="D399" t="str">
            <v>ON</v>
          </cell>
          <cell r="E399" t="str">
            <v>A330;A340;A310;</v>
          </cell>
          <cell r="F399" t="str">
            <v>Diehl Aviation Gilching GmbH</v>
          </cell>
          <cell r="G399" t="str">
            <v>CAE-TOA-019</v>
          </cell>
          <cell r="H399" t="str">
            <v>Toilet - Flush Valve</v>
          </cell>
          <cell r="I399" t="str">
            <v>D1227</v>
          </cell>
          <cell r="J399" t="str">
            <v>38-32-78;</v>
          </cell>
          <cell r="K399" t="str">
            <v>38-32</v>
          </cell>
          <cell r="L399">
            <v>310</v>
          </cell>
          <cell r="M399">
            <v>1300</v>
          </cell>
          <cell r="N399"/>
          <cell r="O399"/>
          <cell r="P399" t="str">
            <v>No Cap</v>
          </cell>
          <cell r="Q399" t="str">
            <v>exclude gate 86604-001, 86630-101 Motor AY</v>
          </cell>
          <cell r="R399"/>
          <cell r="S399">
            <v>5</v>
          </cell>
          <cell r="T399">
            <v>15</v>
          </cell>
          <cell r="U399" t="str">
            <v>EASA,FAA,CAA MALAYSIA,CAAS,DGCA INDONESIA,CAA CHINA</v>
          </cell>
          <cell r="V399" t="str">
            <v>EASA</v>
          </cell>
          <cell r="W399" t="str">
            <v>FAA</v>
          </cell>
          <cell r="X399" t="str">
            <v>CAA MALAYSIA</v>
          </cell>
          <cell r="Y399" t="str">
            <v>CAAS</v>
          </cell>
          <cell r="Z399" t="str">
            <v>DGCA INDONESIA</v>
          </cell>
          <cell r="AA399" t="str">
            <v>CAA CHINA</v>
          </cell>
          <cell r="AB399"/>
          <cell r="AC399" t="str">
            <v>CAA VIETNAM</v>
          </cell>
          <cell r="AD399" t="str">
            <v>OCMOM</v>
          </cell>
        </row>
        <row r="400">
          <cell r="A400" t="str">
            <v>86600-103REVL</v>
          </cell>
          <cell r="B400"/>
          <cell r="C400" t="str">
            <v>VALVE, FLUSH ROTARY</v>
          </cell>
          <cell r="D400" t="str">
            <v>ON</v>
          </cell>
          <cell r="E400" t="str">
            <v>A340;</v>
          </cell>
          <cell r="F400" t="str">
            <v>Diehl Aviation Gilching GmbH</v>
          </cell>
          <cell r="G400" t="str">
            <v>CAE-TOA-019</v>
          </cell>
          <cell r="H400" t="str">
            <v>Toilet - Flush Valve</v>
          </cell>
          <cell r="I400" t="str">
            <v>D1227</v>
          </cell>
          <cell r="J400" t="str">
            <v>38-32-78;</v>
          </cell>
          <cell r="K400" t="str">
            <v>38-32</v>
          </cell>
          <cell r="L400">
            <v>310</v>
          </cell>
          <cell r="M400">
            <v>1300</v>
          </cell>
          <cell r="N400"/>
          <cell r="O400"/>
          <cell r="P400" t="str">
            <v>No Cap</v>
          </cell>
          <cell r="Q400" t="str">
            <v>exclude gate 86604-001, 86630-101 Motor AY</v>
          </cell>
          <cell r="R400"/>
          <cell r="S400">
            <v>5</v>
          </cell>
          <cell r="T400">
            <v>15</v>
          </cell>
          <cell r="U400" t="str">
            <v>EASA,FAA,CAA MALAYSIA,CAAS,DGCA INDONESIA,CAA CHINA</v>
          </cell>
          <cell r="V400" t="str">
            <v>EASA</v>
          </cell>
          <cell r="W400" t="str">
            <v>FAA</v>
          </cell>
          <cell r="X400" t="str">
            <v>CAA MALAYSIA</v>
          </cell>
          <cell r="Y400" t="str">
            <v>CAAS</v>
          </cell>
          <cell r="Z400" t="str">
            <v>DGCA INDONESIA</v>
          </cell>
          <cell r="AA400" t="str">
            <v>CAA CHINA</v>
          </cell>
          <cell r="AB400"/>
          <cell r="AC400" t="str">
            <v>CAA VIETNAM</v>
          </cell>
          <cell r="AD400" t="str">
            <v>OCMOM</v>
          </cell>
        </row>
        <row r="401">
          <cell r="A401" t="str">
            <v>89-01-07000</v>
          </cell>
          <cell r="B401"/>
          <cell r="C401" t="str">
            <v>HANDSET-COCKPIT</v>
          </cell>
          <cell r="D401" t="str">
            <v>ON</v>
          </cell>
          <cell r="E401" t="str">
            <v>A320_Fam;A330;A340;</v>
          </cell>
          <cell r="F401" t="str">
            <v>HOLMBERG GMBH &amp; CO.KG</v>
          </cell>
          <cell r="G401" t="str">
            <v>AVI-HHM-005</v>
          </cell>
          <cell r="H401" t="str">
            <v>Handset</v>
          </cell>
          <cell r="I401"/>
          <cell r="J401" t="str">
            <v>23-73-01;</v>
          </cell>
          <cell r="K401" t="str">
            <v>23-73</v>
          </cell>
          <cell r="L401">
            <v>310</v>
          </cell>
          <cell r="M401" t="str">
            <v>700</v>
          </cell>
          <cell r="N401"/>
          <cell r="O401"/>
          <cell r="P401" t="str">
            <v>No Cap</v>
          </cell>
          <cell r="Q401"/>
          <cell r="R401"/>
          <cell r="S401">
            <v>5</v>
          </cell>
          <cell r="T401">
            <v>10</v>
          </cell>
          <cell r="U401" t="str">
            <v>EASA,FAA,CAA MALAYSIA,CAAS,DGCA INDONESIA,CAA CHINA</v>
          </cell>
          <cell r="V401" t="str">
            <v>EASA</v>
          </cell>
          <cell r="W401" t="str">
            <v>FAA</v>
          </cell>
          <cell r="X401" t="str">
            <v>CAA MALAYSIA</v>
          </cell>
          <cell r="Y401" t="str">
            <v>CAAS</v>
          </cell>
          <cell r="Z401" t="str">
            <v>DGCA INDONESIA</v>
          </cell>
          <cell r="AA401" t="str">
            <v>CAA CHINA</v>
          </cell>
          <cell r="AB401"/>
          <cell r="AC401" t="str">
            <v>CAA VIETNAM</v>
          </cell>
          <cell r="AD401" t="str">
            <v>OCMOA</v>
          </cell>
        </row>
        <row r="402">
          <cell r="A402" t="str">
            <v>89-01-07010</v>
          </cell>
          <cell r="B402"/>
          <cell r="C402" t="str">
            <v>HANDSET</v>
          </cell>
          <cell r="D402" t="str">
            <v>ON</v>
          </cell>
          <cell r="E402" t="str">
            <v>A320_Fam;A330;</v>
          </cell>
          <cell r="F402" t="str">
            <v>HOLMBERG GMBH &amp; CO.KG</v>
          </cell>
          <cell r="G402" t="str">
            <v>AVI-HHM-005</v>
          </cell>
          <cell r="H402" t="str">
            <v>Handset</v>
          </cell>
          <cell r="I402"/>
          <cell r="J402" t="str">
            <v>23-73-01;</v>
          </cell>
          <cell r="K402" t="str">
            <v>23-73</v>
          </cell>
          <cell r="L402">
            <v>310</v>
          </cell>
          <cell r="M402" t="str">
            <v>700</v>
          </cell>
          <cell r="N402"/>
          <cell r="O402"/>
          <cell r="P402" t="str">
            <v>No Cap</v>
          </cell>
          <cell r="Q402"/>
          <cell r="R402"/>
          <cell r="S402">
            <v>5</v>
          </cell>
          <cell r="T402">
            <v>10</v>
          </cell>
          <cell r="U402" t="str">
            <v>EASA,FAA,CAA MALAYSIA,CAAS,DGCA INDONESIA,CAA CHINA</v>
          </cell>
          <cell r="V402" t="str">
            <v>EASA</v>
          </cell>
          <cell r="W402" t="str">
            <v>FAA</v>
          </cell>
          <cell r="X402" t="str">
            <v>CAA MALAYSIA</v>
          </cell>
          <cell r="Y402" t="str">
            <v>CAAS</v>
          </cell>
          <cell r="Z402" t="str">
            <v>DGCA INDONESIA</v>
          </cell>
          <cell r="AA402" t="str">
            <v>CAA CHINA</v>
          </cell>
          <cell r="AB402"/>
          <cell r="AC402" t="str">
            <v>CAA VIETNAM</v>
          </cell>
          <cell r="AD402" t="str">
            <v>OCMOA</v>
          </cell>
        </row>
        <row r="403">
          <cell r="A403" t="str">
            <v>89-01-07020</v>
          </cell>
          <cell r="B403"/>
          <cell r="C403" t="str">
            <v>HANDSET</v>
          </cell>
          <cell r="D403" t="str">
            <v>ON</v>
          </cell>
          <cell r="E403" t="str">
            <v>A320_Fam;A330;A340;</v>
          </cell>
          <cell r="F403" t="str">
            <v>HOLMBERG GMBH &amp; CO.KG</v>
          </cell>
          <cell r="G403" t="str">
            <v>AVI-HHM-005</v>
          </cell>
          <cell r="H403" t="str">
            <v>Handset</v>
          </cell>
          <cell r="I403"/>
          <cell r="J403" t="str">
            <v>23-73-01;</v>
          </cell>
          <cell r="K403" t="str">
            <v>23-73</v>
          </cell>
          <cell r="L403">
            <v>310</v>
          </cell>
          <cell r="M403" t="str">
            <v>700</v>
          </cell>
          <cell r="N403"/>
          <cell r="O403"/>
          <cell r="P403" t="str">
            <v>No Cap</v>
          </cell>
          <cell r="Q403"/>
          <cell r="R403"/>
          <cell r="S403">
            <v>5</v>
          </cell>
          <cell r="T403">
            <v>10</v>
          </cell>
          <cell r="U403" t="str">
            <v>EASA,FAA,CAA MALAYSIA,CAAS,DGCA INDONESIA,CAA CHINA</v>
          </cell>
          <cell r="V403" t="str">
            <v>EASA</v>
          </cell>
          <cell r="W403" t="str">
            <v>FAA</v>
          </cell>
          <cell r="X403" t="str">
            <v>CAA MALAYSIA</v>
          </cell>
          <cell r="Y403" t="str">
            <v>CAAS</v>
          </cell>
          <cell r="Z403" t="str">
            <v>DGCA INDONESIA</v>
          </cell>
          <cell r="AA403" t="str">
            <v>CAA CHINA</v>
          </cell>
          <cell r="AB403"/>
          <cell r="AC403" t="str">
            <v>CAA VIETNAM</v>
          </cell>
          <cell r="AD403" t="str">
            <v>OCMOA</v>
          </cell>
        </row>
        <row r="404">
          <cell r="A404" t="str">
            <v>89-01-07032</v>
          </cell>
          <cell r="B404"/>
          <cell r="C404" t="str">
            <v>HANDSET-CABIN, FLIGHT ATTENDENT</v>
          </cell>
          <cell r="D404" t="str">
            <v>ON</v>
          </cell>
          <cell r="E404" t="str">
            <v>B737NG;A320_Fam;A330;A340;</v>
          </cell>
          <cell r="F404" t="str">
            <v>HOLMBERG GMBH &amp; CO.KG</v>
          </cell>
          <cell r="G404" t="str">
            <v>AVI-HHM-005</v>
          </cell>
          <cell r="H404" t="str">
            <v>Handset</v>
          </cell>
          <cell r="I404"/>
          <cell r="J404" t="str">
            <v>23-73-01;</v>
          </cell>
          <cell r="K404" t="str">
            <v>23-73</v>
          </cell>
          <cell r="L404">
            <v>310</v>
          </cell>
          <cell r="M404" t="str">
            <v>700</v>
          </cell>
          <cell r="N404"/>
          <cell r="O404"/>
          <cell r="P404" t="str">
            <v>No Cap</v>
          </cell>
          <cell r="Q404"/>
          <cell r="R404"/>
          <cell r="S404">
            <v>5</v>
          </cell>
          <cell r="T404">
            <v>10</v>
          </cell>
          <cell r="U404" t="str">
            <v>EASA,FAA,CAA MALAYSIA,CAAS,DGCA INDONESIA,CAA CHINA</v>
          </cell>
          <cell r="V404" t="str">
            <v>EASA</v>
          </cell>
          <cell r="W404" t="str">
            <v>FAA</v>
          </cell>
          <cell r="X404" t="str">
            <v>CAA MALAYSIA</v>
          </cell>
          <cell r="Y404" t="str">
            <v>CAAS</v>
          </cell>
          <cell r="Z404" t="str">
            <v>DGCA INDONESIA</v>
          </cell>
          <cell r="AA404" t="str">
            <v>CAA CHINA</v>
          </cell>
          <cell r="AB404"/>
          <cell r="AC404" t="str">
            <v>CAA VIETNAM</v>
          </cell>
          <cell r="AD404" t="str">
            <v>OCMOA</v>
          </cell>
        </row>
        <row r="405">
          <cell r="A405" t="str">
            <v>89-01-07035</v>
          </cell>
          <cell r="B405"/>
          <cell r="C405" t="str">
            <v>HANDSET-CABIN, FLIGHT ATTENDENT</v>
          </cell>
          <cell r="D405" t="str">
            <v>ON</v>
          </cell>
          <cell r="E405" t="str">
            <v>A320_Fam;A330;A340;</v>
          </cell>
          <cell r="F405" t="str">
            <v>HOLMBERG GMBH &amp; CO.KG</v>
          </cell>
          <cell r="G405" t="str">
            <v>AVI-HHM-005</v>
          </cell>
          <cell r="H405" t="str">
            <v>Handset</v>
          </cell>
          <cell r="I405"/>
          <cell r="J405" t="str">
            <v>23-73-01;</v>
          </cell>
          <cell r="K405" t="str">
            <v>23-73</v>
          </cell>
          <cell r="L405">
            <v>310</v>
          </cell>
          <cell r="M405" t="str">
            <v>700</v>
          </cell>
          <cell r="N405"/>
          <cell r="O405"/>
          <cell r="P405" t="str">
            <v>No Cap</v>
          </cell>
          <cell r="Q405"/>
          <cell r="R405"/>
          <cell r="S405">
            <v>5</v>
          </cell>
          <cell r="T405">
            <v>10</v>
          </cell>
          <cell r="U405" t="str">
            <v>EASA,FAA,CAA MALAYSIA,CAAS,DGCA INDONESIA,CAA CHINA</v>
          </cell>
          <cell r="V405" t="str">
            <v>EASA</v>
          </cell>
          <cell r="W405" t="str">
            <v>FAA</v>
          </cell>
          <cell r="X405" t="str">
            <v>CAA MALAYSIA</v>
          </cell>
          <cell r="Y405" t="str">
            <v>CAAS</v>
          </cell>
          <cell r="Z405" t="str">
            <v>DGCA INDONESIA</v>
          </cell>
          <cell r="AA405" t="str">
            <v>CAA CHINA</v>
          </cell>
          <cell r="AB405"/>
          <cell r="AC405" t="str">
            <v>CAA VIETNAM</v>
          </cell>
          <cell r="AD405" t="str">
            <v>OCMOA</v>
          </cell>
        </row>
        <row r="406">
          <cell r="A406" t="str">
            <v>89-01-07042</v>
          </cell>
          <cell r="B406"/>
          <cell r="C406" t="str">
            <v>HANDSET-CABIN, FLIGHT ATTENDENT</v>
          </cell>
          <cell r="D406" t="str">
            <v>ON</v>
          </cell>
          <cell r="E406" t="str">
            <v>A320_Fam;A330;A340;</v>
          </cell>
          <cell r="F406" t="str">
            <v>HOLMBERG GMBH &amp; CO.KG</v>
          </cell>
          <cell r="G406" t="str">
            <v>AVI-HHM-005</v>
          </cell>
          <cell r="H406" t="str">
            <v>Handset</v>
          </cell>
          <cell r="I406"/>
          <cell r="J406" t="str">
            <v>23-73-01;</v>
          </cell>
          <cell r="K406" t="str">
            <v>23-73</v>
          </cell>
          <cell r="L406">
            <v>310</v>
          </cell>
          <cell r="M406" t="str">
            <v>700</v>
          </cell>
          <cell r="N406"/>
          <cell r="O406"/>
          <cell r="P406" t="str">
            <v>No Cap</v>
          </cell>
          <cell r="Q406"/>
          <cell r="R406"/>
          <cell r="S406">
            <v>5</v>
          </cell>
          <cell r="T406">
            <v>10</v>
          </cell>
          <cell r="U406" t="str">
            <v>EASA,FAA,CAA MALAYSIA,CAAS,DGCA INDONESIA,CAA CHINA</v>
          </cell>
          <cell r="V406" t="str">
            <v>EASA</v>
          </cell>
          <cell r="W406" t="str">
            <v>FAA</v>
          </cell>
          <cell r="X406" t="str">
            <v>CAA MALAYSIA</v>
          </cell>
          <cell r="Y406" t="str">
            <v>CAAS</v>
          </cell>
          <cell r="Z406" t="str">
            <v>DGCA INDONESIA</v>
          </cell>
          <cell r="AA406" t="str">
            <v>CAA CHINA</v>
          </cell>
          <cell r="AB406"/>
          <cell r="AC406" t="str">
            <v>CAA VIETNAM</v>
          </cell>
          <cell r="AD406" t="str">
            <v>OCMOA</v>
          </cell>
        </row>
        <row r="407">
          <cell r="A407" t="str">
            <v>89-01-07045</v>
          </cell>
          <cell r="B407"/>
          <cell r="C407" t="str">
            <v>HANDSET-CABIN, FLIGHT ATTENDENT</v>
          </cell>
          <cell r="D407" t="str">
            <v>ON</v>
          </cell>
          <cell r="E407" t="str">
            <v>A320_Fam;A330;A340;</v>
          </cell>
          <cell r="F407" t="str">
            <v>HOLMBERG GMBH &amp; CO.KG</v>
          </cell>
          <cell r="G407" t="str">
            <v>AVI-HHM-005</v>
          </cell>
          <cell r="H407" t="str">
            <v>Handset</v>
          </cell>
          <cell r="I407"/>
          <cell r="J407" t="str">
            <v>23-73-01;</v>
          </cell>
          <cell r="K407" t="str">
            <v>23-73</v>
          </cell>
          <cell r="L407">
            <v>310</v>
          </cell>
          <cell r="M407" t="str">
            <v>700</v>
          </cell>
          <cell r="N407"/>
          <cell r="O407"/>
          <cell r="P407" t="str">
            <v>No Cap</v>
          </cell>
          <cell r="Q407"/>
          <cell r="R407"/>
          <cell r="S407">
            <v>5</v>
          </cell>
          <cell r="T407">
            <v>10</v>
          </cell>
          <cell r="U407" t="str">
            <v>EASA,FAA,CAA MALAYSIA,CAAS,DGCA INDONESIA,CAA CHINA</v>
          </cell>
          <cell r="V407" t="str">
            <v>EASA</v>
          </cell>
          <cell r="W407" t="str">
            <v>FAA</v>
          </cell>
          <cell r="X407" t="str">
            <v>CAA MALAYSIA</v>
          </cell>
          <cell r="Y407" t="str">
            <v>CAAS</v>
          </cell>
          <cell r="Z407" t="str">
            <v>DGCA INDONESIA</v>
          </cell>
          <cell r="AA407" t="str">
            <v>CAA CHINA</v>
          </cell>
          <cell r="AB407"/>
          <cell r="AC407" t="str">
            <v>CAA VIETNAM</v>
          </cell>
          <cell r="AD407" t="str">
            <v>OCMOA</v>
          </cell>
        </row>
        <row r="408">
          <cell r="A408" t="str">
            <v>89-01-07062</v>
          </cell>
          <cell r="B408"/>
          <cell r="C408" t="str">
            <v>HANDSET-CABIN</v>
          </cell>
          <cell r="D408" t="str">
            <v>ON</v>
          </cell>
          <cell r="E408" t="str">
            <v>A320_Fam;</v>
          </cell>
          <cell r="F408" t="str">
            <v>HOLMBERG GMBH &amp; CO.KG</v>
          </cell>
          <cell r="G408" t="str">
            <v>AVI-HHM-005</v>
          </cell>
          <cell r="H408" t="str">
            <v>Handset</v>
          </cell>
          <cell r="I408"/>
          <cell r="J408" t="str">
            <v>23-73-01;</v>
          </cell>
          <cell r="K408" t="str">
            <v>23-73</v>
          </cell>
          <cell r="L408">
            <v>310</v>
          </cell>
          <cell r="M408" t="str">
            <v>700</v>
          </cell>
          <cell r="N408"/>
          <cell r="O408"/>
          <cell r="P408" t="str">
            <v>No Cap</v>
          </cell>
          <cell r="Q408"/>
          <cell r="R408"/>
          <cell r="S408">
            <v>5</v>
          </cell>
          <cell r="T408">
            <v>10</v>
          </cell>
          <cell r="U408" t="str">
            <v>EASA,FAA,CAA MALAYSIA,CAAS,DGCA INDONESIA,CAA CHINA</v>
          </cell>
          <cell r="V408" t="str">
            <v>EASA</v>
          </cell>
          <cell r="W408" t="str">
            <v>FAA</v>
          </cell>
          <cell r="X408" t="str">
            <v>CAA MALAYSIA</v>
          </cell>
          <cell r="Y408" t="str">
            <v>CAAS</v>
          </cell>
          <cell r="Z408" t="str">
            <v>DGCA INDONESIA</v>
          </cell>
          <cell r="AA408" t="str">
            <v>CAA CHINA</v>
          </cell>
          <cell r="AB408"/>
          <cell r="AC408" t="str">
            <v>CAA VIETNAM</v>
          </cell>
          <cell r="AD408" t="str">
            <v>OCMOA</v>
          </cell>
        </row>
        <row r="409">
          <cell r="A409" t="str">
            <v>89-01-07122</v>
          </cell>
          <cell r="B409"/>
          <cell r="C409" t="str">
            <v>HANDSET-CABIN</v>
          </cell>
          <cell r="D409" t="str">
            <v>ON</v>
          </cell>
          <cell r="E409" t="str">
            <v>A320_Fam;A330;A340;</v>
          </cell>
          <cell r="F409" t="str">
            <v>HOLMBERG GMBH &amp; CO.KG</v>
          </cell>
          <cell r="G409" t="str">
            <v>AVI-HHM-005</v>
          </cell>
          <cell r="H409" t="str">
            <v>Handset</v>
          </cell>
          <cell r="I409"/>
          <cell r="J409" t="str">
            <v>23-73-01;</v>
          </cell>
          <cell r="K409" t="str">
            <v>23-73</v>
          </cell>
          <cell r="L409">
            <v>310</v>
          </cell>
          <cell r="M409" t="str">
            <v>700</v>
          </cell>
          <cell r="N409"/>
          <cell r="O409"/>
          <cell r="P409" t="str">
            <v>No Cap</v>
          </cell>
          <cell r="Q409"/>
          <cell r="R409"/>
          <cell r="S409">
            <v>5</v>
          </cell>
          <cell r="T409">
            <v>10</v>
          </cell>
          <cell r="U409" t="str">
            <v>EASA,FAA,CAA MALAYSIA,CAAS,DGCA INDONESIA,CAA CHINA</v>
          </cell>
          <cell r="V409" t="str">
            <v>EASA</v>
          </cell>
          <cell r="W409" t="str">
            <v>FAA</v>
          </cell>
          <cell r="X409" t="str">
            <v>CAA MALAYSIA</v>
          </cell>
          <cell r="Y409" t="str">
            <v>CAAS</v>
          </cell>
          <cell r="Z409" t="str">
            <v>DGCA INDONESIA</v>
          </cell>
          <cell r="AA409" t="str">
            <v>CAA CHINA</v>
          </cell>
          <cell r="AB409"/>
          <cell r="AC409" t="str">
            <v>CAA VIETNAM</v>
          </cell>
          <cell r="AD409" t="str">
            <v>OCMOA</v>
          </cell>
        </row>
        <row r="410">
          <cell r="A410" t="str">
            <v>89-01-07125</v>
          </cell>
          <cell r="B410"/>
          <cell r="C410" t="str">
            <v>HANDSET</v>
          </cell>
          <cell r="D410" t="str">
            <v>ON</v>
          </cell>
          <cell r="E410" t="str">
            <v>A320_Fam;</v>
          </cell>
          <cell r="F410" t="str">
            <v>HOLMBERG GMBH &amp; CO.KG</v>
          </cell>
          <cell r="G410" t="str">
            <v>AVI-HHM-005</v>
          </cell>
          <cell r="H410" t="str">
            <v>Handset</v>
          </cell>
          <cell r="I410"/>
          <cell r="J410" t="str">
            <v>23-73-01;</v>
          </cell>
          <cell r="K410" t="str">
            <v>23-73</v>
          </cell>
          <cell r="L410">
            <v>310</v>
          </cell>
          <cell r="M410" t="str">
            <v>700</v>
          </cell>
          <cell r="N410"/>
          <cell r="O410"/>
          <cell r="P410" t="str">
            <v>No Cap</v>
          </cell>
          <cell r="Q410"/>
          <cell r="R410"/>
          <cell r="S410">
            <v>5</v>
          </cell>
          <cell r="T410">
            <v>10</v>
          </cell>
          <cell r="U410" t="str">
            <v>EASA,FAA,CAA MALAYSIA,CAAS,DGCA INDONESIA,CAA CHINA</v>
          </cell>
          <cell r="V410" t="str">
            <v>EASA</v>
          </cell>
          <cell r="W410" t="str">
            <v>FAA</v>
          </cell>
          <cell r="X410" t="str">
            <v>CAA MALAYSIA</v>
          </cell>
          <cell r="Y410" t="str">
            <v>CAAS</v>
          </cell>
          <cell r="Z410" t="str">
            <v>DGCA INDONESIA</v>
          </cell>
          <cell r="AA410" t="str">
            <v>CAA CHINA</v>
          </cell>
          <cell r="AB410"/>
          <cell r="AC410" t="str">
            <v>CAA VIETNAM</v>
          </cell>
          <cell r="AD410" t="str">
            <v>OCMOA</v>
          </cell>
        </row>
        <row r="411">
          <cell r="A411" t="str">
            <v>89-01-07130</v>
          </cell>
          <cell r="B411"/>
          <cell r="C411" t="str">
            <v>HANDSET</v>
          </cell>
          <cell r="D411" t="str">
            <v>ON</v>
          </cell>
          <cell r="E411" t="str">
            <v>A320_Fam;A340;</v>
          </cell>
          <cell r="F411" t="str">
            <v>HOLMBERG GMBH &amp; CO.KG</v>
          </cell>
          <cell r="G411" t="str">
            <v>AVI-HHM-005</v>
          </cell>
          <cell r="H411" t="str">
            <v>Handset</v>
          </cell>
          <cell r="I411"/>
          <cell r="J411" t="str">
            <v>23-73-01;</v>
          </cell>
          <cell r="K411" t="str">
            <v>23-73</v>
          </cell>
          <cell r="L411">
            <v>310</v>
          </cell>
          <cell r="M411" t="str">
            <v>700</v>
          </cell>
          <cell r="N411"/>
          <cell r="O411"/>
          <cell r="P411" t="str">
            <v>No Cap</v>
          </cell>
          <cell r="Q411"/>
          <cell r="R411"/>
          <cell r="S411">
            <v>5</v>
          </cell>
          <cell r="T411">
            <v>10</v>
          </cell>
          <cell r="U411" t="str">
            <v>EASA,FAA,CAA MALAYSIA,CAAS,DGCA INDONESIA,CAA CHINA</v>
          </cell>
          <cell r="V411" t="str">
            <v>EASA</v>
          </cell>
          <cell r="W411" t="str">
            <v>FAA</v>
          </cell>
          <cell r="X411" t="str">
            <v>CAA MALAYSIA</v>
          </cell>
          <cell r="Y411" t="str">
            <v>CAAS</v>
          </cell>
          <cell r="Z411" t="str">
            <v>DGCA INDONESIA</v>
          </cell>
          <cell r="AA411" t="str">
            <v>CAA CHINA</v>
          </cell>
          <cell r="AB411"/>
          <cell r="AC411" t="str">
            <v>CAA VIETNAM</v>
          </cell>
          <cell r="AD411" t="str">
            <v>OCMOA</v>
          </cell>
        </row>
        <row r="412">
          <cell r="A412" t="str">
            <v>89-01-07152</v>
          </cell>
          <cell r="B412"/>
          <cell r="C412" t="str">
            <v>HANDSET-CABIN</v>
          </cell>
          <cell r="D412" t="str">
            <v>ON</v>
          </cell>
          <cell r="E412" t="str">
            <v>A320_Fam;</v>
          </cell>
          <cell r="F412" t="str">
            <v>HOLMBERG GMBH &amp; CO.KG</v>
          </cell>
          <cell r="G412" t="str">
            <v>AVI-HHM-005</v>
          </cell>
          <cell r="H412" t="str">
            <v>Handset</v>
          </cell>
          <cell r="I412"/>
          <cell r="J412" t="str">
            <v>23-73-01;</v>
          </cell>
          <cell r="K412" t="str">
            <v>23-73</v>
          </cell>
          <cell r="L412">
            <v>310</v>
          </cell>
          <cell r="M412" t="str">
            <v>700</v>
          </cell>
          <cell r="N412"/>
          <cell r="O412"/>
          <cell r="P412" t="str">
            <v>No Cap</v>
          </cell>
          <cell r="Q412"/>
          <cell r="R412"/>
          <cell r="S412">
            <v>5</v>
          </cell>
          <cell r="T412">
            <v>10</v>
          </cell>
          <cell r="U412" t="str">
            <v>EASA,FAA,CAA MALAYSIA,CAAS,DGCA INDONESIA,CAA CHINA</v>
          </cell>
          <cell r="V412" t="str">
            <v>EASA</v>
          </cell>
          <cell r="W412" t="str">
            <v>FAA</v>
          </cell>
          <cell r="X412" t="str">
            <v>CAA MALAYSIA</v>
          </cell>
          <cell r="Y412" t="str">
            <v>CAAS</v>
          </cell>
          <cell r="Z412" t="str">
            <v>DGCA INDONESIA</v>
          </cell>
          <cell r="AA412" t="str">
            <v>CAA CHINA</v>
          </cell>
          <cell r="AB412"/>
          <cell r="AC412" t="str">
            <v>CAA VIETNAM</v>
          </cell>
          <cell r="AD412" t="str">
            <v>OCMOA</v>
          </cell>
        </row>
        <row r="413">
          <cell r="A413" t="str">
            <v>89-01-07154</v>
          </cell>
          <cell r="B413"/>
          <cell r="C413" t="str">
            <v>HANDSET-CABIN</v>
          </cell>
          <cell r="D413" t="str">
            <v>ON</v>
          </cell>
          <cell r="E413" t="str">
            <v>A320_Fam;</v>
          </cell>
          <cell r="F413" t="str">
            <v>HOLMBERG GMBH &amp; CO.KG</v>
          </cell>
          <cell r="G413" t="str">
            <v>AVI-HHM-005</v>
          </cell>
          <cell r="H413" t="str">
            <v>Handset</v>
          </cell>
          <cell r="I413"/>
          <cell r="J413" t="str">
            <v>23-73-01;</v>
          </cell>
          <cell r="K413" t="str">
            <v>23-73</v>
          </cell>
          <cell r="L413">
            <v>310</v>
          </cell>
          <cell r="M413" t="str">
            <v>700</v>
          </cell>
          <cell r="N413"/>
          <cell r="O413"/>
          <cell r="P413" t="str">
            <v>No Cap</v>
          </cell>
          <cell r="Q413"/>
          <cell r="R413"/>
          <cell r="S413">
            <v>5</v>
          </cell>
          <cell r="T413">
            <v>10</v>
          </cell>
          <cell r="U413" t="str">
            <v>EASA,FAA,CAA MALAYSIA,CAAS,DGCA INDONESIA,CAA CHINA</v>
          </cell>
          <cell r="V413" t="str">
            <v>EASA</v>
          </cell>
          <cell r="W413" t="str">
            <v>FAA</v>
          </cell>
          <cell r="X413" t="str">
            <v>CAA MALAYSIA</v>
          </cell>
          <cell r="Y413" t="str">
            <v>CAAS</v>
          </cell>
          <cell r="Z413" t="str">
            <v>DGCA INDONESIA</v>
          </cell>
          <cell r="AA413" t="str">
            <v>CAA CHINA</v>
          </cell>
          <cell r="AB413"/>
          <cell r="AC413" t="str">
            <v>CAA VIETNAM</v>
          </cell>
          <cell r="AD413" t="str">
            <v>OCMOA</v>
          </cell>
        </row>
        <row r="414">
          <cell r="A414" t="str">
            <v>89-01-07155</v>
          </cell>
          <cell r="B414"/>
          <cell r="C414" t="str">
            <v>HANDSET</v>
          </cell>
          <cell r="D414" t="str">
            <v>ON</v>
          </cell>
          <cell r="E414" t="str">
            <v>A320_Fam;</v>
          </cell>
          <cell r="F414" t="str">
            <v>HOLMBERG GMBH &amp; CO.KG</v>
          </cell>
          <cell r="G414" t="str">
            <v>AVI-HHM-005</v>
          </cell>
          <cell r="H414" t="str">
            <v>Handset</v>
          </cell>
          <cell r="I414"/>
          <cell r="J414" t="str">
            <v>23-73-01;</v>
          </cell>
          <cell r="K414" t="str">
            <v>23-73</v>
          </cell>
          <cell r="L414">
            <v>310</v>
          </cell>
          <cell r="M414" t="str">
            <v>700</v>
          </cell>
          <cell r="N414"/>
          <cell r="O414"/>
          <cell r="P414" t="str">
            <v>No Cap</v>
          </cell>
          <cell r="Q414"/>
          <cell r="R414"/>
          <cell r="S414">
            <v>5</v>
          </cell>
          <cell r="T414">
            <v>10</v>
          </cell>
          <cell r="U414" t="str">
            <v>EASA,FAA,CAA MALAYSIA,CAAS,DGCA INDONESIA,CAA CHINA</v>
          </cell>
          <cell r="V414" t="str">
            <v>EASA</v>
          </cell>
          <cell r="W414" t="str">
            <v>FAA</v>
          </cell>
          <cell r="X414" t="str">
            <v>CAA MALAYSIA</v>
          </cell>
          <cell r="Y414" t="str">
            <v>CAAS</v>
          </cell>
          <cell r="Z414" t="str">
            <v>DGCA INDONESIA</v>
          </cell>
          <cell r="AA414" t="str">
            <v>CAA CHINA</v>
          </cell>
          <cell r="AB414"/>
          <cell r="AC414" t="str">
            <v>CAA VIETNAM</v>
          </cell>
          <cell r="AD414" t="str">
            <v>OCMOA</v>
          </cell>
        </row>
        <row r="415">
          <cell r="A415" t="str">
            <v>89-01-07185</v>
          </cell>
          <cell r="B415"/>
          <cell r="C415" t="str">
            <v>HANDSET</v>
          </cell>
          <cell r="D415" t="str">
            <v>ON</v>
          </cell>
          <cell r="E415" t="str">
            <v>A320_Fam;</v>
          </cell>
          <cell r="F415" t="str">
            <v>HOLMBERG GMBH &amp; CO.KG</v>
          </cell>
          <cell r="G415" t="str">
            <v>AVI-HHM-005</v>
          </cell>
          <cell r="H415" t="str">
            <v>Handset</v>
          </cell>
          <cell r="I415"/>
          <cell r="J415" t="str">
            <v>23-73-01;</v>
          </cell>
          <cell r="K415" t="str">
            <v>23-73</v>
          </cell>
          <cell r="L415">
            <v>310</v>
          </cell>
          <cell r="M415" t="str">
            <v>700</v>
          </cell>
          <cell r="N415"/>
          <cell r="O415"/>
          <cell r="P415" t="str">
            <v>No Cap</v>
          </cell>
          <cell r="Q415"/>
          <cell r="R415"/>
          <cell r="S415">
            <v>5</v>
          </cell>
          <cell r="T415">
            <v>10</v>
          </cell>
          <cell r="U415" t="str">
            <v>EASA,FAA,CAA MALAYSIA,CAAS,DGCA INDONESIA,CAA CHINA</v>
          </cell>
          <cell r="V415" t="str">
            <v>EASA</v>
          </cell>
          <cell r="W415" t="str">
            <v>FAA</v>
          </cell>
          <cell r="X415" t="str">
            <v>CAA MALAYSIA</v>
          </cell>
          <cell r="Y415" t="str">
            <v>CAAS</v>
          </cell>
          <cell r="Z415" t="str">
            <v>DGCA INDONESIA</v>
          </cell>
          <cell r="AA415" t="str">
            <v>CAA CHINA</v>
          </cell>
          <cell r="AB415"/>
          <cell r="AC415" t="str">
            <v>CAA VIETNAM</v>
          </cell>
          <cell r="AD415" t="str">
            <v>OCMOA</v>
          </cell>
        </row>
        <row r="416">
          <cell r="A416" t="str">
            <v>89-01-07250</v>
          </cell>
          <cell r="B416"/>
          <cell r="C416" t="str">
            <v>HANDSET,COCKPIT</v>
          </cell>
          <cell r="D416" t="str">
            <v>ON</v>
          </cell>
          <cell r="E416" t="str">
            <v>A320_Fam;A330;A340;</v>
          </cell>
          <cell r="F416" t="str">
            <v>HOLMBERG GMBH &amp; CO.KG</v>
          </cell>
          <cell r="G416" t="str">
            <v>AVI-HHM-005</v>
          </cell>
          <cell r="H416" t="str">
            <v>Handset</v>
          </cell>
          <cell r="I416"/>
          <cell r="J416" t="str">
            <v>23-73-01;</v>
          </cell>
          <cell r="K416" t="str">
            <v>23-73</v>
          </cell>
          <cell r="L416">
            <v>310</v>
          </cell>
          <cell r="M416" t="str">
            <v>700</v>
          </cell>
          <cell r="N416"/>
          <cell r="O416"/>
          <cell r="P416" t="str">
            <v>No Cap</v>
          </cell>
          <cell r="Q416"/>
          <cell r="R416"/>
          <cell r="S416">
            <v>5</v>
          </cell>
          <cell r="T416">
            <v>10</v>
          </cell>
          <cell r="U416" t="str">
            <v>EASA,FAA,CAA MALAYSIA,CAAS,DGCA INDONESIA,CAA CHINA</v>
          </cell>
          <cell r="V416" t="str">
            <v>EASA</v>
          </cell>
          <cell r="W416" t="str">
            <v>FAA</v>
          </cell>
          <cell r="X416" t="str">
            <v>CAA MALAYSIA</v>
          </cell>
          <cell r="Y416" t="str">
            <v>CAAS</v>
          </cell>
          <cell r="Z416" t="str">
            <v>DGCA INDONESIA</v>
          </cell>
          <cell r="AA416" t="str">
            <v>CAA CHINA</v>
          </cell>
          <cell r="AB416"/>
          <cell r="AC416" t="str">
            <v>CAA VIETNAM</v>
          </cell>
          <cell r="AD416" t="str">
            <v>OCMOA</v>
          </cell>
        </row>
        <row r="417">
          <cell r="A417" t="str">
            <v>89-01-07260</v>
          </cell>
          <cell r="B417"/>
          <cell r="C417" t="str">
            <v>HANDSET,COCKPIT</v>
          </cell>
          <cell r="D417" t="str">
            <v>ON</v>
          </cell>
          <cell r="E417" t="str">
            <v>A320_Fam;A330;A340;</v>
          </cell>
          <cell r="F417" t="str">
            <v>HOLMBERG GMBH &amp; CO.KG</v>
          </cell>
          <cell r="G417" t="str">
            <v>AVI-HHM-005</v>
          </cell>
          <cell r="H417" t="str">
            <v>Handset</v>
          </cell>
          <cell r="I417"/>
          <cell r="J417" t="str">
            <v>23-73-01;</v>
          </cell>
          <cell r="K417" t="str">
            <v>23-73</v>
          </cell>
          <cell r="L417">
            <v>310</v>
          </cell>
          <cell r="M417" t="str">
            <v>700</v>
          </cell>
          <cell r="N417"/>
          <cell r="O417"/>
          <cell r="P417" t="str">
            <v>No Cap</v>
          </cell>
          <cell r="Q417"/>
          <cell r="R417"/>
          <cell r="S417">
            <v>5</v>
          </cell>
          <cell r="T417">
            <v>10</v>
          </cell>
          <cell r="U417" t="str">
            <v>EASA,FAA,CAA MALAYSIA,CAAS,DGCA INDONESIA,CAA CHINA</v>
          </cell>
          <cell r="V417" t="str">
            <v>EASA</v>
          </cell>
          <cell r="W417" t="str">
            <v>FAA</v>
          </cell>
          <cell r="X417" t="str">
            <v>CAA MALAYSIA</v>
          </cell>
          <cell r="Y417" t="str">
            <v>CAAS</v>
          </cell>
          <cell r="Z417" t="str">
            <v>DGCA INDONESIA</v>
          </cell>
          <cell r="AA417" t="str">
            <v>CAA CHINA</v>
          </cell>
          <cell r="AB417"/>
          <cell r="AC417" t="str">
            <v>CAA VIETNAM</v>
          </cell>
          <cell r="AD417" t="str">
            <v>OCMOA</v>
          </cell>
        </row>
        <row r="418">
          <cell r="A418" t="str">
            <v>89-01-07350</v>
          </cell>
          <cell r="B418"/>
          <cell r="C418" t="str">
            <v>HANDSET</v>
          </cell>
          <cell r="D418" t="str">
            <v>ON</v>
          </cell>
          <cell r="E418" t="str">
            <v>A330;</v>
          </cell>
          <cell r="F418" t="str">
            <v>HOLMBERG GMBH &amp; CO.KG</v>
          </cell>
          <cell r="G418" t="str">
            <v>AVI-HHM-005</v>
          </cell>
          <cell r="H418" t="str">
            <v>Handset</v>
          </cell>
          <cell r="I418"/>
          <cell r="J418" t="str">
            <v>23-73-01;</v>
          </cell>
          <cell r="K418" t="str">
            <v>23-73</v>
          </cell>
          <cell r="L418">
            <v>310</v>
          </cell>
          <cell r="M418" t="str">
            <v>700</v>
          </cell>
          <cell r="N418"/>
          <cell r="O418"/>
          <cell r="P418" t="str">
            <v>No Cap</v>
          </cell>
          <cell r="Q418"/>
          <cell r="R418"/>
          <cell r="S418">
            <v>5</v>
          </cell>
          <cell r="T418">
            <v>10</v>
          </cell>
          <cell r="U418" t="str">
            <v>EASA,FAA,CAA MALAYSIA,CAAS,DGCA INDONESIA,CAA CHINA</v>
          </cell>
          <cell r="V418" t="str">
            <v>EASA</v>
          </cell>
          <cell r="W418" t="str">
            <v>FAA</v>
          </cell>
          <cell r="X418" t="str">
            <v>CAA MALAYSIA</v>
          </cell>
          <cell r="Y418" t="str">
            <v>CAAS</v>
          </cell>
          <cell r="Z418" t="str">
            <v>DGCA INDONESIA</v>
          </cell>
          <cell r="AA418" t="str">
            <v>CAA CHINA</v>
          </cell>
          <cell r="AB418"/>
          <cell r="AC418" t="str">
            <v>CAA VIETNAM</v>
          </cell>
          <cell r="AD418" t="str">
            <v>OCMOA</v>
          </cell>
        </row>
        <row r="419">
          <cell r="A419" t="str">
            <v>9043110-16</v>
          </cell>
          <cell r="B419" t="str">
            <v>9387M24P16</v>
          </cell>
          <cell r="C419" t="str">
            <v>IGNITION LEADS</v>
          </cell>
          <cell r="D419" t="str">
            <v>ON</v>
          </cell>
          <cell r="E419" t="str">
            <v>A320_Fam;CFM56;</v>
          </cell>
          <cell r="F419" t="str">
            <v>UNISON INDUSTRIES, LLC</v>
          </cell>
          <cell r="G419" t="str">
            <v>ENG-IGL-001</v>
          </cell>
          <cell r="H419" t="str">
            <v>Various_Electrical</v>
          </cell>
          <cell r="I419"/>
          <cell r="J419" t="str">
            <v>74-21-15;</v>
          </cell>
          <cell r="K419" t="str">
            <v>74-21</v>
          </cell>
          <cell r="L419">
            <v>310</v>
          </cell>
          <cell r="M419">
            <v>1640</v>
          </cell>
          <cell r="N419"/>
          <cell r="O419"/>
          <cell r="P419" t="str">
            <v>1900</v>
          </cell>
          <cell r="Q419"/>
          <cell r="R419"/>
          <cell r="S419">
            <v>5</v>
          </cell>
          <cell r="T419">
            <v>10</v>
          </cell>
          <cell r="U419" t="str">
            <v>EASA,FAA,CAA MALAYSIA,CAAS,DGCA INDONESIA,CAA CHINA</v>
          </cell>
          <cell r="V419" t="str">
            <v>EASA</v>
          </cell>
          <cell r="W419" t="str">
            <v>FAA</v>
          </cell>
          <cell r="X419" t="str">
            <v>CAA MALAYSIA</v>
          </cell>
          <cell r="Y419" t="str">
            <v>CAAS</v>
          </cell>
          <cell r="Z419" t="str">
            <v>DGCA INDONESIA</v>
          </cell>
          <cell r="AA419" t="str">
            <v>CAA CHINA</v>
          </cell>
          <cell r="AB419"/>
          <cell r="AC419" t="str">
            <v>CAA VIETNAM</v>
          </cell>
          <cell r="AD419" t="str">
            <v>OCMOE</v>
          </cell>
        </row>
        <row r="420">
          <cell r="A420" t="str">
            <v>9043110-17</v>
          </cell>
          <cell r="B420" t="str">
            <v>9387M24P17</v>
          </cell>
          <cell r="C420" t="str">
            <v>IGNITION LEADS</v>
          </cell>
          <cell r="D420" t="str">
            <v>ON</v>
          </cell>
          <cell r="E420" t="str">
            <v>A340;CFM56;</v>
          </cell>
          <cell r="F420" t="str">
            <v>UNISON INDUSTRIES, LLC</v>
          </cell>
          <cell r="G420" t="str">
            <v>ENG-IGL-001</v>
          </cell>
          <cell r="H420" t="str">
            <v>Various_Electrical</v>
          </cell>
          <cell r="I420"/>
          <cell r="J420" t="str">
            <v>74-21-15;</v>
          </cell>
          <cell r="K420" t="str">
            <v>74-21</v>
          </cell>
          <cell r="L420">
            <v>310</v>
          </cell>
          <cell r="M420">
            <v>1640</v>
          </cell>
          <cell r="N420"/>
          <cell r="O420"/>
          <cell r="P420" t="str">
            <v>1900</v>
          </cell>
          <cell r="Q420"/>
          <cell r="R420"/>
          <cell r="S420">
            <v>5</v>
          </cell>
          <cell r="T420">
            <v>10</v>
          </cell>
          <cell r="U420" t="str">
            <v>EASA,FAA,CAA MALAYSIA,CAAS,DGCA INDONESIA,CAA CHINA</v>
          </cell>
          <cell r="V420" t="str">
            <v>EASA</v>
          </cell>
          <cell r="W420" t="str">
            <v>FAA</v>
          </cell>
          <cell r="X420" t="str">
            <v>CAA MALAYSIA</v>
          </cell>
          <cell r="Y420" t="str">
            <v>CAAS</v>
          </cell>
          <cell r="Z420" t="str">
            <v>DGCA INDONESIA</v>
          </cell>
          <cell r="AA420" t="str">
            <v>CAA CHINA</v>
          </cell>
          <cell r="AB420"/>
          <cell r="AC420" t="str">
            <v>CAA VIETNAM</v>
          </cell>
          <cell r="AD420" t="str">
            <v>OCMOE</v>
          </cell>
        </row>
        <row r="421">
          <cell r="A421" t="str">
            <v>9043110-18</v>
          </cell>
          <cell r="B421" t="str">
            <v>9387M24P18</v>
          </cell>
          <cell r="C421" t="str">
            <v>IGNITION LEADS</v>
          </cell>
          <cell r="D421" t="str">
            <v>ON</v>
          </cell>
          <cell r="E421" t="str">
            <v>A320_Fam;CFM56;</v>
          </cell>
          <cell r="F421" t="str">
            <v>UNISON INDUSTRIES, LLC</v>
          </cell>
          <cell r="G421" t="str">
            <v>ENG-IGL-001</v>
          </cell>
          <cell r="H421" t="str">
            <v>Various_Electrical</v>
          </cell>
          <cell r="I421"/>
          <cell r="J421" t="str">
            <v>74-21-15;</v>
          </cell>
          <cell r="K421" t="str">
            <v>74-21</v>
          </cell>
          <cell r="L421">
            <v>310</v>
          </cell>
          <cell r="M421">
            <v>1640</v>
          </cell>
          <cell r="N421"/>
          <cell r="O421"/>
          <cell r="P421" t="str">
            <v>1900</v>
          </cell>
          <cell r="Q421"/>
          <cell r="R421"/>
          <cell r="S421">
            <v>5</v>
          </cell>
          <cell r="T421">
            <v>10</v>
          </cell>
          <cell r="U421" t="str">
            <v>EASA,FAA,CAA MALAYSIA,CAAS,DGCA INDONESIA,CAA CHINA</v>
          </cell>
          <cell r="V421" t="str">
            <v>EASA</v>
          </cell>
          <cell r="W421" t="str">
            <v>FAA</v>
          </cell>
          <cell r="X421" t="str">
            <v>CAA MALAYSIA</v>
          </cell>
          <cell r="Y421" t="str">
            <v>CAAS</v>
          </cell>
          <cell r="Z421" t="str">
            <v>DGCA INDONESIA</v>
          </cell>
          <cell r="AA421" t="str">
            <v>CAA CHINA</v>
          </cell>
          <cell r="AB421"/>
          <cell r="AC421" t="str">
            <v>CAA VIETNAM</v>
          </cell>
          <cell r="AD421" t="str">
            <v>OCMOE</v>
          </cell>
        </row>
        <row r="422">
          <cell r="A422" t="str">
            <v>9043110-3</v>
          </cell>
          <cell r="B422" t="str">
            <v>9387M24P09</v>
          </cell>
          <cell r="C422" t="str">
            <v>IGNITION LEADS</v>
          </cell>
          <cell r="D422" t="str">
            <v>ON</v>
          </cell>
          <cell r="E422" t="str">
            <v>A320_Fam;CFM56;</v>
          </cell>
          <cell r="F422" t="str">
            <v>UNISON INDUSTRIES, LLC</v>
          </cell>
          <cell r="G422" t="str">
            <v>ENG-IGL-001</v>
          </cell>
          <cell r="H422" t="str">
            <v>Various_Electrical</v>
          </cell>
          <cell r="I422"/>
          <cell r="J422" t="str">
            <v>74-21-15;</v>
          </cell>
          <cell r="K422" t="str">
            <v>74-21</v>
          </cell>
          <cell r="L422">
            <v>310</v>
          </cell>
          <cell r="M422">
            <v>1640</v>
          </cell>
          <cell r="N422"/>
          <cell r="O422"/>
          <cell r="P422" t="str">
            <v>1900</v>
          </cell>
          <cell r="Q422"/>
          <cell r="R422"/>
          <cell r="S422">
            <v>5</v>
          </cell>
          <cell r="T422">
            <v>10</v>
          </cell>
          <cell r="U422" t="str">
            <v>EASA,FAA,CAA MALAYSIA,CAAS,DGCA INDONESIA,CAA CHINA</v>
          </cell>
          <cell r="V422" t="str">
            <v>EASA</v>
          </cell>
          <cell r="W422" t="str">
            <v>FAA</v>
          </cell>
          <cell r="X422" t="str">
            <v>CAA MALAYSIA</v>
          </cell>
          <cell r="Y422" t="str">
            <v>CAAS</v>
          </cell>
          <cell r="Z422" t="str">
            <v>DGCA INDONESIA</v>
          </cell>
          <cell r="AA422" t="str">
            <v>CAA CHINA</v>
          </cell>
          <cell r="AB422"/>
          <cell r="AC422" t="str">
            <v>CAA VIETNAM</v>
          </cell>
          <cell r="AD422" t="str">
            <v>OCMOE</v>
          </cell>
        </row>
        <row r="423">
          <cell r="A423" t="str">
            <v>9043110-5</v>
          </cell>
          <cell r="B423" t="str">
            <v>9387M24P14</v>
          </cell>
          <cell r="C423" t="str">
            <v>IGNITION LEADS</v>
          </cell>
          <cell r="D423" t="str">
            <v>ON</v>
          </cell>
          <cell r="E423" t="str">
            <v>A340;CFM56;</v>
          </cell>
          <cell r="F423" t="str">
            <v>UNISON INDUSTRIES, LLC</v>
          </cell>
          <cell r="G423" t="str">
            <v>ENG-IGL-001</v>
          </cell>
          <cell r="H423" t="str">
            <v>Various_Electrical</v>
          </cell>
          <cell r="I423"/>
          <cell r="J423" t="str">
            <v>74-21-15;</v>
          </cell>
          <cell r="K423" t="str">
            <v>74-21</v>
          </cell>
          <cell r="L423">
            <v>310</v>
          </cell>
          <cell r="M423">
            <v>1640</v>
          </cell>
          <cell r="N423"/>
          <cell r="O423"/>
          <cell r="P423" t="str">
            <v>1900</v>
          </cell>
          <cell r="Q423"/>
          <cell r="R423"/>
          <cell r="S423">
            <v>5</v>
          </cell>
          <cell r="T423">
            <v>10</v>
          </cell>
          <cell r="U423" t="str">
            <v>EASA,FAA,CAA MALAYSIA,CAAS,DGCA INDONESIA,CAA CHINA</v>
          </cell>
          <cell r="V423" t="str">
            <v>EASA</v>
          </cell>
          <cell r="W423" t="str">
            <v>FAA</v>
          </cell>
          <cell r="X423" t="str">
            <v>CAA MALAYSIA</v>
          </cell>
          <cell r="Y423" t="str">
            <v>CAAS</v>
          </cell>
          <cell r="Z423" t="str">
            <v>DGCA INDONESIA</v>
          </cell>
          <cell r="AA423" t="str">
            <v>CAA CHINA</v>
          </cell>
          <cell r="AB423"/>
          <cell r="AC423" t="str">
            <v>CAA VIETNAM</v>
          </cell>
          <cell r="AD423" t="str">
            <v>OCMOE</v>
          </cell>
        </row>
        <row r="424">
          <cell r="A424" t="str">
            <v>9059110-1</v>
          </cell>
          <cell r="B424" t="str">
            <v>1853M13P01</v>
          </cell>
          <cell r="C424" t="str">
            <v>IGNITION LEADS</v>
          </cell>
          <cell r="D424" t="str">
            <v>ON</v>
          </cell>
          <cell r="E424" t="str">
            <v>B737CL;CFM56;</v>
          </cell>
          <cell r="F424" t="str">
            <v>UNISON INDUSTRIES, LLC</v>
          </cell>
          <cell r="G424" t="str">
            <v>ENG-IGL-002</v>
          </cell>
          <cell r="H424" t="str">
            <v>Various_Electrical</v>
          </cell>
          <cell r="I424"/>
          <cell r="J424" t="str">
            <v>74-21-19;</v>
          </cell>
          <cell r="K424" t="str">
            <v>74-21</v>
          </cell>
          <cell r="L424">
            <v>310</v>
          </cell>
          <cell r="M424">
            <v>1540</v>
          </cell>
          <cell r="N424"/>
          <cell r="O424"/>
          <cell r="P424" t="str">
            <v>1705</v>
          </cell>
          <cell r="Q424"/>
          <cell r="R424"/>
          <cell r="S424">
            <v>5</v>
          </cell>
          <cell r="T424">
            <v>10</v>
          </cell>
          <cell r="U424" t="str">
            <v>EASA,FAA,CAA MALAYSIA,CAAS,DGCA INDONESIA,CAA CHINA</v>
          </cell>
          <cell r="V424" t="str">
            <v>EASA</v>
          </cell>
          <cell r="W424" t="str">
            <v>FAA</v>
          </cell>
          <cell r="X424" t="str">
            <v>CAA MALAYSIA</v>
          </cell>
          <cell r="Y424" t="str">
            <v>CAAS</v>
          </cell>
          <cell r="Z424" t="str">
            <v>DGCA INDONESIA</v>
          </cell>
          <cell r="AA424" t="str">
            <v>CAA CHINA</v>
          </cell>
          <cell r="AB424"/>
          <cell r="AC424" t="str">
            <v>CAA VIETNAM</v>
          </cell>
          <cell r="AD424" t="str">
            <v>OCMOE</v>
          </cell>
        </row>
        <row r="425">
          <cell r="A425" t="str">
            <v>9059110-2</v>
          </cell>
          <cell r="B425" t="str">
            <v>1853M13P04</v>
          </cell>
          <cell r="C425" t="str">
            <v>IGNITION LEADS</v>
          </cell>
          <cell r="D425" t="str">
            <v>ON</v>
          </cell>
          <cell r="E425" t="str">
            <v>B737NG;CFM56;</v>
          </cell>
          <cell r="F425" t="str">
            <v>UNISON INDUSTRIES, LLC</v>
          </cell>
          <cell r="G425" t="str">
            <v>ENG-IGL-002</v>
          </cell>
          <cell r="H425" t="str">
            <v>Various_Electrical</v>
          </cell>
          <cell r="I425"/>
          <cell r="J425" t="str">
            <v>74-21-19;</v>
          </cell>
          <cell r="K425" t="str">
            <v>74-21</v>
          </cell>
          <cell r="L425">
            <v>310</v>
          </cell>
          <cell r="M425">
            <v>1540</v>
          </cell>
          <cell r="N425"/>
          <cell r="O425"/>
          <cell r="P425" t="str">
            <v>1705</v>
          </cell>
          <cell r="Q425"/>
          <cell r="R425"/>
          <cell r="S425">
            <v>5</v>
          </cell>
          <cell r="T425">
            <v>10</v>
          </cell>
          <cell r="U425" t="str">
            <v>EASA,FAA,CAA MALAYSIA,CAAS,DGCA INDONESIA,CAA CHINA</v>
          </cell>
          <cell r="V425" t="str">
            <v>EASA</v>
          </cell>
          <cell r="W425" t="str">
            <v>FAA</v>
          </cell>
          <cell r="X425" t="str">
            <v>CAA MALAYSIA</v>
          </cell>
          <cell r="Y425" t="str">
            <v>CAAS</v>
          </cell>
          <cell r="Z425" t="str">
            <v>DGCA INDONESIA</v>
          </cell>
          <cell r="AA425" t="str">
            <v>CAA CHINA</v>
          </cell>
          <cell r="AB425"/>
          <cell r="AC425" t="str">
            <v>CAA VIETNAM</v>
          </cell>
          <cell r="AD425" t="str">
            <v>OCMOE</v>
          </cell>
        </row>
        <row r="426">
          <cell r="A426" t="str">
            <v>9115-010000-02A</v>
          </cell>
          <cell r="B426"/>
          <cell r="C426" t="str">
            <v>TOILET BOWL</v>
          </cell>
          <cell r="D426" t="str">
            <v>ON</v>
          </cell>
          <cell r="E426" t="str">
            <v>A330;A340</v>
          </cell>
          <cell r="F426" t="str">
            <v>DIEHL AVIATION GILCHING GMBH</v>
          </cell>
          <cell r="G426"/>
          <cell r="H426" t="str">
            <v>Toilet</v>
          </cell>
          <cell r="I426"/>
          <cell r="J426" t="str">
            <v>38-31-61</v>
          </cell>
          <cell r="K426" t="str">
            <v>38-31</v>
          </cell>
          <cell r="L426">
            <v>310</v>
          </cell>
          <cell r="M426">
            <v>600</v>
          </cell>
          <cell r="N426"/>
          <cell r="O426"/>
          <cell r="P426"/>
          <cell r="Q426" t="str">
            <v>Bowl coating repair</v>
          </cell>
          <cell r="R426"/>
          <cell r="S426">
            <v>5</v>
          </cell>
          <cell r="T426">
            <v>15</v>
          </cell>
          <cell r="U426" t="str">
            <v>EASA,FAA,CAA MALAYSIA,CAAS,CAA CHINA</v>
          </cell>
          <cell r="V426" t="str">
            <v>EASA</v>
          </cell>
          <cell r="W426" t="str">
            <v>FAA</v>
          </cell>
          <cell r="X426" t="str">
            <v>CAA MALAYSIA</v>
          </cell>
          <cell r="Y426" t="str">
            <v>CAAS</v>
          </cell>
          <cell r="Z426"/>
          <cell r="AA426" t="str">
            <v>CAA CHINA</v>
          </cell>
          <cell r="AB426"/>
          <cell r="AC426" t="str">
            <v>CAA VIETNAM</v>
          </cell>
          <cell r="AD426" t="str">
            <v>OCMOM</v>
          </cell>
        </row>
        <row r="427">
          <cell r="A427" t="str">
            <v>975A0000-02</v>
          </cell>
          <cell r="B427"/>
          <cell r="C427" t="str">
            <v>ACTUATOR-RAM AIR INLET</v>
          </cell>
          <cell r="D427" t="str">
            <v>ON</v>
          </cell>
          <cell r="E427" t="str">
            <v>A330;A340;</v>
          </cell>
          <cell r="F427" t="str">
            <v>LIEBHERR-AEROSPACE-TOULOUSE SAS</v>
          </cell>
          <cell r="G427" t="str">
            <v>PNE-ACT-002</v>
          </cell>
          <cell r="H427" t="str">
            <v>Linear_Actuator</v>
          </cell>
          <cell r="I427"/>
          <cell r="J427" t="str">
            <v>21-53-51;</v>
          </cell>
          <cell r="K427" t="str">
            <v>21-53</v>
          </cell>
          <cell r="L427">
            <v>310</v>
          </cell>
          <cell r="M427">
            <v>4950</v>
          </cell>
          <cell r="N427"/>
          <cell r="O427"/>
          <cell r="P427">
            <v>7500</v>
          </cell>
          <cell r="Q427"/>
          <cell r="R427"/>
          <cell r="S427">
            <v>5</v>
          </cell>
          <cell r="T427">
            <v>10</v>
          </cell>
          <cell r="U427" t="str">
            <v>EASA,FAA,CAA MALAYSIA,CAAS,DGCA INDONESIA</v>
          </cell>
          <cell r="V427" t="str">
            <v>EASA</v>
          </cell>
          <cell r="W427" t="str">
            <v>FAA</v>
          </cell>
          <cell r="X427" t="str">
            <v>CAA MALAYSIA</v>
          </cell>
          <cell r="Y427" t="str">
            <v>CAAS</v>
          </cell>
          <cell r="Z427" t="str">
            <v>DGCA INDONESIA</v>
          </cell>
          <cell r="AA427" t="str">
            <v/>
          </cell>
          <cell r="AB427"/>
          <cell r="AC427" t="str">
            <v>CAA VIETNAM</v>
          </cell>
          <cell r="AD427" t="str">
            <v>OCMOE</v>
          </cell>
        </row>
        <row r="428">
          <cell r="A428" t="str">
            <v>975A0000-03</v>
          </cell>
          <cell r="B428"/>
          <cell r="C428" t="str">
            <v>ACTUATOR-RAM AIR INLET</v>
          </cell>
          <cell r="D428" t="str">
            <v>ON</v>
          </cell>
          <cell r="E428" t="str">
            <v>A330;A340;</v>
          </cell>
          <cell r="F428" t="str">
            <v>LIEBHERR-AEROSPACE-TOULOUSE SAS</v>
          </cell>
          <cell r="G428" t="str">
            <v>PNE-ACT-002</v>
          </cell>
          <cell r="H428" t="str">
            <v>Linear_Actuator</v>
          </cell>
          <cell r="I428"/>
          <cell r="J428" t="str">
            <v>21-53-51;</v>
          </cell>
          <cell r="K428" t="str">
            <v>21-53</v>
          </cell>
          <cell r="L428">
            <v>310</v>
          </cell>
          <cell r="M428">
            <v>4950</v>
          </cell>
          <cell r="N428"/>
          <cell r="O428"/>
          <cell r="P428">
            <v>7500</v>
          </cell>
          <cell r="Q428"/>
          <cell r="R428"/>
          <cell r="S428">
            <v>5</v>
          </cell>
          <cell r="T428">
            <v>10</v>
          </cell>
          <cell r="U428" t="str">
            <v>EASA,FAA,CAA MALAYSIA,CAAS,DGCA INDONESIA</v>
          </cell>
          <cell r="V428" t="str">
            <v>EASA</v>
          </cell>
          <cell r="W428" t="str">
            <v>FAA</v>
          </cell>
          <cell r="X428" t="str">
            <v>CAA MALAYSIA</v>
          </cell>
          <cell r="Y428" t="str">
            <v>CAAS</v>
          </cell>
          <cell r="Z428" t="str">
            <v>DGCA INDONESIA</v>
          </cell>
          <cell r="AA428" t="str">
            <v/>
          </cell>
          <cell r="AB428"/>
          <cell r="AC428" t="str">
            <v>CAA VIETNAM</v>
          </cell>
          <cell r="AD428" t="str">
            <v>OCMOE</v>
          </cell>
        </row>
        <row r="429">
          <cell r="A429" t="str">
            <v>976A0000-02</v>
          </cell>
          <cell r="B429"/>
          <cell r="C429" t="str">
            <v>ACTUATOR-RAM AIR OUTLET</v>
          </cell>
          <cell r="D429" t="str">
            <v>ON</v>
          </cell>
          <cell r="E429" t="str">
            <v>A330;A340;</v>
          </cell>
          <cell r="F429" t="str">
            <v>LIEBHERR-AEROSPACE-TOULOUSE SAS</v>
          </cell>
          <cell r="G429" t="str">
            <v>PNE-ACT-005</v>
          </cell>
          <cell r="H429" t="str">
            <v>Linear_Actuator</v>
          </cell>
          <cell r="I429"/>
          <cell r="J429" t="str">
            <v>21-53-52;</v>
          </cell>
          <cell r="K429" t="str">
            <v>21-53</v>
          </cell>
          <cell r="L429">
            <v>310</v>
          </cell>
          <cell r="M429">
            <v>2900</v>
          </cell>
          <cell r="N429"/>
          <cell r="O429"/>
          <cell r="P429">
            <v>4800</v>
          </cell>
          <cell r="Q429" t="str">
            <v>POTENTIALMETER, 776609
BRAKE CUP, 190MM1620F010</v>
          </cell>
          <cell r="R429"/>
          <cell r="S429">
            <v>5</v>
          </cell>
          <cell r="T429">
            <v>10</v>
          </cell>
          <cell r="U429" t="str">
            <v>EASA,FAA,CAA MALAYSIA,CAAS,DGCA INDONESIA</v>
          </cell>
          <cell r="V429" t="str">
            <v>EASA</v>
          </cell>
          <cell r="W429" t="str">
            <v>FAA</v>
          </cell>
          <cell r="X429" t="str">
            <v>CAA MALAYSIA</v>
          </cell>
          <cell r="Y429" t="str">
            <v>CAAS</v>
          </cell>
          <cell r="Z429" t="str">
            <v>DGCA INDONESIA</v>
          </cell>
          <cell r="AA429" t="str">
            <v/>
          </cell>
          <cell r="AB429"/>
          <cell r="AC429" t="str">
            <v>CAA VIETNAM</v>
          </cell>
          <cell r="AD429" t="str">
            <v>OCMOE</v>
          </cell>
        </row>
        <row r="430">
          <cell r="A430" t="str">
            <v>A05000</v>
          </cell>
          <cell r="B430"/>
          <cell r="C430" t="str">
            <v>ACTUATOR ASSY</v>
          </cell>
          <cell r="D430" t="str">
            <v>ON</v>
          </cell>
          <cell r="E430" t="str">
            <v>A320_Fam;A330;A340;A310;</v>
          </cell>
          <cell r="F430" t="str">
            <v>SITEC AEROSPACE GMBH</v>
          </cell>
          <cell r="G430" t="str">
            <v>ELE-ACT-001</v>
          </cell>
          <cell r="H430" t="str">
            <v>Rotary_Actuator</v>
          </cell>
          <cell r="I430"/>
          <cell r="J430" t="str">
            <v>24-09-01;</v>
          </cell>
          <cell r="K430" t="str">
            <v>24-9</v>
          </cell>
          <cell r="L430">
            <v>310</v>
          </cell>
          <cell r="M430">
            <v>1050</v>
          </cell>
          <cell r="N430"/>
          <cell r="O430"/>
          <cell r="P430" t="str">
            <v>No Offer- OH procedure not defined in repair manual</v>
          </cell>
          <cell r="Q430"/>
          <cell r="R430"/>
          <cell r="S430">
            <v>5</v>
          </cell>
          <cell r="T430">
            <v>10</v>
          </cell>
          <cell r="U430" t="str">
            <v>EASA,FAA,CAA MALAYSIA,CAAS,DGCA INDONESIA</v>
          </cell>
          <cell r="V430" t="str">
            <v>EASA</v>
          </cell>
          <cell r="W430" t="str">
            <v>FAA</v>
          </cell>
          <cell r="X430" t="str">
            <v>CAA MALAYSIA</v>
          </cell>
          <cell r="Y430" t="str">
            <v>CAAS</v>
          </cell>
          <cell r="Z430" t="str">
            <v>DGCA INDONESIA</v>
          </cell>
          <cell r="AA430" t="str">
            <v/>
          </cell>
          <cell r="AB430"/>
          <cell r="AC430" t="str">
            <v>CAA VIETNAM</v>
          </cell>
          <cell r="AD430" t="str">
            <v>OCMOE</v>
          </cell>
        </row>
        <row r="431">
          <cell r="A431" t="str">
            <v>A05B00</v>
          </cell>
          <cell r="B431"/>
          <cell r="C431" t="str">
            <v>ACTUATOR ASSY</v>
          </cell>
          <cell r="D431" t="str">
            <v>ON</v>
          </cell>
          <cell r="E431" t="str">
            <v>A320_Fam;A330;A340;A310;</v>
          </cell>
          <cell r="F431" t="str">
            <v>SITEC AEROSPACE GMBH</v>
          </cell>
          <cell r="G431" t="str">
            <v>ELE-ACT-001</v>
          </cell>
          <cell r="H431" t="str">
            <v>Rotary_Actuator</v>
          </cell>
          <cell r="I431"/>
          <cell r="J431" t="str">
            <v>24-09-01;</v>
          </cell>
          <cell r="K431" t="str">
            <v>24-9</v>
          </cell>
          <cell r="L431">
            <v>310</v>
          </cell>
          <cell r="M431">
            <v>1050</v>
          </cell>
          <cell r="N431"/>
          <cell r="O431"/>
          <cell r="P431" t="str">
            <v>No Offer- OH procedure not defined in repair manual</v>
          </cell>
          <cell r="Q431"/>
          <cell r="R431"/>
          <cell r="S431">
            <v>5</v>
          </cell>
          <cell r="T431">
            <v>10</v>
          </cell>
          <cell r="U431" t="str">
            <v>EASA,FAA,CAA MALAYSIA,CAAS,DGCA INDONESIA</v>
          </cell>
          <cell r="V431" t="str">
            <v>EASA</v>
          </cell>
          <cell r="W431" t="str">
            <v>FAA</v>
          </cell>
          <cell r="X431" t="str">
            <v>CAA MALAYSIA</v>
          </cell>
          <cell r="Y431" t="str">
            <v>CAAS</v>
          </cell>
          <cell r="Z431" t="str">
            <v>DGCA INDONESIA</v>
          </cell>
          <cell r="AA431" t="str">
            <v/>
          </cell>
          <cell r="AB431"/>
          <cell r="AC431" t="str">
            <v>CAA VIETNAM</v>
          </cell>
          <cell r="AD431" t="str">
            <v>OCMOE</v>
          </cell>
        </row>
        <row r="432">
          <cell r="A432" t="str">
            <v>A06000</v>
          </cell>
          <cell r="B432"/>
          <cell r="C432" t="str">
            <v>ACTUATOR ASSY</v>
          </cell>
          <cell r="D432" t="str">
            <v>ON</v>
          </cell>
          <cell r="E432" t="str">
            <v>A330;A340;</v>
          </cell>
          <cell r="F432" t="str">
            <v>SITEC AEROSPACE GMBH</v>
          </cell>
          <cell r="G432" t="str">
            <v>ELE-ACT-001</v>
          </cell>
          <cell r="H432" t="str">
            <v>Rotary_Actuator</v>
          </cell>
          <cell r="I432"/>
          <cell r="J432" t="str">
            <v>24-09-02;</v>
          </cell>
          <cell r="K432" t="str">
            <v>24-9</v>
          </cell>
          <cell r="L432">
            <v>310</v>
          </cell>
          <cell r="M432">
            <v>850</v>
          </cell>
          <cell r="N432"/>
          <cell r="O432"/>
          <cell r="P432" t="str">
            <v>No Offer- OH procedure not defined in repair manual</v>
          </cell>
          <cell r="Q432" t="str">
            <v>1. PCB Assy, A06030</v>
          </cell>
          <cell r="R432"/>
          <cell r="S432">
            <v>5</v>
          </cell>
          <cell r="T432">
            <v>10</v>
          </cell>
          <cell r="U432" t="str">
            <v>EASA,FAA,CAA MALAYSIA,CAAS,DGCA INDONESIA</v>
          </cell>
          <cell r="V432" t="str">
            <v>EASA</v>
          </cell>
          <cell r="W432" t="str">
            <v>FAA</v>
          </cell>
          <cell r="X432" t="str">
            <v>CAA MALAYSIA</v>
          </cell>
          <cell r="Y432" t="str">
            <v>CAAS</v>
          </cell>
          <cell r="Z432" t="str">
            <v>DGCA INDONESIA</v>
          </cell>
          <cell r="AA432" t="str">
            <v/>
          </cell>
          <cell r="AB432"/>
          <cell r="AC432" t="str">
            <v>CAA VIETNAM</v>
          </cell>
          <cell r="AD432" t="str">
            <v>OCMOE</v>
          </cell>
        </row>
        <row r="433">
          <cell r="A433" t="str">
            <v>A08000</v>
          </cell>
          <cell r="B433"/>
          <cell r="C433" t="str">
            <v>ACTUATOR ASSY</v>
          </cell>
          <cell r="D433" t="str">
            <v>ON</v>
          </cell>
          <cell r="E433" t="str">
            <v>A320_Fam;A330;A340;</v>
          </cell>
          <cell r="F433" t="str">
            <v>SITEC AEROSPACE GMBH</v>
          </cell>
          <cell r="G433" t="str">
            <v>ELE-ACT-005</v>
          </cell>
          <cell r="H433" t="str">
            <v>Rotary_Actuator</v>
          </cell>
          <cell r="I433"/>
          <cell r="J433" t="str">
            <v>24-09-03;</v>
          </cell>
          <cell r="K433" t="str">
            <v>24-9</v>
          </cell>
          <cell r="L433">
            <v>310</v>
          </cell>
          <cell r="M433">
            <v>1850</v>
          </cell>
          <cell r="N433"/>
          <cell r="O433"/>
          <cell r="P433" t="str">
            <v>No Offer- OH procedure not defined in repair manual</v>
          </cell>
          <cell r="Q433"/>
          <cell r="R433"/>
          <cell r="S433">
            <v>5</v>
          </cell>
          <cell r="T433">
            <v>10</v>
          </cell>
          <cell r="U433" t="str">
            <v>EASA,FAA,CAA MALAYSIA,CAAS,DGCA INDONESIA</v>
          </cell>
          <cell r="V433" t="str">
            <v>EASA</v>
          </cell>
          <cell r="W433" t="str">
            <v>FAA</v>
          </cell>
          <cell r="X433" t="str">
            <v>CAA MALAYSIA</v>
          </cell>
          <cell r="Y433" t="str">
            <v>CAAS</v>
          </cell>
          <cell r="Z433" t="str">
            <v>DGCA INDONESIA</v>
          </cell>
          <cell r="AA433" t="str">
            <v/>
          </cell>
          <cell r="AB433"/>
          <cell r="AC433" t="str">
            <v>CAA VIETNAM</v>
          </cell>
          <cell r="AD433" t="str">
            <v>OCMOE</v>
          </cell>
        </row>
        <row r="434">
          <cell r="A434" t="str">
            <v>ACP2788AB04</v>
          </cell>
          <cell r="B434"/>
          <cell r="C434" t="str">
            <v>ACP-AUDIO CONTROL PANEL</v>
          </cell>
          <cell r="D434" t="str">
            <v>ON</v>
          </cell>
          <cell r="E434" t="str">
            <v>A320_Fam;A330;</v>
          </cell>
          <cell r="F434" t="str">
            <v>COBHAM Avionics</v>
          </cell>
          <cell r="G434" t="str">
            <v>AVI-PAN-003</v>
          </cell>
          <cell r="H434" t="str">
            <v>ACP (TEAM)</v>
          </cell>
          <cell r="I434"/>
          <cell r="J434" t="str">
            <v>23-51-22;</v>
          </cell>
          <cell r="K434" t="str">
            <v>23-51</v>
          </cell>
          <cell r="L434">
            <v>310</v>
          </cell>
          <cell r="M434">
            <v>1150</v>
          </cell>
          <cell r="N434"/>
          <cell r="O434"/>
          <cell r="P434" t="str">
            <v>No Offer- OH procedure not defined in repair manual</v>
          </cell>
          <cell r="Q434" t="str">
            <v>CIRCUIT CARD ASSEMBLY,2788AL88@USD4181(1%)
CIRCUIT CARD ASSEMBLY,2788AC94@USD3713.9371(1%)
CIRCUIT CARD ASSEMBLY,2788AB96@USD4171.0221(1%) 
BUTTON CALL(7ea per assy) ,4027AA03@USD547.6997(8%)
PUSH BUTTON (14ea per assy),BP2938BA02@USD521.9357(3%)</v>
          </cell>
          <cell r="R434"/>
          <cell r="S434">
            <v>5</v>
          </cell>
          <cell r="T434">
            <v>10</v>
          </cell>
          <cell r="U434" t="str">
            <v>EASA,FAA,CAA MALAYSIA,CAAS,DGCA INDONESIA,CAA CHINA</v>
          </cell>
          <cell r="V434" t="str">
            <v>EASA</v>
          </cell>
          <cell r="W434" t="str">
            <v>FAA</v>
          </cell>
          <cell r="X434" t="str">
            <v>CAA MALAYSIA</v>
          </cell>
          <cell r="Y434" t="str">
            <v>CAAS</v>
          </cell>
          <cell r="Z434" t="str">
            <v>DGCA INDONESIA</v>
          </cell>
          <cell r="AA434" t="str">
            <v>CAA CHINA</v>
          </cell>
          <cell r="AB434"/>
          <cell r="AC434" t="str">
            <v>CAA VIETNAM</v>
          </cell>
          <cell r="AD434" t="str">
            <v>OCMOA</v>
          </cell>
        </row>
        <row r="435">
          <cell r="A435" t="str">
            <v>ACP2788AB-04</v>
          </cell>
          <cell r="B435"/>
          <cell r="C435" t="str">
            <v>ACP-AUDIO CONTROL PANEL</v>
          </cell>
          <cell r="D435" t="str">
            <v>ON</v>
          </cell>
          <cell r="E435" t="str">
            <v>A320_Fam;A330;</v>
          </cell>
          <cell r="F435" t="str">
            <v>COBHAM Avionics</v>
          </cell>
          <cell r="G435" t="str">
            <v>AVI-PAN-003</v>
          </cell>
          <cell r="H435" t="str">
            <v>ACP</v>
          </cell>
          <cell r="I435"/>
          <cell r="J435" t="str">
            <v>23-51-22;</v>
          </cell>
          <cell r="K435" t="str">
            <v>23-51</v>
          </cell>
          <cell r="L435">
            <v>310</v>
          </cell>
          <cell r="M435">
            <v>1150</v>
          </cell>
          <cell r="N435"/>
          <cell r="O435"/>
          <cell r="P435" t="str">
            <v>No Offer- OH procedure not defined in repair manual</v>
          </cell>
          <cell r="Q435" t="str">
            <v>CIRCUIT CARD ASSEMBLY,2788AL88@USD4181(1%)
CIRCUIT CARD ASSEMBLY,2788AC94@USD3713.9371(1%)
CIRCUIT CARD ASSEMBLY,2788AB96@USD4171.0221(1%) 
BUTTON CALL(7ea per assy) ,4027AA03@USD547.6997(8%)
PUSH BUTTON (14ea per assy),BP2938BA02@USD521.9357(3%)
PLATE PLEXIGLASS, 2788AB87@USD3955(0.5%)</v>
          </cell>
          <cell r="R435"/>
          <cell r="S435">
            <v>5</v>
          </cell>
          <cell r="T435">
            <v>10</v>
          </cell>
          <cell r="U435" t="str">
            <v>EASA,FAA,CAA MALAYSIA,CAAS,DGCA INDONESIA,CAA CHINA</v>
          </cell>
          <cell r="V435" t="str">
            <v>EASA</v>
          </cell>
          <cell r="W435" t="str">
            <v>FAA</v>
          </cell>
          <cell r="X435" t="str">
            <v>CAA MALAYSIA</v>
          </cell>
          <cell r="Y435" t="str">
            <v>CAAS</v>
          </cell>
          <cell r="Z435" t="str">
            <v>DGCA INDONESIA</v>
          </cell>
          <cell r="AA435" t="str">
            <v>CAA CHINA</v>
          </cell>
          <cell r="AB435"/>
          <cell r="AC435" t="str">
            <v>CAA VIETNAM</v>
          </cell>
          <cell r="AD435" t="str">
            <v>OCMOA</v>
          </cell>
        </row>
        <row r="436">
          <cell r="A436" t="str">
            <v>ACP2788AB05</v>
          </cell>
          <cell r="B436"/>
          <cell r="C436" t="str">
            <v>ACP-AUDIO CONTROL PANEL</v>
          </cell>
          <cell r="D436" t="str">
            <v>ON</v>
          </cell>
          <cell r="E436" t="str">
            <v>A320_Fam;</v>
          </cell>
          <cell r="F436" t="str">
            <v>COBHAM Avionics</v>
          </cell>
          <cell r="G436" t="str">
            <v>AVI-PAN-003</v>
          </cell>
          <cell r="H436" t="str">
            <v>ACP (TEAM)</v>
          </cell>
          <cell r="I436"/>
          <cell r="J436" t="str">
            <v>23-51-22;</v>
          </cell>
          <cell r="K436" t="str">
            <v>23-51</v>
          </cell>
          <cell r="L436">
            <v>310</v>
          </cell>
          <cell r="M436">
            <v>1150</v>
          </cell>
          <cell r="N436"/>
          <cell r="O436"/>
          <cell r="P436" t="str">
            <v>No Offer- OH procedure not defined in repair manual</v>
          </cell>
          <cell r="Q436" t="str">
            <v>CIRCUIT CARD ASSEMBLY,2788AL88@USD4181(1%)
CIRCUIT CARD ASSEMBLY,2788AC94@USD3713.9371(1%)
CIRCUIT CARD ASSEMBLY,2788AB96@USD4171.0221(1%) 
BUTTON CALL(7ea per assy) ,4027AA03@USD547.6997(8%)
PUSH BUTTON (14ea per assy),BP2938BA02@USD521.9357(3%)
PLATE PLEXIGLASS, 2788AH87@USD8461.5982(0.5%)</v>
          </cell>
          <cell r="R436"/>
          <cell r="S436">
            <v>5</v>
          </cell>
          <cell r="T436">
            <v>10</v>
          </cell>
          <cell r="U436" t="str">
            <v>EASA,FAA,CAA MALAYSIA,CAAS,DGCA INDONESIA,CAA CHINA</v>
          </cell>
          <cell r="V436" t="str">
            <v>EASA</v>
          </cell>
          <cell r="W436" t="str">
            <v>FAA</v>
          </cell>
          <cell r="X436" t="str">
            <v>CAA MALAYSIA</v>
          </cell>
          <cell r="Y436" t="str">
            <v>CAAS</v>
          </cell>
          <cell r="Z436" t="str">
            <v>DGCA INDONESIA</v>
          </cell>
          <cell r="AA436" t="str">
            <v>CAA CHINA</v>
          </cell>
          <cell r="AB436"/>
          <cell r="AC436" t="str">
            <v>CAA VIETNAM</v>
          </cell>
          <cell r="AD436" t="str">
            <v>OCMOA</v>
          </cell>
        </row>
        <row r="437">
          <cell r="A437" t="str">
            <v>ACP2788AD01</v>
          </cell>
          <cell r="B437"/>
          <cell r="C437" t="str">
            <v>ACP-AUDIO CONTROL PANEL</v>
          </cell>
          <cell r="D437" t="str">
            <v>ON</v>
          </cell>
          <cell r="E437" t="str">
            <v>A320_Fam;</v>
          </cell>
          <cell r="F437" t="str">
            <v>COBHAM Avionics</v>
          </cell>
          <cell r="G437" t="str">
            <v>AVI-PAN-033</v>
          </cell>
          <cell r="H437" t="str">
            <v>ACP</v>
          </cell>
          <cell r="I437"/>
          <cell r="J437" t="str">
            <v>23-51-54;</v>
          </cell>
          <cell r="K437" t="str">
            <v>23-51</v>
          </cell>
          <cell r="L437">
            <v>310</v>
          </cell>
          <cell r="M437">
            <v>1300</v>
          </cell>
          <cell r="N437"/>
          <cell r="O437"/>
          <cell r="P437" t="str">
            <v>No Offer- OH procedure not defined in repair manual</v>
          </cell>
          <cell r="Q437" t="str">
            <v>ENGRAVED FRONT PANEL 4206AA02101
ENGRAVED FRONT PANEL 4206AA03101
POWER SUPPLY BOARD 4207AA04205
MEMBRANE KEYBOARD 107899RE01
PUSH BUTTON (15) 4136AB04</v>
          </cell>
          <cell r="R437"/>
          <cell r="S437">
            <v>5</v>
          </cell>
          <cell r="T437">
            <v>10</v>
          </cell>
          <cell r="U437" t="str">
            <v>EASA,FAA,CAA MALAYSIA,CAAS,DGCA INDONESIA,CAA CHINA</v>
          </cell>
          <cell r="V437" t="str">
            <v>EASA</v>
          </cell>
          <cell r="W437" t="str">
            <v>FAA</v>
          </cell>
          <cell r="X437" t="str">
            <v>CAA MALAYSIA</v>
          </cell>
          <cell r="Y437" t="str">
            <v>CAAS</v>
          </cell>
          <cell r="Z437" t="str">
            <v>DGCA INDONESIA</v>
          </cell>
          <cell r="AA437" t="str">
            <v>CAA CHINA</v>
          </cell>
          <cell r="AB437"/>
          <cell r="AC437" t="str">
            <v>CAA VIETNAM</v>
          </cell>
          <cell r="AD437" t="str">
            <v>OCMOA</v>
          </cell>
        </row>
        <row r="438">
          <cell r="A438" t="str">
            <v>ACP2788AE01</v>
          </cell>
          <cell r="B438"/>
          <cell r="C438" t="str">
            <v>ACP-AUDIO CONTROL PANEL</v>
          </cell>
          <cell r="D438" t="str">
            <v>ON</v>
          </cell>
          <cell r="E438" t="str">
            <v>A320_Fam;A330;A340;</v>
          </cell>
          <cell r="F438" t="str">
            <v>COBHAM Avionics</v>
          </cell>
          <cell r="G438" t="str">
            <v>AVI-PAN-034</v>
          </cell>
          <cell r="H438" t="str">
            <v>ACP</v>
          </cell>
          <cell r="I438"/>
          <cell r="J438" t="str">
            <v>23-51-55;</v>
          </cell>
          <cell r="K438" t="str">
            <v>23-51</v>
          </cell>
          <cell r="L438">
            <v>310</v>
          </cell>
          <cell r="M438">
            <v>1300</v>
          </cell>
          <cell r="N438"/>
          <cell r="O438"/>
          <cell r="P438" t="str">
            <v>No Offer- OH procedure not defined in repair manual</v>
          </cell>
          <cell r="Q438" t="str">
            <v>ENGRAVED FRONT PANEL 4206AA02101
ENGRAVED FRONT PANEL 4206AA03101
POWER SUPPLY BOARD 4207AA04205
MEMBRANE KEYBOARD 107899RE01
PUSH BUTTON (16) 4136AB04</v>
          </cell>
          <cell r="R438"/>
          <cell r="S438">
            <v>5</v>
          </cell>
          <cell r="T438">
            <v>10</v>
          </cell>
          <cell r="U438" t="str">
            <v>EASA,FAA,CAA MALAYSIA,CAAS,DGCA INDONESIA,CAA CHINA</v>
          </cell>
          <cell r="V438" t="str">
            <v>EASA</v>
          </cell>
          <cell r="W438" t="str">
            <v>FAA</v>
          </cell>
          <cell r="X438" t="str">
            <v>CAA MALAYSIA</v>
          </cell>
          <cell r="Y438" t="str">
            <v>CAAS</v>
          </cell>
          <cell r="Z438" t="str">
            <v>DGCA INDONESIA</v>
          </cell>
          <cell r="AA438" t="str">
            <v>CAA CHINA</v>
          </cell>
          <cell r="AB438"/>
          <cell r="AC438" t="str">
            <v>CAA VIETNAM</v>
          </cell>
          <cell r="AD438" t="str">
            <v>OCMOA</v>
          </cell>
        </row>
        <row r="439">
          <cell r="A439" t="str">
            <v>ACP2788AF01</v>
          </cell>
          <cell r="B439"/>
          <cell r="C439" t="str">
            <v>ACP-AUDIO CONTROL PANEL</v>
          </cell>
          <cell r="D439" t="str">
            <v>ON</v>
          </cell>
          <cell r="E439" t="str">
            <v>A320_Fam;A330;A340;</v>
          </cell>
          <cell r="F439" t="str">
            <v>COBHAM Avionics</v>
          </cell>
          <cell r="G439" t="str">
            <v>AVI-PAN-002</v>
          </cell>
          <cell r="H439" t="str">
            <v>ACP (TEAM)</v>
          </cell>
          <cell r="I439"/>
          <cell r="J439" t="str">
            <v>23-51-01;</v>
          </cell>
          <cell r="K439" t="str">
            <v>23-51</v>
          </cell>
          <cell r="L439">
            <v>310</v>
          </cell>
          <cell r="M439">
            <v>1080</v>
          </cell>
          <cell r="N439"/>
          <cell r="O439"/>
          <cell r="P439" t="str">
            <v>No Offer- OH procedure not defined in repair manual</v>
          </cell>
          <cell r="Q439" t="str">
            <v xml:space="preserve">Circuit Card Assembly, 3886AA01204
Plate Pixelglass, 3886AB03100
Button CALL (7ea per assy), 4027AA03
PUSH BUTTON (14ea per assy), BP2938BA02
</v>
          </cell>
          <cell r="R439"/>
          <cell r="S439">
            <v>5</v>
          </cell>
          <cell r="T439">
            <v>10</v>
          </cell>
          <cell r="U439" t="str">
            <v>EASA,FAA,CAA MALAYSIA,CAAS,DGCA INDONESIA,CAA CHINA</v>
          </cell>
          <cell r="V439" t="str">
            <v>EASA</v>
          </cell>
          <cell r="W439" t="str">
            <v>FAA</v>
          </cell>
          <cell r="X439" t="str">
            <v>CAA MALAYSIA</v>
          </cell>
          <cell r="Y439" t="str">
            <v>CAAS</v>
          </cell>
          <cell r="Z439" t="str">
            <v>DGCA INDONESIA</v>
          </cell>
          <cell r="AA439" t="str">
            <v>CAA CHINA</v>
          </cell>
          <cell r="AB439"/>
          <cell r="AC439" t="str">
            <v>CAA VIETNAM</v>
          </cell>
          <cell r="AD439" t="str">
            <v>OCMOA</v>
          </cell>
        </row>
        <row r="440">
          <cell r="A440" t="str">
            <v>C143620-2</v>
          </cell>
          <cell r="B440"/>
          <cell r="C440" t="str">
            <v>VALVE 8TH STAGE CHECK VALVE</v>
          </cell>
          <cell r="D440" t="str">
            <v>ON</v>
          </cell>
          <cell r="E440" t="str">
            <v>A330;PW4000;</v>
          </cell>
          <cell r="F440" t="str">
            <v>MICROTECNICA S.r.I.</v>
          </cell>
          <cell r="G440" t="str">
            <v>PNE-VAL-036</v>
          </cell>
          <cell r="H440" t="str">
            <v>Valve_Pneumatic</v>
          </cell>
          <cell r="I440"/>
          <cell r="J440" t="str">
            <v>36-11-52;</v>
          </cell>
          <cell r="K440" t="str">
            <v>36-11</v>
          </cell>
          <cell r="L440">
            <v>310</v>
          </cell>
          <cell r="M440">
            <v>5600</v>
          </cell>
          <cell r="N440"/>
          <cell r="O440"/>
          <cell r="P440">
            <v>11000</v>
          </cell>
          <cell r="Q440" t="str">
            <v>BODY ASSY, A143753-3
upgrade to OH if replacement of any of below item (new buy/repaired) is required:-
1. Pin, 146055-1
2. Flapper Assembly, A159283-1</v>
          </cell>
          <cell r="R440" t="str">
            <v>BODY ASSY, A143753-3</v>
          </cell>
          <cell r="S440">
            <v>5</v>
          </cell>
          <cell r="T440">
            <v>15</v>
          </cell>
          <cell r="U440" t="str">
            <v>EASA,FAA,CAA MALAYSIA,CAAS,DGCA INDONESIA,CAA CHINA</v>
          </cell>
          <cell r="V440" t="str">
            <v>EASA</v>
          </cell>
          <cell r="W440" t="str">
            <v>FAA</v>
          </cell>
          <cell r="X440" t="str">
            <v>CAA MALAYSIA</v>
          </cell>
          <cell r="Y440" t="str">
            <v>CAAS</v>
          </cell>
          <cell r="Z440" t="str">
            <v>DGCA INDONESIA</v>
          </cell>
          <cell r="AA440" t="str">
            <v>CAA CHINA</v>
          </cell>
          <cell r="AB440"/>
          <cell r="AC440" t="str">
            <v>CAA VIETNAM</v>
          </cell>
          <cell r="AD440" t="str">
            <v>OCMOV</v>
          </cell>
        </row>
        <row r="441">
          <cell r="A441" t="str">
            <v>C143620-2M2</v>
          </cell>
          <cell r="B441"/>
          <cell r="C441" t="str">
            <v>VALVE 8TH STAGE CHECK VALVE</v>
          </cell>
          <cell r="D441" t="str">
            <v>ON</v>
          </cell>
          <cell r="E441" t="str">
            <v>A330;PW4000;</v>
          </cell>
          <cell r="F441" t="str">
            <v>MICROTECNICA S.r.I.</v>
          </cell>
          <cell r="G441" t="str">
            <v>PNE-VAL-036</v>
          </cell>
          <cell r="H441" t="str">
            <v>Valve_Pneumatic</v>
          </cell>
          <cell r="I441"/>
          <cell r="J441" t="str">
            <v>36-11-52;</v>
          </cell>
          <cell r="K441" t="str">
            <v>36-11</v>
          </cell>
          <cell r="L441">
            <v>310</v>
          </cell>
          <cell r="M441">
            <v>5600</v>
          </cell>
          <cell r="N441"/>
          <cell r="O441"/>
          <cell r="P441">
            <v>11000</v>
          </cell>
          <cell r="Q441" t="str">
            <v>BODY ASSY, A143753-3
upgrade to OH if replacement of any of below item (new buy/repaired) is required:-
1. Pin, 146055-1
2. Flapper Assembly, A159283-1</v>
          </cell>
          <cell r="R441" t="str">
            <v>BODY ASSY, A143753-3</v>
          </cell>
          <cell r="S441">
            <v>5</v>
          </cell>
          <cell r="T441">
            <v>15</v>
          </cell>
          <cell r="U441" t="str">
            <v>EASA,FAA,CAA MALAYSIA,CAAS,DGCA INDONESIA,CAA CHINA</v>
          </cell>
          <cell r="V441" t="str">
            <v>EASA</v>
          </cell>
          <cell r="W441" t="str">
            <v>FAA</v>
          </cell>
          <cell r="X441" t="str">
            <v>CAA MALAYSIA</v>
          </cell>
          <cell r="Y441" t="str">
            <v>CAAS</v>
          </cell>
          <cell r="Z441" t="str">
            <v>DGCA INDONESIA</v>
          </cell>
          <cell r="AA441" t="str">
            <v>CAA CHINA</v>
          </cell>
          <cell r="AB441"/>
          <cell r="AC441" t="str">
            <v>CAA VIETNAM</v>
          </cell>
          <cell r="AD441" t="str">
            <v>OCMOV</v>
          </cell>
        </row>
        <row r="442">
          <cell r="A442" t="str">
            <v>C143620-3</v>
          </cell>
          <cell r="B442"/>
          <cell r="C442" t="str">
            <v>VALVE 8TH STAGE CHECK VALVE</v>
          </cell>
          <cell r="D442" t="str">
            <v>ON</v>
          </cell>
          <cell r="E442" t="str">
            <v>A330;PW4000;</v>
          </cell>
          <cell r="F442" t="str">
            <v>MICROTECNICA S.r.I.</v>
          </cell>
          <cell r="G442" t="str">
            <v>PNE-VAL-036</v>
          </cell>
          <cell r="H442" t="str">
            <v>Valve_Pneumatic</v>
          </cell>
          <cell r="I442"/>
          <cell r="J442" t="str">
            <v>36-11-52;</v>
          </cell>
          <cell r="K442" t="str">
            <v>36-11</v>
          </cell>
          <cell r="L442">
            <v>310</v>
          </cell>
          <cell r="M442">
            <v>5600</v>
          </cell>
          <cell r="N442"/>
          <cell r="O442"/>
          <cell r="P442">
            <v>11000</v>
          </cell>
          <cell r="Q442" t="str">
            <v>BODY ASSY, A143753-3
upgrade to OH if replacement of any of below item (new buy/repaired) is required:-
1. Pin, 146055-1
2. Flapper Assembly, A159283-1</v>
          </cell>
          <cell r="R442" t="str">
            <v>BODY ASSY, A143753-3</v>
          </cell>
          <cell r="S442">
            <v>5</v>
          </cell>
          <cell r="T442">
            <v>15</v>
          </cell>
          <cell r="U442" t="str">
            <v>EASA,FAA,CAA MALAYSIA,CAAS,DGCA INDONESIA,CAA CHINA</v>
          </cell>
          <cell r="V442" t="str">
            <v>EASA</v>
          </cell>
          <cell r="W442" t="str">
            <v>FAA</v>
          </cell>
          <cell r="X442" t="str">
            <v>CAA MALAYSIA</v>
          </cell>
          <cell r="Y442" t="str">
            <v>CAAS</v>
          </cell>
          <cell r="Z442" t="str">
            <v>DGCA INDONESIA</v>
          </cell>
          <cell r="AA442" t="str">
            <v>CAA CHINA</v>
          </cell>
          <cell r="AB442"/>
          <cell r="AC442" t="str">
            <v>CAA VIETNAM</v>
          </cell>
          <cell r="AD442" t="str">
            <v>OCMOV</v>
          </cell>
        </row>
        <row r="443">
          <cell r="A443" t="str">
            <v>C148275-1</v>
          </cell>
          <cell r="B443"/>
          <cell r="C443" t="str">
            <v>VALVE NACELLE COOLING</v>
          </cell>
          <cell r="D443" t="str">
            <v>ON</v>
          </cell>
          <cell r="E443" t="str">
            <v>A330;PW4000;</v>
          </cell>
          <cell r="F443" t="str">
            <v>MICROTECNICA S.r.I.</v>
          </cell>
          <cell r="G443" t="str">
            <v>ENG-VAL-018</v>
          </cell>
          <cell r="H443" t="str">
            <v>Valve_Pneumatic</v>
          </cell>
          <cell r="I443"/>
          <cell r="J443" t="str">
            <v>75-26-11;</v>
          </cell>
          <cell r="K443" t="str">
            <v>75-26</v>
          </cell>
          <cell r="L443">
            <v>310</v>
          </cell>
          <cell r="M443">
            <v>6792</v>
          </cell>
          <cell r="N443"/>
          <cell r="O443"/>
          <cell r="P443">
            <v>7517</v>
          </cell>
          <cell r="Q443"/>
          <cell r="R443"/>
          <cell r="S443">
            <v>5</v>
          </cell>
          <cell r="T443">
            <v>15</v>
          </cell>
          <cell r="U443" t="str">
            <v>EASA,FAA,CAA MALAYSIA,CAAS,DGCA INDONESIA,CAA CHINA</v>
          </cell>
          <cell r="V443" t="str">
            <v>EASA</v>
          </cell>
          <cell r="W443" t="str">
            <v>FAA</v>
          </cell>
          <cell r="X443" t="str">
            <v>CAA MALAYSIA</v>
          </cell>
          <cell r="Y443" t="str">
            <v>CAAS</v>
          </cell>
          <cell r="Z443" t="str">
            <v>DGCA INDONESIA</v>
          </cell>
          <cell r="AA443" t="str">
            <v>CAA CHINA</v>
          </cell>
          <cell r="AB443"/>
          <cell r="AC443" t="str">
            <v>CAA VIETNAM</v>
          </cell>
          <cell r="AD443" t="str">
            <v>OCMOV</v>
          </cell>
        </row>
        <row r="444">
          <cell r="A444" t="str">
            <v>C20105000</v>
          </cell>
          <cell r="B444"/>
          <cell r="C444" t="str">
            <v>TACHOMETER</v>
          </cell>
          <cell r="D444" t="str">
            <v>ON</v>
          </cell>
          <cell r="E444" t="str">
            <v>A320_Fam;A330;A300;A310;</v>
          </cell>
          <cell r="F444" t="str">
            <v>Safran Landing Systems</v>
          </cell>
          <cell r="G444" t="str">
            <v>WHB-ACC-010</v>
          </cell>
          <cell r="H444" t="str">
            <v>Sensor_El</v>
          </cell>
          <cell r="I444"/>
          <cell r="J444" t="str">
            <v>32-46-15;</v>
          </cell>
          <cell r="K444" t="str">
            <v>32-46</v>
          </cell>
          <cell r="L444">
            <v>310</v>
          </cell>
          <cell r="M444">
            <v>670</v>
          </cell>
          <cell r="N444"/>
          <cell r="O444"/>
          <cell r="P444">
            <v>1150</v>
          </cell>
          <cell r="Q444"/>
          <cell r="R444"/>
          <cell r="S444">
            <v>5</v>
          </cell>
          <cell r="T444">
            <v>10</v>
          </cell>
          <cell r="U444" t="str">
            <v>EASA,FAA,CAA MALAYSIA,CAAS,DGCA INDONESIA,CAA CHINA</v>
          </cell>
          <cell r="V444" t="str">
            <v>EASA</v>
          </cell>
          <cell r="W444" t="str">
            <v>FAA</v>
          </cell>
          <cell r="X444" t="str">
            <v>CAA MALAYSIA</v>
          </cell>
          <cell r="Y444" t="str">
            <v>CAAS</v>
          </cell>
          <cell r="Z444" t="str">
            <v>DGCA INDONESIA</v>
          </cell>
          <cell r="AA444" t="str">
            <v>CAA CHINA</v>
          </cell>
          <cell r="AB444"/>
          <cell r="AC444" t="str">
            <v>CAA VIETNAM</v>
          </cell>
          <cell r="AD444" t="str">
            <v>OCMOE</v>
          </cell>
        </row>
        <row r="445">
          <cell r="A445" t="str">
            <v>C20105000-1</v>
          </cell>
          <cell r="B445"/>
          <cell r="C445" t="str">
            <v>TACHOMETER</v>
          </cell>
          <cell r="D445" t="str">
            <v>ON</v>
          </cell>
          <cell r="E445" t="str">
            <v>A320_Fam;A330;A300;A310;</v>
          </cell>
          <cell r="F445" t="str">
            <v>Safran Landing Systems</v>
          </cell>
          <cell r="G445" t="str">
            <v>WHB-ACC-010</v>
          </cell>
          <cell r="H445" t="str">
            <v>Sensor_El</v>
          </cell>
          <cell r="I445"/>
          <cell r="J445" t="str">
            <v>32-46-15;</v>
          </cell>
          <cell r="K445" t="str">
            <v>32-46</v>
          </cell>
          <cell r="L445">
            <v>310</v>
          </cell>
          <cell r="M445">
            <v>670</v>
          </cell>
          <cell r="N445"/>
          <cell r="O445"/>
          <cell r="P445">
            <v>1150</v>
          </cell>
          <cell r="Q445"/>
          <cell r="R445"/>
          <cell r="S445">
            <v>5</v>
          </cell>
          <cell r="T445">
            <v>10</v>
          </cell>
          <cell r="U445" t="str">
            <v>EASA,FAA,CAA MALAYSIA,CAAS,DGCA INDONESIA,CAA CHINA</v>
          </cell>
          <cell r="V445" t="str">
            <v>EASA</v>
          </cell>
          <cell r="W445" t="str">
            <v>FAA</v>
          </cell>
          <cell r="X445" t="str">
            <v>CAA MALAYSIA</v>
          </cell>
          <cell r="Y445" t="str">
            <v>CAAS</v>
          </cell>
          <cell r="Z445" t="str">
            <v>DGCA INDONESIA</v>
          </cell>
          <cell r="AA445" t="str">
            <v>CAA CHINA</v>
          </cell>
          <cell r="AB445"/>
          <cell r="AC445" t="str">
            <v>CAA VIETNAM</v>
          </cell>
          <cell r="AD445" t="str">
            <v>OCMOE</v>
          </cell>
        </row>
        <row r="446">
          <cell r="A446" t="str">
            <v>C20105000-2</v>
          </cell>
          <cell r="B446"/>
          <cell r="C446" t="str">
            <v>TACHOMETER</v>
          </cell>
          <cell r="D446" t="str">
            <v>ON</v>
          </cell>
          <cell r="E446" t="str">
            <v>A320_Fam;A330;A300;A310;</v>
          </cell>
          <cell r="F446" t="str">
            <v>Safran Landing Systems</v>
          </cell>
          <cell r="G446" t="str">
            <v>WHB-ACC-010</v>
          </cell>
          <cell r="H446" t="str">
            <v>Sensor_El</v>
          </cell>
          <cell r="I446"/>
          <cell r="J446" t="str">
            <v>32-46-15;</v>
          </cell>
          <cell r="K446" t="str">
            <v>32-46</v>
          </cell>
          <cell r="L446">
            <v>310</v>
          </cell>
          <cell r="M446">
            <v>670</v>
          </cell>
          <cell r="N446"/>
          <cell r="O446"/>
          <cell r="P446">
            <v>1150</v>
          </cell>
          <cell r="Q446"/>
          <cell r="R446"/>
          <cell r="S446">
            <v>5</v>
          </cell>
          <cell r="T446">
            <v>10</v>
          </cell>
          <cell r="U446" t="str">
            <v>EASA,FAA,CAA MALAYSIA,CAAS,DGCA INDONESIA,CAA CHINA</v>
          </cell>
          <cell r="V446" t="str">
            <v>EASA</v>
          </cell>
          <cell r="W446" t="str">
            <v>FAA</v>
          </cell>
          <cell r="X446" t="str">
            <v>CAA MALAYSIA</v>
          </cell>
          <cell r="Y446" t="str">
            <v>CAAS</v>
          </cell>
          <cell r="Z446" t="str">
            <v>DGCA INDONESIA</v>
          </cell>
          <cell r="AA446" t="str">
            <v>CAA CHINA</v>
          </cell>
          <cell r="AB446"/>
          <cell r="AC446" t="str">
            <v>CAA VIETNAM</v>
          </cell>
          <cell r="AD446" t="str">
            <v>OCMOE</v>
          </cell>
        </row>
        <row r="447">
          <cell r="A447" t="str">
            <v>C20105100</v>
          </cell>
          <cell r="B447"/>
          <cell r="C447" t="str">
            <v>TACHOMETER</v>
          </cell>
          <cell r="D447" t="str">
            <v>ON</v>
          </cell>
          <cell r="E447" t="str">
            <v>A330;A340;</v>
          </cell>
          <cell r="F447" t="str">
            <v>Safran Landing Systems</v>
          </cell>
          <cell r="G447" t="str">
            <v>WHB-ACC-010</v>
          </cell>
          <cell r="H447" t="str">
            <v>Sensor_El</v>
          </cell>
          <cell r="I447"/>
          <cell r="J447" t="str">
            <v>32-46-15;</v>
          </cell>
          <cell r="K447" t="str">
            <v>32-46</v>
          </cell>
          <cell r="L447">
            <v>310</v>
          </cell>
          <cell r="M447">
            <v>670</v>
          </cell>
          <cell r="N447"/>
          <cell r="O447"/>
          <cell r="P447">
            <v>1150</v>
          </cell>
          <cell r="Q447"/>
          <cell r="R447"/>
          <cell r="S447">
            <v>5</v>
          </cell>
          <cell r="T447">
            <v>10</v>
          </cell>
          <cell r="U447" t="str">
            <v>EASA,FAA,CAA MALAYSIA,CAAS,DGCA INDONESIA,CAA CHINA</v>
          </cell>
          <cell r="V447" t="str">
            <v>EASA</v>
          </cell>
          <cell r="W447" t="str">
            <v>FAA</v>
          </cell>
          <cell r="X447" t="str">
            <v>CAA MALAYSIA</v>
          </cell>
          <cell r="Y447" t="str">
            <v>CAAS</v>
          </cell>
          <cell r="Z447" t="str">
            <v>DGCA INDONESIA</v>
          </cell>
          <cell r="AA447" t="str">
            <v>CAA CHINA</v>
          </cell>
          <cell r="AB447"/>
          <cell r="AC447" t="str">
            <v>CAA VIETNAM</v>
          </cell>
          <cell r="AD447" t="str">
            <v>OCMOE</v>
          </cell>
        </row>
        <row r="448">
          <cell r="A448" t="str">
            <v>C20105100-1</v>
          </cell>
          <cell r="B448"/>
          <cell r="C448" t="str">
            <v>TACHOMETER</v>
          </cell>
          <cell r="D448" t="str">
            <v>ON</v>
          </cell>
          <cell r="E448" t="str">
            <v>A330;A340;</v>
          </cell>
          <cell r="F448" t="str">
            <v>Safran Landing Systems</v>
          </cell>
          <cell r="G448" t="str">
            <v>WHB-ACC-010</v>
          </cell>
          <cell r="H448" t="str">
            <v>Sensor_El</v>
          </cell>
          <cell r="I448"/>
          <cell r="J448" t="str">
            <v>32-46-15;</v>
          </cell>
          <cell r="K448" t="str">
            <v>32-46</v>
          </cell>
          <cell r="L448">
            <v>310</v>
          </cell>
          <cell r="M448">
            <v>900</v>
          </cell>
          <cell r="N448"/>
          <cell r="O448"/>
          <cell r="P448" t="str">
            <v>T&amp;M</v>
          </cell>
          <cell r="Q448"/>
          <cell r="R448"/>
          <cell r="S448">
            <v>5</v>
          </cell>
          <cell r="T448">
            <v>10</v>
          </cell>
          <cell r="U448" t="str">
            <v>EASA,FAA,CAA MALAYSIA,CAAS,DGCA INDONESIA,CAA CHINA</v>
          </cell>
          <cell r="V448" t="str">
            <v>EASA</v>
          </cell>
          <cell r="W448" t="str">
            <v>FAA</v>
          </cell>
          <cell r="X448" t="str">
            <v>CAA MALAYSIA</v>
          </cell>
          <cell r="Y448" t="str">
            <v>CAAS</v>
          </cell>
          <cell r="Z448" t="str">
            <v>DGCA INDONESIA</v>
          </cell>
          <cell r="AA448" t="str">
            <v>CAA CHINA</v>
          </cell>
          <cell r="AB448"/>
          <cell r="AC448" t="str">
            <v>CAA VIETNAM</v>
          </cell>
          <cell r="AD448" t="str">
            <v>OCMOE</v>
          </cell>
        </row>
        <row r="449">
          <cell r="A449" t="str">
            <v>C24960000-1</v>
          </cell>
          <cell r="B449"/>
          <cell r="C449" t="str">
            <v>VALVE-SAFETY</v>
          </cell>
          <cell r="D449" t="str">
            <v>ON</v>
          </cell>
          <cell r="E449" t="str">
            <v>A320_Fam;A330;A340;A300;A310;</v>
          </cell>
          <cell r="F449" t="str">
            <v>Safran Landing Systems</v>
          </cell>
          <cell r="G449" t="str">
            <v>HYD-VAL-004</v>
          </cell>
          <cell r="H449" t="str">
            <v>Fuse</v>
          </cell>
          <cell r="I449"/>
          <cell r="J449" t="str">
            <v>29-11-67;</v>
          </cell>
          <cell r="K449" t="str">
            <v>29-11</v>
          </cell>
          <cell r="L449">
            <v>360</v>
          </cell>
          <cell r="M449">
            <v>1000</v>
          </cell>
          <cell r="N449"/>
          <cell r="O449"/>
          <cell r="P449" t="str">
            <v>T&amp;M</v>
          </cell>
          <cell r="Q449" t="str">
            <v>1. Valve, C72182</v>
          </cell>
          <cell r="R449"/>
          <cell r="S449">
            <v>5</v>
          </cell>
          <cell r="T449">
            <v>15</v>
          </cell>
          <cell r="U449" t="str">
            <v>EASA,FAA,CAA MALAYSIA,CAAS,DGCA INDONESIA,CAA CHINA</v>
          </cell>
          <cell r="V449" t="str">
            <v>EASA</v>
          </cell>
          <cell r="W449" t="str">
            <v>FAA</v>
          </cell>
          <cell r="X449" t="str">
            <v>CAA MALAYSIA</v>
          </cell>
          <cell r="Y449" t="str">
            <v>CAAS</v>
          </cell>
          <cell r="Z449" t="str">
            <v>DGCA INDONESIA</v>
          </cell>
          <cell r="AA449" t="str">
            <v>CAA CHINA</v>
          </cell>
          <cell r="AB449"/>
          <cell r="AC449" t="str">
            <v>CAA VIETNAM</v>
          </cell>
          <cell r="AD449" t="str">
            <v>OCMOF</v>
          </cell>
        </row>
        <row r="450">
          <cell r="A450" t="str">
            <v>C24966000</v>
          </cell>
          <cell r="B450"/>
          <cell r="C450" t="str">
            <v>VALVE SAFETY</v>
          </cell>
          <cell r="D450" t="str">
            <v>ON</v>
          </cell>
          <cell r="E450" t="str">
            <v>A330;</v>
          </cell>
          <cell r="F450" t="str">
            <v>Safran Landing Systems</v>
          </cell>
          <cell r="G450" t="str">
            <v>HYD-VAL-004</v>
          </cell>
          <cell r="H450" t="str">
            <v>Fuse</v>
          </cell>
          <cell r="I450"/>
          <cell r="J450" t="str">
            <v>29-11-67;</v>
          </cell>
          <cell r="K450" t="str">
            <v>29-11</v>
          </cell>
          <cell r="L450">
            <v>360</v>
          </cell>
          <cell r="M450">
            <v>1000</v>
          </cell>
          <cell r="N450"/>
          <cell r="O450"/>
          <cell r="P450" t="str">
            <v>T&amp;M</v>
          </cell>
          <cell r="Q450" t="str">
            <v>1. Valve, C72037</v>
          </cell>
          <cell r="R450"/>
          <cell r="S450">
            <v>5</v>
          </cell>
          <cell r="T450">
            <v>15</v>
          </cell>
          <cell r="U450" t="str">
            <v>EASA,FAA,CAA MALAYSIA,CAAS,DGCA INDONESIA,CAA CHINA</v>
          </cell>
          <cell r="V450" t="str">
            <v>EASA</v>
          </cell>
          <cell r="W450" t="str">
            <v>FAA</v>
          </cell>
          <cell r="X450" t="str">
            <v>CAA MALAYSIA</v>
          </cell>
          <cell r="Y450" t="str">
            <v>CAAS</v>
          </cell>
          <cell r="Z450" t="str">
            <v>DGCA INDONESIA</v>
          </cell>
          <cell r="AA450" t="str">
            <v>CAA CHINA</v>
          </cell>
          <cell r="AB450"/>
          <cell r="AC450" t="str">
            <v>CAA VIETNAM</v>
          </cell>
          <cell r="AD450" t="str">
            <v>OCMOF</v>
          </cell>
        </row>
        <row r="451">
          <cell r="A451" t="str">
            <v>C82LL0010</v>
          </cell>
          <cell r="B451"/>
          <cell r="C451" t="str">
            <v>VALVE-DRAIN</v>
          </cell>
          <cell r="D451" t="str">
            <v>ON</v>
          </cell>
          <cell r="E451" t="str">
            <v>A320_Fam;</v>
          </cell>
          <cell r="F451" t="str">
            <v>GOODRICH ACTUATION SYSTEMS SAS</v>
          </cell>
          <cell r="G451" t="str">
            <v>HYD-VAL-010</v>
          </cell>
          <cell r="H451" t="str">
            <v>Static_Valve</v>
          </cell>
          <cell r="I451"/>
          <cell r="J451" t="str">
            <v>29-11-13;</v>
          </cell>
          <cell r="K451" t="str">
            <v>29-11</v>
          </cell>
          <cell r="L451">
            <v>360</v>
          </cell>
          <cell r="M451">
            <v>500</v>
          </cell>
          <cell r="N451"/>
          <cell r="O451"/>
          <cell r="P451">
            <v>1100</v>
          </cell>
          <cell r="Q451" t="str">
            <v>BODY, C82LL0010-025</v>
          </cell>
          <cell r="R451"/>
          <cell r="S451">
            <v>5</v>
          </cell>
          <cell r="T451">
            <v>15</v>
          </cell>
          <cell r="U451" t="str">
            <v>EASA,FAA,CAA MALAYSIA,CAAS,DGCA INDONESIA,CAA CHINA</v>
          </cell>
          <cell r="V451" t="str">
            <v>EASA</v>
          </cell>
          <cell r="W451" t="str">
            <v>FAA</v>
          </cell>
          <cell r="X451" t="str">
            <v>CAA MALAYSIA</v>
          </cell>
          <cell r="Y451" t="str">
            <v>CAAS</v>
          </cell>
          <cell r="Z451" t="str">
            <v>DGCA INDONESIA</v>
          </cell>
          <cell r="AA451" t="str">
            <v>CAA CHINA</v>
          </cell>
          <cell r="AB451"/>
          <cell r="AC451" t="str">
            <v>CAA VIETNAM</v>
          </cell>
          <cell r="AD451" t="str">
            <v>OCMOF</v>
          </cell>
        </row>
        <row r="452">
          <cell r="A452" t="str">
            <v>D05000</v>
          </cell>
          <cell r="B452"/>
          <cell r="C452" t="str">
            <v>VALVE-FILL AND DRAIN</v>
          </cell>
          <cell r="D452" t="str">
            <v>ON</v>
          </cell>
          <cell r="E452" t="str">
            <v>A320_Fam;A330;</v>
          </cell>
          <cell r="F452" t="str">
            <v>SITEC AEROSPACE GMBH</v>
          </cell>
          <cell r="G452" t="str">
            <v>CAE-VAL-020</v>
          </cell>
          <cell r="H452" t="str">
            <v>Rotary_Actuator</v>
          </cell>
          <cell r="I452"/>
          <cell r="J452" t="str">
            <v>38-10-02;</v>
          </cell>
          <cell r="K452" t="str">
            <v>38-10</v>
          </cell>
          <cell r="L452">
            <v>400</v>
          </cell>
          <cell r="M452">
            <v>1000</v>
          </cell>
          <cell r="N452"/>
          <cell r="O452"/>
          <cell r="P452" t="str">
            <v>No Offer- OH procedure not defined in repair manual</v>
          </cell>
          <cell r="Q452" t="str">
            <v>1. Housing; D05501
2. Clutch Set, Planetary; A05120
3. Flange; D04815
4. Motor; A05899
5. Gear; A05141</v>
          </cell>
          <cell r="R452"/>
          <cell r="S452">
            <v>5</v>
          </cell>
          <cell r="T452">
            <v>10</v>
          </cell>
          <cell r="U452" t="str">
            <v>EASA,FAA,CAA MALAYSIA,CAAS,DGCA INDONESIA</v>
          </cell>
          <cell r="V452" t="str">
            <v>EASA</v>
          </cell>
          <cell r="W452" t="str">
            <v>FAA</v>
          </cell>
          <cell r="X452" t="str">
            <v>CAA MALAYSIA</v>
          </cell>
          <cell r="Y452" t="str">
            <v>CAAS</v>
          </cell>
          <cell r="Z452" t="str">
            <v>DGCA INDONESIA</v>
          </cell>
          <cell r="AA452" t="str">
            <v/>
          </cell>
          <cell r="AB452"/>
          <cell r="AC452" t="str">
            <v>CAA VIETNAM</v>
          </cell>
          <cell r="AD452" t="str">
            <v>OCMOE</v>
          </cell>
        </row>
        <row r="453">
          <cell r="A453" t="str">
            <v>D05A00</v>
          </cell>
          <cell r="B453"/>
          <cell r="C453" t="str">
            <v>VALVE-FILL/DRAIN</v>
          </cell>
          <cell r="D453" t="str">
            <v>ON</v>
          </cell>
          <cell r="E453" t="str">
            <v>A320_Fam;A330;A340;A310;</v>
          </cell>
          <cell r="F453" t="str">
            <v>Diehl Aviation Gilching GmbH</v>
          </cell>
          <cell r="G453" t="str">
            <v>CAE-VAL-020</v>
          </cell>
          <cell r="H453" t="str">
            <v>Rotary_Actuator</v>
          </cell>
          <cell r="I453" t="str">
            <v>D1227</v>
          </cell>
          <cell r="J453" t="str">
            <v>38-10-02;</v>
          </cell>
          <cell r="K453" t="str">
            <v>38-10</v>
          </cell>
          <cell r="L453">
            <v>310</v>
          </cell>
          <cell r="M453">
            <v>2655</v>
          </cell>
          <cell r="N453"/>
          <cell r="O453"/>
          <cell r="P453" t="str">
            <v>No Offer- OH procedure not defined in repair manual</v>
          </cell>
          <cell r="Q453"/>
          <cell r="R453"/>
          <cell r="S453">
            <v>5</v>
          </cell>
          <cell r="T453">
            <v>10</v>
          </cell>
          <cell r="U453" t="str">
            <v>EASA,FAA,CAA MALAYSIA,CAAS,DGCA INDONESIA</v>
          </cell>
          <cell r="V453" t="str">
            <v>EASA</v>
          </cell>
          <cell r="W453" t="str">
            <v>FAA</v>
          </cell>
          <cell r="X453" t="str">
            <v>CAA MALAYSIA</v>
          </cell>
          <cell r="Y453" t="str">
            <v>CAAS</v>
          </cell>
          <cell r="Z453" t="str">
            <v>DGCA INDONESIA</v>
          </cell>
          <cell r="AA453" t="str">
            <v/>
          </cell>
          <cell r="AB453"/>
          <cell r="AC453" t="str">
            <v>CAA VIETNAM</v>
          </cell>
          <cell r="AD453" t="str">
            <v>OCMOE</v>
          </cell>
        </row>
        <row r="454">
          <cell r="A454" t="str">
            <v>D05C00</v>
          </cell>
          <cell r="B454"/>
          <cell r="C454" t="str">
            <v>VALVE-FILL AND DRAIN</v>
          </cell>
          <cell r="D454" t="str">
            <v>ON</v>
          </cell>
          <cell r="E454" t="str">
            <v>A320_Fam;A330;A340;</v>
          </cell>
          <cell r="F454" t="str">
            <v>Diehl Aviation Gilching GmbH</v>
          </cell>
          <cell r="G454" t="str">
            <v>CAE-VAL-020</v>
          </cell>
          <cell r="H454" t="str">
            <v>Rotary_Actuator</v>
          </cell>
          <cell r="I454" t="str">
            <v>D1227</v>
          </cell>
          <cell r="J454" t="str">
            <v>38-10-02;</v>
          </cell>
          <cell r="K454" t="str">
            <v>38-10</v>
          </cell>
          <cell r="L454">
            <v>310</v>
          </cell>
          <cell r="M454">
            <v>2655</v>
          </cell>
          <cell r="N454"/>
          <cell r="O454"/>
          <cell r="P454" t="str">
            <v>No Offer- OH procedure not defined in repair manual</v>
          </cell>
          <cell r="Q454"/>
          <cell r="R454"/>
          <cell r="S454">
            <v>5</v>
          </cell>
          <cell r="T454">
            <v>10</v>
          </cell>
          <cell r="U454" t="str">
            <v>EASA,FAA,CAA MALAYSIA,CAAS,DGCA INDONESIA</v>
          </cell>
          <cell r="V454" t="str">
            <v>EASA</v>
          </cell>
          <cell r="W454" t="str">
            <v>FAA</v>
          </cell>
          <cell r="X454" t="str">
            <v>CAA MALAYSIA</v>
          </cell>
          <cell r="Y454" t="str">
            <v>CAAS</v>
          </cell>
          <cell r="Z454" t="str">
            <v>DGCA INDONESIA</v>
          </cell>
          <cell r="AA454" t="str">
            <v/>
          </cell>
          <cell r="AB454"/>
          <cell r="AC454" t="str">
            <v>CAA VIETNAM</v>
          </cell>
          <cell r="AD454" t="str">
            <v>OCMOE</v>
          </cell>
        </row>
        <row r="455">
          <cell r="A455" t="str">
            <v>D23119500</v>
          </cell>
          <cell r="B455"/>
          <cell r="C455" t="str">
            <v>ELECTRICAL BOX</v>
          </cell>
          <cell r="D455" t="str">
            <v>ON</v>
          </cell>
          <cell r="E455" t="str">
            <v>A320_Fam;</v>
          </cell>
          <cell r="F455" t="str">
            <v>Safran Landing Systems</v>
          </cell>
          <cell r="G455" t="str">
            <v>WHB-PAN-001</v>
          </cell>
          <cell r="H455" t="str">
            <v>Various_Electrical</v>
          </cell>
          <cell r="I455"/>
          <cell r="J455" t="str">
            <v>32-57-09;</v>
          </cell>
          <cell r="K455" t="str">
            <v>32-57</v>
          </cell>
          <cell r="L455">
            <v>310</v>
          </cell>
          <cell r="M455">
            <v>1100</v>
          </cell>
          <cell r="N455"/>
          <cell r="O455"/>
          <cell r="P455" t="str">
            <v>No Cap</v>
          </cell>
          <cell r="Q455"/>
          <cell r="R455"/>
          <cell r="S455">
            <v>5</v>
          </cell>
          <cell r="T455">
            <v>10</v>
          </cell>
          <cell r="U455" t="str">
            <v>EASA,FAA,CAA MALAYSIA,CAAS,DGCA INDONESIA,CAA CHINA</v>
          </cell>
          <cell r="V455" t="str">
            <v>EASA</v>
          </cell>
          <cell r="W455" t="str">
            <v>FAA</v>
          </cell>
          <cell r="X455" t="str">
            <v>CAA MALAYSIA</v>
          </cell>
          <cell r="Y455" t="str">
            <v>CAAS</v>
          </cell>
          <cell r="Z455" t="str">
            <v>DGCA INDONESIA</v>
          </cell>
          <cell r="AA455" t="str">
            <v>CAA CHINA</v>
          </cell>
          <cell r="AB455"/>
          <cell r="AC455" t="str">
            <v>CAA VIETNAM</v>
          </cell>
          <cell r="AD455" t="str">
            <v>OCMOE</v>
          </cell>
        </row>
        <row r="456">
          <cell r="A456" t="str">
            <v>D23119500-1</v>
          </cell>
          <cell r="B456"/>
          <cell r="C456" t="str">
            <v>ELECTRICAL BOX</v>
          </cell>
          <cell r="D456" t="str">
            <v>ON</v>
          </cell>
          <cell r="E456" t="str">
            <v>A320_Fam;</v>
          </cell>
          <cell r="F456" t="str">
            <v>Safran Landing Systems</v>
          </cell>
          <cell r="G456" t="str">
            <v>WHB-PAN-001</v>
          </cell>
          <cell r="H456" t="str">
            <v>Various_Electrical</v>
          </cell>
          <cell r="I456"/>
          <cell r="J456" t="str">
            <v>32-57-09;</v>
          </cell>
          <cell r="K456" t="str">
            <v>32-57</v>
          </cell>
          <cell r="L456">
            <v>310</v>
          </cell>
          <cell r="M456">
            <v>1100</v>
          </cell>
          <cell r="N456"/>
          <cell r="O456"/>
          <cell r="P456" t="str">
            <v>No Cap</v>
          </cell>
          <cell r="Q456"/>
          <cell r="R456"/>
          <cell r="S456">
            <v>5</v>
          </cell>
          <cell r="T456">
            <v>10</v>
          </cell>
          <cell r="U456" t="str">
            <v>EASA,FAA,CAA MALAYSIA,CAAS,DGCA INDONESIA,CAA CHINA</v>
          </cell>
          <cell r="V456" t="str">
            <v>EASA</v>
          </cell>
          <cell r="W456" t="str">
            <v>FAA</v>
          </cell>
          <cell r="X456" t="str">
            <v>CAA MALAYSIA</v>
          </cell>
          <cell r="Y456" t="str">
            <v>CAAS</v>
          </cell>
          <cell r="Z456" t="str">
            <v>DGCA INDONESIA</v>
          </cell>
          <cell r="AA456" t="str">
            <v>CAA CHINA</v>
          </cell>
          <cell r="AB456"/>
          <cell r="AC456" t="str">
            <v>CAA VIETNAM</v>
          </cell>
          <cell r="AD456" t="str">
            <v>OCMOE</v>
          </cell>
        </row>
        <row r="457">
          <cell r="A457" t="str">
            <v>D23119510</v>
          </cell>
          <cell r="B457"/>
          <cell r="C457" t="str">
            <v>ELECTRICAL BOX</v>
          </cell>
          <cell r="D457" t="str">
            <v>ON</v>
          </cell>
          <cell r="E457" t="str">
            <v>A320_Fam;A340;</v>
          </cell>
          <cell r="F457" t="str">
            <v>Safran Landing Systems</v>
          </cell>
          <cell r="G457" t="str">
            <v>WHB-PAN-001</v>
          </cell>
          <cell r="H457" t="str">
            <v>Electrical Box</v>
          </cell>
          <cell r="I457"/>
          <cell r="J457" t="str">
            <v>32-57-09;</v>
          </cell>
          <cell r="K457" t="str">
            <v>32-57</v>
          </cell>
          <cell r="L457">
            <v>310</v>
          </cell>
          <cell r="M457">
            <v>1100</v>
          </cell>
          <cell r="N457"/>
          <cell r="O457"/>
          <cell r="P457" t="str">
            <v>No Cap</v>
          </cell>
          <cell r="Q457"/>
          <cell r="R457"/>
          <cell r="S457">
            <v>5</v>
          </cell>
          <cell r="T457">
            <v>10</v>
          </cell>
          <cell r="U457" t="str">
            <v>EASA,FAA,CAA MALAYSIA,CAAS,DGCA INDONESIA,CAA CHINA</v>
          </cell>
          <cell r="V457" t="str">
            <v>EASA</v>
          </cell>
          <cell r="W457" t="str">
            <v>FAA</v>
          </cell>
          <cell r="X457" t="str">
            <v>CAA MALAYSIA</v>
          </cell>
          <cell r="Y457" t="str">
            <v>CAAS</v>
          </cell>
          <cell r="Z457" t="str">
            <v>DGCA INDONESIA</v>
          </cell>
          <cell r="AA457" t="str">
            <v>CAA CHINA</v>
          </cell>
          <cell r="AB457"/>
          <cell r="AC457" t="str">
            <v>CAA VIETNAM</v>
          </cell>
          <cell r="AD457" t="str">
            <v>OCMOE</v>
          </cell>
        </row>
        <row r="458">
          <cell r="A458" t="str">
            <v>D23119510-1</v>
          </cell>
          <cell r="B458"/>
          <cell r="C458" t="str">
            <v>ELECTRICAL BOX</v>
          </cell>
          <cell r="D458" t="str">
            <v>ON</v>
          </cell>
          <cell r="E458" t="str">
            <v>A320_Fam;A340;</v>
          </cell>
          <cell r="F458" t="str">
            <v>Safran Landing Systems</v>
          </cell>
          <cell r="G458" t="str">
            <v>WHB-PAN-001</v>
          </cell>
          <cell r="H458" t="str">
            <v>Various_Electrical</v>
          </cell>
          <cell r="I458"/>
          <cell r="J458" t="str">
            <v>32-57-09;</v>
          </cell>
          <cell r="K458" t="str">
            <v>32-57</v>
          </cell>
          <cell r="L458">
            <v>310</v>
          </cell>
          <cell r="M458">
            <v>1100</v>
          </cell>
          <cell r="N458"/>
          <cell r="O458"/>
          <cell r="P458" t="str">
            <v>No Cap</v>
          </cell>
          <cell r="Q458"/>
          <cell r="R458"/>
          <cell r="S458">
            <v>5</v>
          </cell>
          <cell r="T458">
            <v>10</v>
          </cell>
          <cell r="U458" t="str">
            <v>EASA,FAA,CAA MALAYSIA,CAAS,DGCA INDONESIA,CAA CHINA</v>
          </cell>
          <cell r="V458" t="str">
            <v>EASA</v>
          </cell>
          <cell r="W458" t="str">
            <v>FAA</v>
          </cell>
          <cell r="X458" t="str">
            <v>CAA MALAYSIA</v>
          </cell>
          <cell r="Y458" t="str">
            <v>CAAS</v>
          </cell>
          <cell r="Z458" t="str">
            <v>DGCA INDONESIA</v>
          </cell>
          <cell r="AA458" t="str">
            <v>CAA CHINA</v>
          </cell>
          <cell r="AB458"/>
          <cell r="AC458" t="str">
            <v>CAA VIETNAM</v>
          </cell>
          <cell r="AD458" t="str">
            <v>OCMOE</v>
          </cell>
        </row>
        <row r="459">
          <cell r="A459" t="str">
            <v>D23119550</v>
          </cell>
          <cell r="B459"/>
          <cell r="C459" t="str">
            <v>BOX-ELECTRICAL,NLG</v>
          </cell>
          <cell r="D459" t="str">
            <v>ON</v>
          </cell>
          <cell r="E459" t="str">
            <v>A330;A340;</v>
          </cell>
          <cell r="F459" t="str">
            <v>Safran Landing Systems</v>
          </cell>
          <cell r="G459" t="str">
            <v>WHB-PAN-002</v>
          </cell>
          <cell r="H459" t="str">
            <v>Various_Electrical</v>
          </cell>
          <cell r="I459"/>
          <cell r="J459" t="str">
            <v>32-57-11;</v>
          </cell>
          <cell r="K459" t="str">
            <v>32-57</v>
          </cell>
          <cell r="L459">
            <v>310</v>
          </cell>
          <cell r="M459">
            <v>1100</v>
          </cell>
          <cell r="N459"/>
          <cell r="O459"/>
          <cell r="P459" t="str">
            <v>No Cap</v>
          </cell>
          <cell r="Q459"/>
          <cell r="R459"/>
          <cell r="S459">
            <v>5</v>
          </cell>
          <cell r="T459">
            <v>10</v>
          </cell>
          <cell r="U459" t="str">
            <v>EASA,FAA,CAA MALAYSIA,CAAS,DGCA INDONESIA,CAA CHINA</v>
          </cell>
          <cell r="V459" t="str">
            <v>EASA</v>
          </cell>
          <cell r="W459" t="str">
            <v>FAA</v>
          </cell>
          <cell r="X459" t="str">
            <v>CAA MALAYSIA</v>
          </cell>
          <cell r="Y459" t="str">
            <v>CAAS</v>
          </cell>
          <cell r="Z459" t="str">
            <v>DGCA INDONESIA</v>
          </cell>
          <cell r="AA459" t="str">
            <v>CAA CHINA</v>
          </cell>
          <cell r="AB459"/>
          <cell r="AC459" t="str">
            <v>CAA VIETNAM</v>
          </cell>
          <cell r="AD459" t="str">
            <v>OCMOE</v>
          </cell>
        </row>
        <row r="460">
          <cell r="A460" t="str">
            <v>D23119750</v>
          </cell>
          <cell r="B460"/>
          <cell r="C460" t="str">
            <v>ELECTRICAL BOX</v>
          </cell>
          <cell r="D460" t="str">
            <v>ON</v>
          </cell>
          <cell r="E460" t="str">
            <v>A320_Fam;</v>
          </cell>
          <cell r="F460" t="str">
            <v>Safran Landing Systems</v>
          </cell>
          <cell r="G460" t="str">
            <v>WHB-PAN-001</v>
          </cell>
          <cell r="H460" t="str">
            <v>Various_Electrical</v>
          </cell>
          <cell r="I460"/>
          <cell r="J460" t="str">
            <v>32-57-17;</v>
          </cell>
          <cell r="K460" t="str">
            <v>32-57</v>
          </cell>
          <cell r="L460">
            <v>310</v>
          </cell>
          <cell r="M460">
            <v>1100</v>
          </cell>
          <cell r="N460"/>
          <cell r="O460"/>
          <cell r="P460" t="str">
            <v>No Cap</v>
          </cell>
          <cell r="Q460" t="str">
            <v>Cover,Bushed, GA66195</v>
          </cell>
          <cell r="R460"/>
          <cell r="S460">
            <v>5</v>
          </cell>
          <cell r="T460">
            <v>10</v>
          </cell>
          <cell r="U460" t="str">
            <v>EASA,FAA,CAA MALAYSIA,CAAS,DGCA INDONESIA,CAA CHINA</v>
          </cell>
          <cell r="V460" t="str">
            <v>EASA</v>
          </cell>
          <cell r="W460" t="str">
            <v>FAA</v>
          </cell>
          <cell r="X460" t="str">
            <v>CAA MALAYSIA</v>
          </cell>
          <cell r="Y460" t="str">
            <v>CAAS</v>
          </cell>
          <cell r="Z460" t="str">
            <v>DGCA INDONESIA</v>
          </cell>
          <cell r="AA460" t="str">
            <v>CAA CHINA</v>
          </cell>
          <cell r="AB460"/>
          <cell r="AC460" t="str">
            <v>CAA VIETNAM</v>
          </cell>
          <cell r="AD460" t="str">
            <v>OCMOE</v>
          </cell>
        </row>
        <row r="461">
          <cell r="A461" t="str">
            <v>D23119750-1</v>
          </cell>
          <cell r="B461"/>
          <cell r="C461" t="str">
            <v>ELECTRICAL BOX</v>
          </cell>
          <cell r="D461" t="str">
            <v>ON</v>
          </cell>
          <cell r="E461" t="str">
            <v>A320_Fam;</v>
          </cell>
          <cell r="F461" t="str">
            <v>Safran Landing Systems</v>
          </cell>
          <cell r="G461" t="str">
            <v>WHB-PAN-001</v>
          </cell>
          <cell r="H461" t="str">
            <v>Various_Electrical</v>
          </cell>
          <cell r="I461"/>
          <cell r="J461" t="str">
            <v>32-57-17;</v>
          </cell>
          <cell r="K461" t="str">
            <v>32-57</v>
          </cell>
          <cell r="L461">
            <v>310</v>
          </cell>
          <cell r="M461">
            <v>1100</v>
          </cell>
          <cell r="N461"/>
          <cell r="O461"/>
          <cell r="P461" t="str">
            <v>No Cap</v>
          </cell>
          <cell r="Q461" t="str">
            <v>Cover,Bushed, GA66195</v>
          </cell>
          <cell r="R461"/>
          <cell r="S461">
            <v>5</v>
          </cell>
          <cell r="T461">
            <v>10</v>
          </cell>
          <cell r="U461" t="str">
            <v>EASA,FAA,CAA MALAYSIA,CAAS,DGCA INDONESIA,CAA CHINA</v>
          </cell>
          <cell r="V461" t="str">
            <v>EASA</v>
          </cell>
          <cell r="W461" t="str">
            <v>FAA</v>
          </cell>
          <cell r="X461" t="str">
            <v>CAA MALAYSIA</v>
          </cell>
          <cell r="Y461" t="str">
            <v>CAAS</v>
          </cell>
          <cell r="Z461" t="str">
            <v>DGCA INDONESIA</v>
          </cell>
          <cell r="AA461" t="str">
            <v>CAA CHINA</v>
          </cell>
          <cell r="AB461"/>
          <cell r="AC461" t="str">
            <v>CAA VIETNAM</v>
          </cell>
          <cell r="AD461" t="str">
            <v>OCMOE</v>
          </cell>
        </row>
        <row r="462">
          <cell r="A462" t="str">
            <v>D23119751</v>
          </cell>
          <cell r="B462"/>
          <cell r="C462" t="str">
            <v>ELECTRICAL BOX</v>
          </cell>
          <cell r="D462" t="str">
            <v>ON</v>
          </cell>
          <cell r="E462" t="str">
            <v>A320_Fam;</v>
          </cell>
          <cell r="F462" t="str">
            <v>Safran Landing Systems</v>
          </cell>
          <cell r="G462" t="str">
            <v>WHB-PAN-001</v>
          </cell>
          <cell r="H462" t="str">
            <v>Various_Electrical</v>
          </cell>
          <cell r="I462"/>
          <cell r="J462" t="str">
            <v>32-57-17;</v>
          </cell>
          <cell r="K462" t="str">
            <v>32-57</v>
          </cell>
          <cell r="L462">
            <v>310</v>
          </cell>
          <cell r="M462">
            <v>1100</v>
          </cell>
          <cell r="N462"/>
          <cell r="O462"/>
          <cell r="P462" t="str">
            <v>No Cap</v>
          </cell>
          <cell r="Q462" t="str">
            <v>Cover,Bushed, GA66195</v>
          </cell>
          <cell r="R462"/>
          <cell r="S462">
            <v>5</v>
          </cell>
          <cell r="T462">
            <v>10</v>
          </cell>
          <cell r="U462" t="str">
            <v>EASA,FAA,CAA MALAYSIA,CAAS,DGCA INDONESIA,CAA CHINA</v>
          </cell>
          <cell r="V462" t="str">
            <v>EASA</v>
          </cell>
          <cell r="W462" t="str">
            <v>FAA</v>
          </cell>
          <cell r="X462" t="str">
            <v>CAA MALAYSIA</v>
          </cell>
          <cell r="Y462" t="str">
            <v>CAAS</v>
          </cell>
          <cell r="Z462" t="str">
            <v>DGCA INDONESIA</v>
          </cell>
          <cell r="AA462" t="str">
            <v>CAA CHINA</v>
          </cell>
          <cell r="AB462"/>
          <cell r="AC462" t="str">
            <v>CAA VIETNAM</v>
          </cell>
          <cell r="AD462" t="str">
            <v>OCMOE</v>
          </cell>
        </row>
        <row r="463">
          <cell r="A463" t="str">
            <v>D23119751-1</v>
          </cell>
          <cell r="B463"/>
          <cell r="C463" t="str">
            <v>ELECTRICAL BOX</v>
          </cell>
          <cell r="D463" t="str">
            <v>ON</v>
          </cell>
          <cell r="E463" t="str">
            <v>A320_Fam;</v>
          </cell>
          <cell r="F463" t="str">
            <v>Safran Landing Systems</v>
          </cell>
          <cell r="G463" t="str">
            <v>WHB-PAN-001</v>
          </cell>
          <cell r="H463" t="str">
            <v>Various_Electrical</v>
          </cell>
          <cell r="I463"/>
          <cell r="J463" t="str">
            <v>32-57-17;</v>
          </cell>
          <cell r="K463" t="str">
            <v>32-57</v>
          </cell>
          <cell r="L463">
            <v>310</v>
          </cell>
          <cell r="M463">
            <v>1100</v>
          </cell>
          <cell r="N463"/>
          <cell r="O463"/>
          <cell r="P463" t="str">
            <v>No Cap</v>
          </cell>
          <cell r="Q463" t="str">
            <v>Cover,Bushed, GA66195</v>
          </cell>
          <cell r="R463"/>
          <cell r="S463">
            <v>5</v>
          </cell>
          <cell r="T463">
            <v>10</v>
          </cell>
          <cell r="U463" t="str">
            <v>EASA,FAA,CAA MALAYSIA,CAAS,DGCA INDONESIA,CAA CHINA</v>
          </cell>
          <cell r="V463" t="str">
            <v>EASA</v>
          </cell>
          <cell r="W463" t="str">
            <v>FAA</v>
          </cell>
          <cell r="X463" t="str">
            <v>CAA MALAYSIA</v>
          </cell>
          <cell r="Y463" t="str">
            <v>CAAS</v>
          </cell>
          <cell r="Z463" t="str">
            <v>DGCA INDONESIA</v>
          </cell>
          <cell r="AA463" t="str">
            <v>CAA CHINA</v>
          </cell>
          <cell r="AB463"/>
          <cell r="AC463" t="str">
            <v>CAA VIETNAM</v>
          </cell>
          <cell r="AD463" t="str">
            <v>OCMOE</v>
          </cell>
        </row>
        <row r="464">
          <cell r="A464" t="str">
            <v>D23119760</v>
          </cell>
          <cell r="B464"/>
          <cell r="C464" t="str">
            <v>ELECTRICAL BOX</v>
          </cell>
          <cell r="D464" t="str">
            <v>ON</v>
          </cell>
          <cell r="E464" t="str">
            <v>A320_Fam;</v>
          </cell>
          <cell r="F464" t="str">
            <v>Safran Landing Systems</v>
          </cell>
          <cell r="G464" t="str">
            <v>WHB-PAN-001</v>
          </cell>
          <cell r="H464" t="str">
            <v>Electrical Box</v>
          </cell>
          <cell r="I464"/>
          <cell r="J464" t="str">
            <v>32-57-17;</v>
          </cell>
          <cell r="K464" t="str">
            <v>32-57</v>
          </cell>
          <cell r="L464">
            <v>310</v>
          </cell>
          <cell r="M464">
            <v>1100</v>
          </cell>
          <cell r="N464"/>
          <cell r="O464"/>
          <cell r="P464" t="str">
            <v>No Cap</v>
          </cell>
          <cell r="Q464" t="str">
            <v>Cover,Bushed, GA66195</v>
          </cell>
          <cell r="R464"/>
          <cell r="S464">
            <v>5</v>
          </cell>
          <cell r="T464">
            <v>10</v>
          </cell>
          <cell r="U464" t="str">
            <v>EASA,FAA,CAA MALAYSIA,CAAS,DGCA INDONESIA,CAA CHINA</v>
          </cell>
          <cell r="V464" t="str">
            <v>EASA</v>
          </cell>
          <cell r="W464" t="str">
            <v>FAA</v>
          </cell>
          <cell r="X464" t="str">
            <v>CAA MALAYSIA</v>
          </cell>
          <cell r="Y464" t="str">
            <v>CAAS</v>
          </cell>
          <cell r="Z464" t="str">
            <v>DGCA INDONESIA</v>
          </cell>
          <cell r="AA464" t="str">
            <v>CAA CHINA</v>
          </cell>
          <cell r="AB464"/>
          <cell r="AC464" t="str">
            <v>CAA VIETNAM</v>
          </cell>
          <cell r="AD464" t="str">
            <v>OCMOE</v>
          </cell>
        </row>
        <row r="465">
          <cell r="A465" t="str">
            <v>D23119760-1</v>
          </cell>
          <cell r="B465"/>
          <cell r="C465" t="str">
            <v>ELECTRICAL BOX</v>
          </cell>
          <cell r="D465" t="str">
            <v>ON</v>
          </cell>
          <cell r="E465" t="str">
            <v>A320_Fam;</v>
          </cell>
          <cell r="F465" t="str">
            <v>Safran Landing Systems</v>
          </cell>
          <cell r="G465" t="str">
            <v>WHB-PAN-001</v>
          </cell>
          <cell r="H465" t="str">
            <v>Electrical Box</v>
          </cell>
          <cell r="I465"/>
          <cell r="J465" t="str">
            <v>32-57-17;</v>
          </cell>
          <cell r="K465" t="str">
            <v>32-57</v>
          </cell>
          <cell r="L465">
            <v>310</v>
          </cell>
          <cell r="M465">
            <v>1100</v>
          </cell>
          <cell r="N465"/>
          <cell r="O465"/>
          <cell r="P465" t="str">
            <v>No Cap</v>
          </cell>
          <cell r="Q465" t="str">
            <v>Cover,Bushed, GA66195</v>
          </cell>
          <cell r="R465"/>
          <cell r="S465">
            <v>5</v>
          </cell>
          <cell r="T465">
            <v>10</v>
          </cell>
          <cell r="U465" t="str">
            <v>EASA,FAA,CAA MALAYSIA,CAAS,DGCA INDONESIA,CAA CHINA</v>
          </cell>
          <cell r="V465" t="str">
            <v>EASA</v>
          </cell>
          <cell r="W465" t="str">
            <v>FAA</v>
          </cell>
          <cell r="X465" t="str">
            <v>CAA MALAYSIA</v>
          </cell>
          <cell r="Y465" t="str">
            <v>CAAS</v>
          </cell>
          <cell r="Z465" t="str">
            <v>DGCA INDONESIA</v>
          </cell>
          <cell r="AA465" t="str">
            <v>CAA CHINA</v>
          </cell>
          <cell r="AB465"/>
          <cell r="AC465" t="str">
            <v>CAA VIETNAM</v>
          </cell>
          <cell r="AD465" t="str">
            <v>OCMOE</v>
          </cell>
        </row>
        <row r="466">
          <cell r="A466" t="str">
            <v>D23119761</v>
          </cell>
          <cell r="B466"/>
          <cell r="C466" t="str">
            <v>ELECTRICAL BOX</v>
          </cell>
          <cell r="D466" t="str">
            <v>ON</v>
          </cell>
          <cell r="E466" t="str">
            <v>A320_Fam;</v>
          </cell>
          <cell r="F466" t="str">
            <v>Safran Landing Systems</v>
          </cell>
          <cell r="G466" t="str">
            <v>WHB-PAN-001</v>
          </cell>
          <cell r="H466" t="str">
            <v>Electrical Box</v>
          </cell>
          <cell r="I466"/>
          <cell r="J466" t="str">
            <v>32-57-17;</v>
          </cell>
          <cell r="K466" t="str">
            <v>32-57</v>
          </cell>
          <cell r="L466">
            <v>310</v>
          </cell>
          <cell r="M466">
            <v>1100</v>
          </cell>
          <cell r="N466"/>
          <cell r="O466"/>
          <cell r="P466" t="str">
            <v>No Cap</v>
          </cell>
          <cell r="Q466" t="str">
            <v>Cover,Bushed, GA66195</v>
          </cell>
          <cell r="R466"/>
          <cell r="S466">
            <v>5</v>
          </cell>
          <cell r="T466">
            <v>10</v>
          </cell>
          <cell r="U466" t="str">
            <v>EASA,FAA,CAA MALAYSIA,CAAS,DGCA INDONESIA,CAA CHINA</v>
          </cell>
          <cell r="V466" t="str">
            <v>EASA</v>
          </cell>
          <cell r="W466" t="str">
            <v>FAA</v>
          </cell>
          <cell r="X466" t="str">
            <v>CAA MALAYSIA</v>
          </cell>
          <cell r="Y466" t="str">
            <v>CAAS</v>
          </cell>
          <cell r="Z466" t="str">
            <v>DGCA INDONESIA</v>
          </cell>
          <cell r="AA466" t="str">
            <v>CAA CHINA</v>
          </cell>
          <cell r="AB466"/>
          <cell r="AC466" t="str">
            <v>CAA VIETNAM</v>
          </cell>
          <cell r="AD466" t="str">
            <v>OCMOE</v>
          </cell>
        </row>
        <row r="467">
          <cell r="A467" t="str">
            <v>D23119770-1</v>
          </cell>
          <cell r="B467"/>
          <cell r="C467" t="str">
            <v>ELECTRICAL BOX</v>
          </cell>
          <cell r="D467" t="str">
            <v>ON</v>
          </cell>
          <cell r="E467" t="str">
            <v>A320_Fam;</v>
          </cell>
          <cell r="F467" t="str">
            <v>Safran Landing Systems</v>
          </cell>
          <cell r="G467" t="str">
            <v>WHB-PAN-001</v>
          </cell>
          <cell r="H467" t="str">
            <v>Electrical Box</v>
          </cell>
          <cell r="I467"/>
          <cell r="J467" t="str">
            <v>32-57-17;</v>
          </cell>
          <cell r="K467" t="str">
            <v>32-57</v>
          </cell>
          <cell r="L467">
            <v>310</v>
          </cell>
          <cell r="M467">
            <v>1100</v>
          </cell>
          <cell r="N467"/>
          <cell r="O467"/>
          <cell r="P467" t="str">
            <v>No Cap</v>
          </cell>
          <cell r="Q467" t="str">
            <v>Cover,Bushed, GA66195</v>
          </cell>
          <cell r="R467"/>
          <cell r="S467">
            <v>5</v>
          </cell>
          <cell r="T467">
            <v>10</v>
          </cell>
          <cell r="U467" t="str">
            <v>EASA,FAA,CAA MALAYSIA,CAAS,DGCA INDONESIA,CAA CHINA</v>
          </cell>
          <cell r="V467" t="str">
            <v>EASA</v>
          </cell>
          <cell r="W467" t="str">
            <v>FAA</v>
          </cell>
          <cell r="X467" t="str">
            <v>CAA MALAYSIA</v>
          </cell>
          <cell r="Y467" t="str">
            <v>CAAS</v>
          </cell>
          <cell r="Z467" t="str">
            <v>DGCA INDONESIA</v>
          </cell>
          <cell r="AA467" t="str">
            <v>CAA CHINA</v>
          </cell>
          <cell r="AB467"/>
          <cell r="AC467" t="str">
            <v>CAA VIETNAM</v>
          </cell>
          <cell r="AD467" t="str">
            <v>OCMOE</v>
          </cell>
        </row>
        <row r="468">
          <cell r="A468" t="str">
            <v>D23119771</v>
          </cell>
          <cell r="B468"/>
          <cell r="C468" t="str">
            <v>ELECTRICAL BOX</v>
          </cell>
          <cell r="D468" t="str">
            <v>ON</v>
          </cell>
          <cell r="E468" t="str">
            <v>A320_Fam;</v>
          </cell>
          <cell r="F468" t="str">
            <v>Safran Landing Systems</v>
          </cell>
          <cell r="G468" t="str">
            <v>WHB-PAN-001</v>
          </cell>
          <cell r="H468" t="str">
            <v>Electrical Box</v>
          </cell>
          <cell r="I468"/>
          <cell r="J468" t="str">
            <v>32-57-17;</v>
          </cell>
          <cell r="K468" t="str">
            <v>32-57</v>
          </cell>
          <cell r="L468">
            <v>310</v>
          </cell>
          <cell r="M468">
            <v>1100</v>
          </cell>
          <cell r="N468"/>
          <cell r="O468"/>
          <cell r="P468" t="str">
            <v>No Cap</v>
          </cell>
          <cell r="Q468" t="str">
            <v>Cover,Bushed, GA66195</v>
          </cell>
          <cell r="R468"/>
          <cell r="S468">
            <v>5</v>
          </cell>
          <cell r="T468">
            <v>10</v>
          </cell>
          <cell r="U468" t="str">
            <v>EASA,FAA,CAA MALAYSIA,CAAS,DGCA INDONESIA,CAA CHINA</v>
          </cell>
          <cell r="V468" t="str">
            <v>EASA</v>
          </cell>
          <cell r="W468" t="str">
            <v>FAA</v>
          </cell>
          <cell r="X468" t="str">
            <v>CAA MALAYSIA</v>
          </cell>
          <cell r="Y468" t="str">
            <v>CAAS</v>
          </cell>
          <cell r="Z468" t="str">
            <v>DGCA INDONESIA</v>
          </cell>
          <cell r="AA468" t="str">
            <v>CAA CHINA</v>
          </cell>
          <cell r="AB468"/>
          <cell r="AC468" t="str">
            <v>CAA VIETNAM</v>
          </cell>
          <cell r="AD468" t="str">
            <v>OCMOE</v>
          </cell>
        </row>
        <row r="469">
          <cell r="A469" t="str">
            <v>E61751-00-0001</v>
          </cell>
          <cell r="B469"/>
          <cell r="C469" t="str">
            <v>HALON PRESSURE REDUCER</v>
          </cell>
          <cell r="D469" t="str">
            <v>ON</v>
          </cell>
          <cell r="E469" t="str">
            <v>A320_Fam;A330;A340;</v>
          </cell>
          <cell r="F469" t="str">
            <v>B/E SYSTEMS GMBH</v>
          </cell>
          <cell r="G469" t="str">
            <v>CAE-FEA-001</v>
          </cell>
          <cell r="H469" t="str">
            <v>Various_Pneumatic</v>
          </cell>
          <cell r="I469"/>
          <cell r="J469" t="str">
            <v>26-20-10;</v>
          </cell>
          <cell r="K469" t="str">
            <v>26-20</v>
          </cell>
          <cell r="L469">
            <v>310</v>
          </cell>
          <cell r="M469">
            <v>650</v>
          </cell>
          <cell r="N469"/>
          <cell r="O469"/>
          <cell r="P469" t="str">
            <v>No Cap</v>
          </cell>
          <cell r="Q469" t="str">
            <v>All inclusive - Adjustment task INCLUDED  in repair workscope</v>
          </cell>
          <cell r="R469"/>
          <cell r="S469">
            <v>5</v>
          </cell>
          <cell r="T469">
            <v>15</v>
          </cell>
          <cell r="U469" t="str">
            <v>EASA,FAA,CAA MALAYSIA,CAAS,DGCA INDONESIA</v>
          </cell>
          <cell r="V469" t="str">
            <v>EASA</v>
          </cell>
          <cell r="W469" t="str">
            <v>FAA</v>
          </cell>
          <cell r="X469" t="str">
            <v>CAA MALAYSIA</v>
          </cell>
          <cell r="Y469" t="str">
            <v>CAAS</v>
          </cell>
          <cell r="Z469" t="str">
            <v>DGCA INDONESIA</v>
          </cell>
          <cell r="AA469" t="str">
            <v/>
          </cell>
          <cell r="AB469"/>
          <cell r="AC469" t="str">
            <v>CAA VIETNAM</v>
          </cell>
          <cell r="AD469" t="str">
            <v>OCMOV</v>
          </cell>
        </row>
        <row r="470">
          <cell r="A470" t="str">
            <v>E61751-00-0002</v>
          </cell>
          <cell r="B470"/>
          <cell r="C470" t="str">
            <v>HALON PRESSURE REDUCER</v>
          </cell>
          <cell r="D470" t="str">
            <v>ON</v>
          </cell>
          <cell r="E470" t="str">
            <v>A320_Fam;A330;A340;</v>
          </cell>
          <cell r="F470" t="str">
            <v>B/E SYSTEMS GMBH</v>
          </cell>
          <cell r="G470" t="str">
            <v>CAE-FEA-001</v>
          </cell>
          <cell r="H470" t="str">
            <v>Various_Pneumatic</v>
          </cell>
          <cell r="I470"/>
          <cell r="J470" t="str">
            <v>26-20-10;</v>
          </cell>
          <cell r="K470" t="str">
            <v>26-20</v>
          </cell>
          <cell r="L470">
            <v>310</v>
          </cell>
          <cell r="M470">
            <v>650</v>
          </cell>
          <cell r="N470"/>
          <cell r="O470"/>
          <cell r="P470" t="str">
            <v>No Cap</v>
          </cell>
          <cell r="Q470" t="str">
            <v>All inclusive - Adjustment task INCLUDED  in repair workscope</v>
          </cell>
          <cell r="R470"/>
          <cell r="S470">
            <v>5</v>
          </cell>
          <cell r="T470">
            <v>15</v>
          </cell>
          <cell r="U470" t="str">
            <v>EASA,FAA,CAA MALAYSIA,CAAS,DGCA INDONESIA</v>
          </cell>
          <cell r="V470" t="str">
            <v>EASA</v>
          </cell>
          <cell r="W470" t="str">
            <v>FAA</v>
          </cell>
          <cell r="X470" t="str">
            <v>CAA MALAYSIA</v>
          </cell>
          <cell r="Y470" t="str">
            <v>CAAS</v>
          </cell>
          <cell r="Z470" t="str">
            <v>DGCA INDONESIA</v>
          </cell>
          <cell r="AA470" t="str">
            <v/>
          </cell>
          <cell r="AB470"/>
          <cell r="AC470" t="str">
            <v>CAA VIETNAM</v>
          </cell>
          <cell r="AD470" t="str">
            <v>OCMOV</v>
          </cell>
        </row>
        <row r="471">
          <cell r="A471" t="str">
            <v>E61751-00-0003</v>
          </cell>
          <cell r="B471"/>
          <cell r="C471" t="str">
            <v>HALON PRESSURE REDUCER</v>
          </cell>
          <cell r="D471" t="str">
            <v>ON</v>
          </cell>
          <cell r="E471" t="str">
            <v>A320_Fam;A330;A340;</v>
          </cell>
          <cell r="F471" t="str">
            <v>B/E SYSTEMS GMBH</v>
          </cell>
          <cell r="G471" t="str">
            <v>CAE-FEA-001</v>
          </cell>
          <cell r="H471" t="str">
            <v>Various_Pneumatic</v>
          </cell>
          <cell r="I471"/>
          <cell r="J471" t="str">
            <v>26-20-10;</v>
          </cell>
          <cell r="K471" t="str">
            <v>26-20</v>
          </cell>
          <cell r="L471">
            <v>310</v>
          </cell>
          <cell r="M471">
            <v>650</v>
          </cell>
          <cell r="N471"/>
          <cell r="O471"/>
          <cell r="P471" t="str">
            <v>No Cap</v>
          </cell>
          <cell r="Q471" t="str">
            <v>All inclusive - Adjustment task INCLUDED  in repair workscope</v>
          </cell>
          <cell r="R471"/>
          <cell r="S471">
            <v>5</v>
          </cell>
          <cell r="T471">
            <v>15</v>
          </cell>
          <cell r="U471" t="str">
            <v>EASA,FAA,CAA MALAYSIA,CAAS,DGCA INDONESIA</v>
          </cell>
          <cell r="V471" t="str">
            <v>EASA</v>
          </cell>
          <cell r="W471" t="str">
            <v>FAA</v>
          </cell>
          <cell r="X471" t="str">
            <v>CAA MALAYSIA</v>
          </cell>
          <cell r="Y471" t="str">
            <v>CAAS</v>
          </cell>
          <cell r="Z471" t="str">
            <v>DGCA INDONESIA</v>
          </cell>
          <cell r="AA471" t="str">
            <v/>
          </cell>
          <cell r="AB471"/>
          <cell r="AC471" t="str">
            <v>CAA VIETNAM</v>
          </cell>
          <cell r="AD471" t="str">
            <v>OCMOV</v>
          </cell>
        </row>
        <row r="472">
          <cell r="A472" t="str">
            <v>FA00631B</v>
          </cell>
          <cell r="B472" t="str">
            <v>340-403-003-0</v>
          </cell>
          <cell r="C472" t="str">
            <v>FILTER-FUEL NOZZLE</v>
          </cell>
          <cell r="D472" t="str">
            <v>ON</v>
          </cell>
          <cell r="E472" t="str">
            <v>B737NG;CFM56;</v>
          </cell>
          <cell r="F472" t="str">
            <v>Safran Filtration systems</v>
          </cell>
          <cell r="G472" t="str">
            <v>FUE-FIL-001</v>
          </cell>
          <cell r="H472" t="str">
            <v>Fuel_Accessories</v>
          </cell>
          <cell r="I472"/>
          <cell r="J472" t="str">
            <v>73-11-45;</v>
          </cell>
          <cell r="K472" t="str">
            <v>73-11</v>
          </cell>
          <cell r="L472">
            <v>360</v>
          </cell>
          <cell r="M472">
            <v>600</v>
          </cell>
          <cell r="N472"/>
          <cell r="O472"/>
          <cell r="P472">
            <v>1200</v>
          </cell>
          <cell r="Q472" t="str">
            <v>FILTER ELEMENT, RA00662C</v>
          </cell>
          <cell r="R472"/>
          <cell r="S472">
            <v>5</v>
          </cell>
          <cell r="T472">
            <v>15</v>
          </cell>
          <cell r="U472" t="str">
            <v>EASA,FAA,CAA MALAYSIA,CAAS,DGCA INDONESIA,CAA CHINA</v>
          </cell>
          <cell r="V472" t="str">
            <v>EASA</v>
          </cell>
          <cell r="W472" t="str">
            <v>FAA</v>
          </cell>
          <cell r="X472" t="str">
            <v>CAA MALAYSIA</v>
          </cell>
          <cell r="Y472" t="str">
            <v>CAAS</v>
          </cell>
          <cell r="Z472" t="str">
            <v>DGCA INDONESIA</v>
          </cell>
          <cell r="AA472" t="str">
            <v>CAA CHINA</v>
          </cell>
          <cell r="AB472"/>
          <cell r="AC472" t="str">
            <v>CAA VIETNAM</v>
          </cell>
          <cell r="AD472" t="str">
            <v>OCMOL</v>
          </cell>
        </row>
        <row r="473">
          <cell r="A473" t="str">
            <v>FA00631C</v>
          </cell>
          <cell r="B473" t="str">
            <v>340-403-004-0</v>
          </cell>
          <cell r="C473" t="str">
            <v>FILTER-FUEL NOZZLE</v>
          </cell>
          <cell r="D473" t="str">
            <v>ON</v>
          </cell>
          <cell r="E473" t="str">
            <v>B737NG;CFM56;</v>
          </cell>
          <cell r="F473" t="str">
            <v>Safran Filtration systems</v>
          </cell>
          <cell r="G473" t="str">
            <v>FUE-FIL-001</v>
          </cell>
          <cell r="H473" t="str">
            <v>Fuel_Accessories</v>
          </cell>
          <cell r="I473"/>
          <cell r="J473" t="str">
            <v>73-11-45;</v>
          </cell>
          <cell r="K473" t="str">
            <v>73-11</v>
          </cell>
          <cell r="L473">
            <v>360</v>
          </cell>
          <cell r="M473">
            <v>600</v>
          </cell>
          <cell r="N473"/>
          <cell r="O473"/>
          <cell r="P473">
            <v>1200</v>
          </cell>
          <cell r="Q473" t="str">
            <v>FILTER ELEMENT, RA00662C</v>
          </cell>
          <cell r="R473"/>
          <cell r="S473">
            <v>5</v>
          </cell>
          <cell r="T473">
            <v>15</v>
          </cell>
          <cell r="U473" t="str">
            <v>EASA,FAA,CAA MALAYSIA,CAAS,DGCA INDONESIA,CAA CHINA</v>
          </cell>
          <cell r="V473" t="str">
            <v>EASA</v>
          </cell>
          <cell r="W473" t="str">
            <v>FAA</v>
          </cell>
          <cell r="X473" t="str">
            <v>CAA MALAYSIA</v>
          </cell>
          <cell r="Y473" t="str">
            <v>CAAS</v>
          </cell>
          <cell r="Z473" t="str">
            <v>DGCA INDONESIA</v>
          </cell>
          <cell r="AA473" t="str">
            <v>CAA CHINA</v>
          </cell>
          <cell r="AB473"/>
          <cell r="AC473" t="str">
            <v>CAA VIETNAM</v>
          </cell>
          <cell r="AD473" t="str">
            <v>OCMOL</v>
          </cell>
        </row>
        <row r="474">
          <cell r="A474" t="str">
            <v>FA00914D</v>
          </cell>
          <cell r="B474" t="str">
            <v>301-807-203-0</v>
          </cell>
          <cell r="C474" t="str">
            <v>FILTER-FUEL DOWN STREAM</v>
          </cell>
          <cell r="D474" t="str">
            <v>ON</v>
          </cell>
          <cell r="E474" t="str">
            <v>B737CL;A320_Fam;A340;CFM56;</v>
          </cell>
          <cell r="F474" t="str">
            <v>Safran Filtration systems</v>
          </cell>
          <cell r="G474" t="str">
            <v>FUE-FIL-003</v>
          </cell>
          <cell r="H474" t="str">
            <v>Fuel_Accessories</v>
          </cell>
          <cell r="I474"/>
          <cell r="J474" t="str">
            <v>73-11-47;</v>
          </cell>
          <cell r="K474" t="str">
            <v>73-11</v>
          </cell>
          <cell r="L474">
            <v>360</v>
          </cell>
          <cell r="M474">
            <v>670</v>
          </cell>
          <cell r="N474"/>
          <cell r="O474"/>
          <cell r="P474">
            <v>1350</v>
          </cell>
          <cell r="Q474" t="str">
            <v>FILTER ELEMENT, RA00921B</v>
          </cell>
          <cell r="R474"/>
          <cell r="S474">
            <v>5</v>
          </cell>
          <cell r="T474">
            <v>15</v>
          </cell>
          <cell r="U474" t="str">
            <v>EASA,FAA,CAA MALAYSIA,CAAS,DGCA INDONESIA,CAA CHINA</v>
          </cell>
          <cell r="V474" t="str">
            <v>EASA</v>
          </cell>
          <cell r="W474" t="str">
            <v>FAA</v>
          </cell>
          <cell r="X474" t="str">
            <v>CAA MALAYSIA</v>
          </cell>
          <cell r="Y474" t="str">
            <v>CAAS</v>
          </cell>
          <cell r="Z474" t="str">
            <v>DGCA INDONESIA</v>
          </cell>
          <cell r="AA474" t="str">
            <v>CAA CHINA</v>
          </cell>
          <cell r="AB474"/>
          <cell r="AC474" t="str">
            <v>CAA VIETNAM</v>
          </cell>
          <cell r="AD474" t="str">
            <v>OCMOL</v>
          </cell>
        </row>
        <row r="475">
          <cell r="A475" t="str">
            <v>FA01001B</v>
          </cell>
          <cell r="B475" t="str">
            <v>340-404-402-0</v>
          </cell>
          <cell r="C475" t="str">
            <v>FILTER-FUEL NOZZLE</v>
          </cell>
          <cell r="D475" t="str">
            <v>ON</v>
          </cell>
          <cell r="E475" t="str">
            <v>CFM56;</v>
          </cell>
          <cell r="F475" t="str">
            <v>Safran Filtration systems</v>
          </cell>
          <cell r="G475" t="str">
            <v>FUE-FIL-001</v>
          </cell>
          <cell r="H475" t="str">
            <v>Fuel_Accessories</v>
          </cell>
          <cell r="I475"/>
          <cell r="J475" t="str">
            <v>73-11-46;</v>
          </cell>
          <cell r="K475" t="str">
            <v>73-11</v>
          </cell>
          <cell r="L475">
            <v>360</v>
          </cell>
          <cell r="M475">
            <v>600</v>
          </cell>
          <cell r="N475"/>
          <cell r="O475"/>
          <cell r="P475">
            <v>1200</v>
          </cell>
          <cell r="Q475" t="str">
            <v>FILTER ELEMENT, RA00921B</v>
          </cell>
          <cell r="R475"/>
          <cell r="S475">
            <v>5</v>
          </cell>
          <cell r="T475">
            <v>15</v>
          </cell>
          <cell r="U475" t="str">
            <v>EASA,FAA,CAA MALAYSIA,CAAS,DGCA INDONESIA,CAA CHINA</v>
          </cell>
          <cell r="V475" t="str">
            <v>EASA</v>
          </cell>
          <cell r="W475" t="str">
            <v>FAA</v>
          </cell>
          <cell r="X475" t="str">
            <v>CAA MALAYSIA</v>
          </cell>
          <cell r="Y475" t="str">
            <v>CAAS</v>
          </cell>
          <cell r="Z475" t="str">
            <v>DGCA INDONESIA</v>
          </cell>
          <cell r="AA475" t="str">
            <v>CAA CHINA</v>
          </cell>
          <cell r="AB475"/>
          <cell r="AC475" t="str">
            <v>CAA VIETNAM</v>
          </cell>
          <cell r="AD475" t="str">
            <v>OCMOL</v>
          </cell>
        </row>
        <row r="476">
          <cell r="A476" t="str">
            <v>FA01001C</v>
          </cell>
          <cell r="B476" t="str">
            <v>340-404-403-0</v>
          </cell>
          <cell r="C476" t="str">
            <v>FILTER-FUEL NOZZLE</v>
          </cell>
          <cell r="D476" t="str">
            <v>ON</v>
          </cell>
          <cell r="E476" t="str">
            <v>CFM56;</v>
          </cell>
          <cell r="F476" t="str">
            <v>Safran Filtration systems</v>
          </cell>
          <cell r="G476" t="str">
            <v>FUE-FIL-001</v>
          </cell>
          <cell r="H476" t="str">
            <v>Fuel_Accessories</v>
          </cell>
          <cell r="I476"/>
          <cell r="J476" t="str">
            <v>73-11-46;</v>
          </cell>
          <cell r="K476" t="str">
            <v>73-11</v>
          </cell>
          <cell r="L476">
            <v>360</v>
          </cell>
          <cell r="M476">
            <v>600</v>
          </cell>
          <cell r="N476"/>
          <cell r="O476"/>
          <cell r="P476">
            <v>1200</v>
          </cell>
          <cell r="Q476" t="str">
            <v>FILTER ELEMENT, RA00921B</v>
          </cell>
          <cell r="R476"/>
          <cell r="S476">
            <v>5</v>
          </cell>
          <cell r="T476">
            <v>15</v>
          </cell>
          <cell r="U476" t="str">
            <v>EASA,FAA,CAA MALAYSIA,CAAS,DGCA INDONESIA,CAA CHINA</v>
          </cell>
          <cell r="V476" t="str">
            <v>EASA</v>
          </cell>
          <cell r="W476" t="str">
            <v>FAA</v>
          </cell>
          <cell r="X476" t="str">
            <v>CAA MALAYSIA</v>
          </cell>
          <cell r="Y476" t="str">
            <v>CAAS</v>
          </cell>
          <cell r="Z476" t="str">
            <v>DGCA INDONESIA</v>
          </cell>
          <cell r="AA476" t="str">
            <v>CAA CHINA</v>
          </cell>
          <cell r="AB476"/>
          <cell r="AC476" t="str">
            <v>CAA VIETNAM</v>
          </cell>
          <cell r="AD476" t="str">
            <v>OCMOL</v>
          </cell>
        </row>
        <row r="477">
          <cell r="A477" t="str">
            <v>FCM9130-01</v>
          </cell>
          <cell r="B477"/>
          <cell r="C477" t="str">
            <v>MODULE - FLUSH CONTROL</v>
          </cell>
          <cell r="D477" t="str">
            <v>ON</v>
          </cell>
          <cell r="E477" t="str">
            <v>A330;A340;</v>
          </cell>
          <cell r="F477" t="str">
            <v>Diehl Aviation Gilching GmbH</v>
          </cell>
          <cell r="G477" t="str">
            <v>CAE-CTR-009</v>
          </cell>
          <cell r="H477" t="str">
            <v>Toilet - Flush Valve</v>
          </cell>
          <cell r="I477" t="str">
            <v>D1227</v>
          </cell>
          <cell r="J477" t="str">
            <v>38-31-42;</v>
          </cell>
          <cell r="K477" t="str">
            <v>38-31</v>
          </cell>
          <cell r="L477">
            <v>350</v>
          </cell>
          <cell r="M477">
            <v>1850</v>
          </cell>
          <cell r="N477"/>
          <cell r="O477"/>
          <cell r="P477"/>
          <cell r="Q477" t="str">
            <v>Control Assy, CA9130-01-03</v>
          </cell>
          <cell r="R477"/>
          <cell r="S477">
            <v>5</v>
          </cell>
          <cell r="T477">
            <v>15</v>
          </cell>
          <cell r="U477" t="str">
            <v>EASA,FAA,CAA MALAYSIA,CAAS,DGCA INDONESIA,CAA CHINA</v>
          </cell>
          <cell r="V477" t="str">
            <v>EASA</v>
          </cell>
          <cell r="W477" t="str">
            <v>FAA</v>
          </cell>
          <cell r="X477" t="str">
            <v>CAA MALAYSIA</v>
          </cell>
          <cell r="Y477" t="str">
            <v>CAAS</v>
          </cell>
          <cell r="Z477" t="str">
            <v>DGCA INDONESIA</v>
          </cell>
          <cell r="AA477" t="str">
            <v>CAA CHINA</v>
          </cell>
          <cell r="AB477"/>
          <cell r="AC477" t="str">
            <v>CAA VIETNAM</v>
          </cell>
          <cell r="AD477" t="str">
            <v>OCMOM</v>
          </cell>
        </row>
        <row r="478">
          <cell r="A478" t="str">
            <v>FCU9811-01</v>
          </cell>
          <cell r="B478"/>
          <cell r="C478" t="str">
            <v>CONTROL UNIT-FLUSH</v>
          </cell>
          <cell r="D478" t="str">
            <v>ON</v>
          </cell>
          <cell r="E478" t="str">
            <v>A330;A340;</v>
          </cell>
          <cell r="F478" t="str">
            <v>Diehl Aviation Gilching GmbH</v>
          </cell>
          <cell r="G478" t="str">
            <v>CAE-CTR-009</v>
          </cell>
          <cell r="H478" t="str">
            <v>Toilet - Flush Control Unit</v>
          </cell>
          <cell r="I478" t="str">
            <v>D1227</v>
          </cell>
          <cell r="J478" t="str">
            <v>38-32-73</v>
          </cell>
          <cell r="K478" t="str">
            <v>28-21</v>
          </cell>
          <cell r="L478">
            <v>310</v>
          </cell>
          <cell r="M478">
            <v>2400</v>
          </cell>
          <cell r="N478"/>
          <cell r="O478"/>
          <cell r="P478" t="str">
            <v>No Cap</v>
          </cell>
          <cell r="Q478"/>
          <cell r="R478"/>
          <cell r="S478">
            <v>5</v>
          </cell>
          <cell r="T478">
            <v>15</v>
          </cell>
          <cell r="U478" t="str">
            <v>EASA,FAA,CAA MALAYSIA,CAAS,DGCA INDONESIA</v>
          </cell>
          <cell r="V478" t="str">
            <v>EASA</v>
          </cell>
          <cell r="W478" t="str">
            <v>FAA</v>
          </cell>
          <cell r="X478" t="str">
            <v>CAA MALAYSIA</v>
          </cell>
          <cell r="Y478" t="str">
            <v>CAAS</v>
          </cell>
          <cell r="Z478" t="str">
            <v>DGCA INDONESIA</v>
          </cell>
          <cell r="AA478"/>
          <cell r="AB478"/>
          <cell r="AC478" t="str">
            <v>CAA VIETNAM</v>
          </cell>
          <cell r="AD478" t="str">
            <v>OCMOM</v>
          </cell>
        </row>
        <row r="479">
          <cell r="A479" t="str">
            <v>FCU9816</v>
          </cell>
          <cell r="B479"/>
          <cell r="C479" t="str">
            <v>CONTROL UNIT-FLUSH</v>
          </cell>
          <cell r="D479" t="str">
            <v>ON</v>
          </cell>
          <cell r="E479" t="str">
            <v>A330;A340;</v>
          </cell>
          <cell r="F479" t="str">
            <v>Diehl Aviation Gilching GmbH</v>
          </cell>
          <cell r="G479" t="str">
            <v>CAE-CTR-009</v>
          </cell>
          <cell r="H479" t="str">
            <v>Toilet - Flush Control Unit</v>
          </cell>
          <cell r="I479" t="str">
            <v>D1227</v>
          </cell>
          <cell r="J479" t="str">
            <v>38-32-73</v>
          </cell>
          <cell r="K479" t="str">
            <v>28-21</v>
          </cell>
          <cell r="L479">
            <v>310</v>
          </cell>
          <cell r="M479">
            <v>2400</v>
          </cell>
          <cell r="N479"/>
          <cell r="O479"/>
          <cell r="P479" t="str">
            <v>No Cap</v>
          </cell>
          <cell r="Q479"/>
          <cell r="R479"/>
          <cell r="S479">
            <v>5</v>
          </cell>
          <cell r="T479">
            <v>15</v>
          </cell>
          <cell r="U479" t="str">
            <v>EASA,FAA,CAA MALAYSIA,CAAS,DGCA INDONESIA</v>
          </cell>
          <cell r="V479" t="str">
            <v>EASA</v>
          </cell>
          <cell r="W479" t="str">
            <v>FAA</v>
          </cell>
          <cell r="X479" t="str">
            <v>CAA MALAYSIA</v>
          </cell>
          <cell r="Y479" t="str">
            <v>CAAS</v>
          </cell>
          <cell r="Z479" t="str">
            <v>DGCA INDONESIA</v>
          </cell>
          <cell r="AA479"/>
          <cell r="AB479"/>
          <cell r="AC479" t="str">
            <v>CAA VIETNAM</v>
          </cell>
          <cell r="AD479" t="str">
            <v>OCMOM</v>
          </cell>
        </row>
        <row r="480">
          <cell r="A480" t="str">
            <v>FRH340003H</v>
          </cell>
          <cell r="B480"/>
          <cell r="C480" t="str">
            <v>DRAIN VALVE-WASTE WATER</v>
          </cell>
          <cell r="D480" t="str">
            <v>ON</v>
          </cell>
          <cell r="E480" t="str">
            <v>B737NG;A320_Fam;A330;A340;</v>
          </cell>
          <cell r="F480" t="str">
            <v>Eaton Aerospace LTD</v>
          </cell>
          <cell r="G480" t="str">
            <v>CAE-VAL-001</v>
          </cell>
          <cell r="H480" t="str">
            <v>Water_Valve</v>
          </cell>
          <cell r="I480" t="str">
            <v>OCMOM - Water &amp; Waste</v>
          </cell>
          <cell r="J480" t="str">
            <v>38-30-30;</v>
          </cell>
          <cell r="K480" t="str">
            <v>38-30</v>
          </cell>
          <cell r="L480">
            <v>310</v>
          </cell>
          <cell r="M480">
            <v>500</v>
          </cell>
          <cell r="N480"/>
          <cell r="O480"/>
          <cell r="P480" t="str">
            <v>No Offer- OH procedure not defined in repair manual</v>
          </cell>
          <cell r="Q480"/>
          <cell r="R480"/>
          <cell r="S480">
            <v>5</v>
          </cell>
          <cell r="T480">
            <v>15</v>
          </cell>
          <cell r="U480" t="str">
            <v>EASA,FAA,CAA MALAYSIA,CAAS,DGCA INDONESIA,CAA CHINA</v>
          </cell>
          <cell r="V480" t="str">
            <v>EASA</v>
          </cell>
          <cell r="W480" t="str">
            <v>FAA</v>
          </cell>
          <cell r="X480" t="str">
            <v>CAA MALAYSIA</v>
          </cell>
          <cell r="Y480" t="str">
            <v>CAAS</v>
          </cell>
          <cell r="Z480" t="str">
            <v>DGCA INDONESIA</v>
          </cell>
          <cell r="AA480" t="str">
            <v>CAA CHINA</v>
          </cell>
          <cell r="AB480"/>
          <cell r="AC480" t="str">
            <v>CAA VIETNAM</v>
          </cell>
          <cell r="AD480" t="str">
            <v>OCMOM</v>
          </cell>
        </row>
        <row r="481">
          <cell r="A481" t="str">
            <v>FV9930-00</v>
          </cell>
          <cell r="B481"/>
          <cell r="C481" t="str">
            <v>VALVE ASSY-FLUSH</v>
          </cell>
          <cell r="D481" t="str">
            <v>ON</v>
          </cell>
          <cell r="E481" t="str">
            <v>B737NG;A330;A340;</v>
          </cell>
          <cell r="F481" t="str">
            <v>Diehl Aviation Gilching GmbH</v>
          </cell>
          <cell r="G481" t="str">
            <v>CAE-VAL-006</v>
          </cell>
          <cell r="H481" t="str">
            <v>Toilet - Flush Valve</v>
          </cell>
          <cell r="I481" t="str">
            <v>D1227</v>
          </cell>
          <cell r="J481" t="str">
            <v>38-32-79;</v>
          </cell>
          <cell r="K481" t="str">
            <v>38-32</v>
          </cell>
          <cell r="L481">
            <v>310</v>
          </cell>
          <cell r="M481">
            <v>1980</v>
          </cell>
          <cell r="N481"/>
          <cell r="O481"/>
          <cell r="P481"/>
          <cell r="Q481"/>
          <cell r="R481"/>
          <cell r="S481">
            <v>5</v>
          </cell>
          <cell r="T481">
            <v>15</v>
          </cell>
          <cell r="U481" t="str">
            <v>EASA,FAA,CAA MALAYSIA,CAAS,DGCA INDONESIA,CAA CHINA</v>
          </cell>
          <cell r="V481" t="str">
            <v>EASA</v>
          </cell>
          <cell r="W481" t="str">
            <v>FAA</v>
          </cell>
          <cell r="X481" t="str">
            <v>CAA MALAYSIA</v>
          </cell>
          <cell r="Y481" t="str">
            <v>CAAS</v>
          </cell>
          <cell r="Z481" t="str">
            <v>DGCA INDONESIA</v>
          </cell>
          <cell r="AA481" t="str">
            <v>CAA CHINA</v>
          </cell>
          <cell r="AB481"/>
          <cell r="AC481" t="str">
            <v>CAA VIETNAM</v>
          </cell>
          <cell r="AD481" t="str">
            <v>OCMOM</v>
          </cell>
        </row>
        <row r="482">
          <cell r="A482" t="str">
            <v>FV9930-01</v>
          </cell>
          <cell r="B482"/>
          <cell r="C482" t="str">
            <v>VALVE ASSY-FLUSH</v>
          </cell>
          <cell r="D482" t="str">
            <v>ON</v>
          </cell>
          <cell r="E482" t="str">
            <v>B737NG;A330;A340;</v>
          </cell>
          <cell r="F482" t="str">
            <v>Diehl Aviation Gilching GmbH</v>
          </cell>
          <cell r="G482" t="str">
            <v>CAE-VAL-006</v>
          </cell>
          <cell r="H482" t="str">
            <v>Toilet - Flush Valve</v>
          </cell>
          <cell r="I482" t="str">
            <v>D1227</v>
          </cell>
          <cell r="J482" t="str">
            <v>38-32-41;</v>
          </cell>
          <cell r="K482" t="str">
            <v>38-32</v>
          </cell>
          <cell r="L482">
            <v>310</v>
          </cell>
          <cell r="M482">
            <v>1980</v>
          </cell>
          <cell r="N482"/>
          <cell r="O482"/>
          <cell r="P482"/>
          <cell r="Q482" t="str">
            <v>FP include Inlet Plate 9930-010000-08, Gate 9930-010000-01,
exclude Motor 86630-101</v>
          </cell>
          <cell r="R482"/>
          <cell r="S482">
            <v>5</v>
          </cell>
          <cell r="T482">
            <v>15</v>
          </cell>
          <cell r="U482" t="str">
            <v>EASA,FAA,CAA MALAYSIA,CAAS,DGCA INDONESIA,CAA CHINA</v>
          </cell>
          <cell r="V482" t="str">
            <v>EASA</v>
          </cell>
          <cell r="W482" t="str">
            <v>FAA</v>
          </cell>
          <cell r="X482" t="str">
            <v>CAA MALAYSIA</v>
          </cell>
          <cell r="Y482" t="str">
            <v>CAAS</v>
          </cell>
          <cell r="Z482" t="str">
            <v>DGCA INDONESIA</v>
          </cell>
          <cell r="AA482" t="str">
            <v>CAA CHINA</v>
          </cell>
          <cell r="AB482"/>
          <cell r="AC482" t="str">
            <v>CAA VIETNAM</v>
          </cell>
          <cell r="AD482" t="str">
            <v>OCMOM</v>
          </cell>
        </row>
        <row r="483">
          <cell r="A483" t="str">
            <v>G540DA51-01</v>
          </cell>
          <cell r="B483"/>
          <cell r="C483" t="str">
            <v>VALVE-WASTE DRAIN</v>
          </cell>
          <cell r="D483" t="str">
            <v>ON</v>
          </cell>
          <cell r="E483" t="str">
            <v>A330;A340;</v>
          </cell>
          <cell r="F483" t="str">
            <v>Diehl Aviation Gilching GmbH</v>
          </cell>
          <cell r="G483" t="str">
            <v>CAE-VAL-004</v>
          </cell>
          <cell r="H483" t="str">
            <v>Water_Valve</v>
          </cell>
          <cell r="I483" t="str">
            <v>D1227</v>
          </cell>
          <cell r="J483" t="str">
            <v>38-32-49;</v>
          </cell>
          <cell r="K483" t="str">
            <v>38-32</v>
          </cell>
          <cell r="L483">
            <v>310</v>
          </cell>
          <cell r="M483">
            <v>3900</v>
          </cell>
          <cell r="N483"/>
          <cell r="O483"/>
          <cell r="P483" t="str">
            <v>No Offer- OH procedure not defined in repair manual</v>
          </cell>
          <cell r="Q483" t="str">
            <v>1. Ball, 86113-201</v>
          </cell>
          <cell r="R483"/>
          <cell r="S483">
            <v>5</v>
          </cell>
          <cell r="T483">
            <v>15</v>
          </cell>
          <cell r="U483" t="str">
            <v>EASA,FAA,CAA MALAYSIA,CAAS,DGCA INDONESIA,CAA CHINA</v>
          </cell>
          <cell r="V483" t="str">
            <v>EASA</v>
          </cell>
          <cell r="W483" t="str">
            <v>FAA</v>
          </cell>
          <cell r="X483" t="str">
            <v>CAA MALAYSIA</v>
          </cell>
          <cell r="Y483" t="str">
            <v>CAAS</v>
          </cell>
          <cell r="Z483" t="str">
            <v>DGCA INDONESIA</v>
          </cell>
          <cell r="AA483" t="str">
            <v>CAA CHINA</v>
          </cell>
          <cell r="AB483"/>
          <cell r="AC483" t="str">
            <v>CAA VIETNAM</v>
          </cell>
          <cell r="AD483" t="str">
            <v>OCMOM</v>
          </cell>
        </row>
        <row r="484">
          <cell r="A484" t="str">
            <v>G540DA72</v>
          </cell>
          <cell r="B484"/>
          <cell r="C484" t="str">
            <v>SEPARATOR-WASTE</v>
          </cell>
          <cell r="D484" t="str">
            <v>ON</v>
          </cell>
          <cell r="E484" t="str">
            <v>B767;A330;A340;</v>
          </cell>
          <cell r="F484" t="str">
            <v>Diehl Aviation Gilching GmbH</v>
          </cell>
          <cell r="G484" t="str">
            <v>CAE-TOA-001</v>
          </cell>
          <cell r="H484" t="str">
            <v>Separator</v>
          </cell>
          <cell r="I484" t="str">
            <v>D1227</v>
          </cell>
          <cell r="J484" t="str">
            <v>38-34-19;</v>
          </cell>
          <cell r="K484" t="str">
            <v>38-34</v>
          </cell>
          <cell r="L484">
            <v>310</v>
          </cell>
          <cell r="M484">
            <v>1860</v>
          </cell>
          <cell r="N484"/>
          <cell r="O484"/>
          <cell r="P484" t="str">
            <v>No Cap</v>
          </cell>
          <cell r="Q484" t="str">
            <v>1. Plate, 840766
2. CAP Assy, 840745</v>
          </cell>
          <cell r="R484"/>
          <cell r="S484">
            <v>5</v>
          </cell>
          <cell r="T484">
            <v>15</v>
          </cell>
          <cell r="U484" t="str">
            <v>EASA,FAA,CAA MALAYSIA,CAAS,DGCA INDONESIA,CAA CHINA</v>
          </cell>
          <cell r="V484" t="str">
            <v>EASA</v>
          </cell>
          <cell r="W484" t="str">
            <v>FAA</v>
          </cell>
          <cell r="X484" t="str">
            <v>CAA MALAYSIA</v>
          </cell>
          <cell r="Y484" t="str">
            <v>CAAS</v>
          </cell>
          <cell r="Z484" t="str">
            <v>DGCA INDONESIA</v>
          </cell>
          <cell r="AA484" t="str">
            <v>CAA CHINA</v>
          </cell>
          <cell r="AB484"/>
          <cell r="AC484" t="str">
            <v>CAA VIETNAM</v>
          </cell>
          <cell r="AD484" t="str">
            <v>OCMOM</v>
          </cell>
        </row>
        <row r="485">
          <cell r="A485" t="str">
            <v>G6773-04</v>
          </cell>
          <cell r="B485"/>
          <cell r="C485" t="str">
            <v>VHF/NAV CONTROLLER</v>
          </cell>
          <cell r="D485" t="str">
            <v>ON</v>
          </cell>
          <cell r="E485" t="str">
            <v>B737CL;</v>
          </cell>
          <cell r="F485" t="str">
            <v>GABLES ENGINEERING INC.</v>
          </cell>
          <cell r="G485" t="str">
            <v>AVI-PAN-009</v>
          </cell>
          <cell r="H485" t="str">
            <v>Nav_Panel</v>
          </cell>
          <cell r="I485"/>
          <cell r="J485" t="str">
            <v>34-51-18;</v>
          </cell>
          <cell r="K485" t="str">
            <v>34-51</v>
          </cell>
          <cell r="L485">
            <v>310</v>
          </cell>
          <cell r="M485">
            <v>800</v>
          </cell>
          <cell r="N485"/>
          <cell r="O485"/>
          <cell r="P485">
            <v>1300</v>
          </cell>
          <cell r="Q485" t="str">
            <v>1. DISPLAY, 700-D41465KA-002, 700-D41465A-005</v>
          </cell>
          <cell r="R485"/>
          <cell r="S485">
            <v>5</v>
          </cell>
          <cell r="T485">
            <v>10</v>
          </cell>
          <cell r="U485" t="str">
            <v>EASA,FAA,CAA MALAYSIA,CAAS,DGCA INDONESIA,CAA CHINA</v>
          </cell>
          <cell r="V485" t="str">
            <v>EASA</v>
          </cell>
          <cell r="W485" t="str">
            <v>FAA</v>
          </cell>
          <cell r="X485" t="str">
            <v>CAA MALAYSIA</v>
          </cell>
          <cell r="Y485" t="str">
            <v>CAAS</v>
          </cell>
          <cell r="Z485" t="str">
            <v>DGCA INDONESIA</v>
          </cell>
          <cell r="AA485" t="str">
            <v>CAA CHINA</v>
          </cell>
          <cell r="AB485"/>
          <cell r="AC485" t="str">
            <v>CAA VIETNAM</v>
          </cell>
          <cell r="AD485" t="str">
            <v>OCMOA</v>
          </cell>
        </row>
        <row r="486">
          <cell r="A486" t="str">
            <v>G7401-06</v>
          </cell>
          <cell r="B486"/>
          <cell r="C486" t="str">
            <v>HF COMMUNICATIONS PANEL</v>
          </cell>
          <cell r="D486" t="str">
            <v>ON</v>
          </cell>
          <cell r="E486" t="str">
            <v>B737CL;B737NG;</v>
          </cell>
          <cell r="F486" t="str">
            <v>GABLES ENGINEERING INC.</v>
          </cell>
          <cell r="G486" t="str">
            <v>AVI-PAN-015</v>
          </cell>
          <cell r="H486" t="str">
            <v>VHF_Panel</v>
          </cell>
          <cell r="I486"/>
          <cell r="J486" t="str">
            <v>23-10-41;</v>
          </cell>
          <cell r="K486" t="str">
            <v>23-10</v>
          </cell>
          <cell r="L486">
            <v>310</v>
          </cell>
          <cell r="M486">
            <v>1250</v>
          </cell>
          <cell r="N486"/>
          <cell r="O486"/>
          <cell r="P486">
            <v>2800</v>
          </cell>
          <cell r="Q486"/>
          <cell r="R486"/>
          <cell r="S486">
            <v>5</v>
          </cell>
          <cell r="T486">
            <v>10</v>
          </cell>
          <cell r="U486" t="str">
            <v>EASA,FAA,CAA MALAYSIA,CAAS,DGCA INDONESIA,CAA CHINA</v>
          </cell>
          <cell r="V486" t="str">
            <v>EASA</v>
          </cell>
          <cell r="W486" t="str">
            <v>FAA</v>
          </cell>
          <cell r="X486" t="str">
            <v>CAA MALAYSIA</v>
          </cell>
          <cell r="Y486" t="str">
            <v>CAAS</v>
          </cell>
          <cell r="Z486" t="str">
            <v>DGCA INDONESIA</v>
          </cell>
          <cell r="AA486" t="str">
            <v>CAA CHINA</v>
          </cell>
          <cell r="AB486"/>
          <cell r="AC486" t="str">
            <v>CAA VIETNAM</v>
          </cell>
          <cell r="AD486" t="str">
            <v>OCMOA</v>
          </cell>
        </row>
        <row r="487">
          <cell r="A487" t="str">
            <v>G7402-05</v>
          </cell>
          <cell r="B487"/>
          <cell r="C487" t="str">
            <v>PANEL-SINGLE ADF CONTROL</v>
          </cell>
          <cell r="D487" t="str">
            <v>ON</v>
          </cell>
          <cell r="E487" t="str">
            <v>B737NG;</v>
          </cell>
          <cell r="F487" t="str">
            <v>GABLES ENGINEERING INC.</v>
          </cell>
          <cell r="G487" t="str">
            <v>AVI-PAN-011</v>
          </cell>
          <cell r="H487" t="str">
            <v>Nav_Panel</v>
          </cell>
          <cell r="I487"/>
          <cell r="J487" t="str">
            <v>34-50-48;</v>
          </cell>
          <cell r="K487" t="str">
            <v>34-50</v>
          </cell>
          <cell r="L487">
            <v>410</v>
          </cell>
          <cell r="M487">
            <v>1400</v>
          </cell>
          <cell r="N487"/>
          <cell r="O487"/>
          <cell r="P487" t="str">
            <v>No Offer- OH procedure not defined in repair manual</v>
          </cell>
          <cell r="Q487" t="str">
            <v>Exclusions:
1. DISPLAY, 700D41465A003, 700D41465JA002
2. PCB (Various P/N) 
3. SWITCH, 700D41000A</v>
          </cell>
          <cell r="R487"/>
          <cell r="S487">
            <v>5</v>
          </cell>
          <cell r="T487">
            <v>10</v>
          </cell>
          <cell r="U487" t="str">
            <v>EASA,FAA,CAA MALAYSIA,CAAS,DGCA INDONESIA,CAA CHINA,JCAB</v>
          </cell>
          <cell r="V487" t="str">
            <v>EASA</v>
          </cell>
          <cell r="W487" t="str">
            <v>FAA</v>
          </cell>
          <cell r="X487" t="str">
            <v>CAA MALAYSIA</v>
          </cell>
          <cell r="Y487" t="str">
            <v>CAAS</v>
          </cell>
          <cell r="Z487" t="str">
            <v>DGCA INDONESIA</v>
          </cell>
          <cell r="AA487" t="str">
            <v>CAA CHINA</v>
          </cell>
          <cell r="AB487" t="str">
            <v>JCAB</v>
          </cell>
          <cell r="AC487" t="str">
            <v>CAA VIETNAM</v>
          </cell>
          <cell r="AD487" t="str">
            <v>OCMOA</v>
          </cell>
        </row>
        <row r="488">
          <cell r="A488" t="str">
            <v>G7403-03</v>
          </cell>
          <cell r="B488"/>
          <cell r="C488" t="str">
            <v>ADF PANEL</v>
          </cell>
          <cell r="D488" t="str">
            <v>ON</v>
          </cell>
          <cell r="E488" t="str">
            <v>B737NG;BDIV;</v>
          </cell>
          <cell r="F488" t="str">
            <v>GABLES ENGINEERING INC.</v>
          </cell>
          <cell r="G488" t="str">
            <v>AVI-PAN-010</v>
          </cell>
          <cell r="H488" t="str">
            <v>Nav_Panel</v>
          </cell>
          <cell r="I488"/>
          <cell r="J488" t="str">
            <v>34-50-53;</v>
          </cell>
          <cell r="K488" t="str">
            <v>34-50</v>
          </cell>
          <cell r="L488">
            <v>410</v>
          </cell>
          <cell r="M488">
            <v>1850</v>
          </cell>
          <cell r="N488"/>
          <cell r="O488"/>
          <cell r="P488" t="str">
            <v>No Offer- OH procedure not defined in repair manual</v>
          </cell>
          <cell r="Q488" t="str">
            <v>Exclusions:
1. LCD, 700D41465A003, 700D1465JA002 (x2)
2. PCB (Various P/N) 
3. SWITCH, 700D41000A  (x2)</v>
          </cell>
          <cell r="R488"/>
          <cell r="S488">
            <v>5</v>
          </cell>
          <cell r="T488">
            <v>10</v>
          </cell>
          <cell r="U488" t="str">
            <v>EASA,FAA,CAA MALAYSIA,CAAS,DGCA INDONESIA,CAA CHINA,JCAB</v>
          </cell>
          <cell r="V488" t="str">
            <v>EASA</v>
          </cell>
          <cell r="W488" t="str">
            <v>FAA</v>
          </cell>
          <cell r="X488" t="str">
            <v>CAA MALAYSIA</v>
          </cell>
          <cell r="Y488" t="str">
            <v>CAAS</v>
          </cell>
          <cell r="Z488" t="str">
            <v>DGCA INDONESIA</v>
          </cell>
          <cell r="AA488" t="str">
            <v>CAA CHINA</v>
          </cell>
          <cell r="AB488" t="str">
            <v>JCAB</v>
          </cell>
          <cell r="AC488" t="str">
            <v>CAA VIETNAM</v>
          </cell>
          <cell r="AD488" t="str">
            <v>OCMOA</v>
          </cell>
        </row>
        <row r="489">
          <cell r="A489" t="str">
            <v>G7404-124</v>
          </cell>
          <cell r="B489"/>
          <cell r="C489" t="str">
            <v>RADIO TUNING PANEL</v>
          </cell>
          <cell r="D489" t="str">
            <v>ON</v>
          </cell>
          <cell r="E489" t="str">
            <v>B737NG;BDIV;EMB190;</v>
          </cell>
          <cell r="F489" t="str">
            <v>GABLES ENGINEERING INC.</v>
          </cell>
          <cell r="G489" t="str">
            <v>AVI-PAN-012</v>
          </cell>
          <cell r="H489" t="str">
            <v>VHF_Panel</v>
          </cell>
          <cell r="I489"/>
          <cell r="J489" t="str">
            <v>23-10-37;</v>
          </cell>
          <cell r="K489" t="str">
            <v>23-10</v>
          </cell>
          <cell r="L489">
            <v>410</v>
          </cell>
          <cell r="M489">
            <v>2100</v>
          </cell>
          <cell r="N489"/>
          <cell r="O489"/>
          <cell r="P489" t="str">
            <v>No Offer- OH procedure not defined in repair manual</v>
          </cell>
          <cell r="Q489" t="str">
            <v>Exclusions:
1. DISPLAY, 700D41465B002, 700D41465HA002 (x2)
2. PCB ASSY  (Various P/N) 
3. SWITCH, 700D41000B (x2)</v>
          </cell>
          <cell r="R489"/>
          <cell r="S489">
            <v>5</v>
          </cell>
          <cell r="T489">
            <v>10</v>
          </cell>
          <cell r="U489" t="str">
            <v>EASA,FAA,CAA MALAYSIA,CAAS,DGCA INDONESIA,CAA CHINA,JCAB</v>
          </cell>
          <cell r="V489" t="str">
            <v>EASA</v>
          </cell>
          <cell r="W489" t="str">
            <v>FAA</v>
          </cell>
          <cell r="X489" t="str">
            <v>CAA MALAYSIA</v>
          </cell>
          <cell r="Y489" t="str">
            <v>CAAS</v>
          </cell>
          <cell r="Z489" t="str">
            <v>DGCA INDONESIA</v>
          </cell>
          <cell r="AA489" t="str">
            <v>CAA CHINA</v>
          </cell>
          <cell r="AB489" t="str">
            <v>JCAB</v>
          </cell>
          <cell r="AC489" t="str">
            <v>CAA VIETNAM</v>
          </cell>
          <cell r="AD489" t="str">
            <v>OCMOA</v>
          </cell>
        </row>
        <row r="490">
          <cell r="A490" t="str">
            <v>G7407-01</v>
          </cell>
          <cell r="B490"/>
          <cell r="C490" t="str">
            <v>WEATHER RADAR CONTROL PANEL</v>
          </cell>
          <cell r="D490" t="str">
            <v>ON</v>
          </cell>
          <cell r="E490" t="str">
            <v>B737NG;</v>
          </cell>
          <cell r="F490" t="str">
            <v>GABLES ENGINEERING INC.</v>
          </cell>
          <cell r="G490" t="str">
            <v>AVI-PAN-014</v>
          </cell>
          <cell r="H490" t="str">
            <v>Nav_Panel</v>
          </cell>
          <cell r="I490"/>
          <cell r="J490" t="str">
            <v>34-40-01;</v>
          </cell>
          <cell r="K490" t="str">
            <v>34-40</v>
          </cell>
          <cell r="L490">
            <v>310</v>
          </cell>
          <cell r="M490">
            <v>850</v>
          </cell>
          <cell r="N490"/>
          <cell r="O490"/>
          <cell r="P490">
            <v>1200</v>
          </cell>
          <cell r="Q490"/>
          <cell r="R490"/>
          <cell r="S490">
            <v>5</v>
          </cell>
          <cell r="T490">
            <v>10</v>
          </cell>
          <cell r="U490" t="str">
            <v>EASA,FAA,CAA MALAYSIA,CAAS,DGCA INDONESIA,CAA CHINA</v>
          </cell>
          <cell r="V490" t="str">
            <v>EASA</v>
          </cell>
          <cell r="W490" t="str">
            <v>FAA</v>
          </cell>
          <cell r="X490" t="str">
            <v>CAA MALAYSIA</v>
          </cell>
          <cell r="Y490" t="str">
            <v>CAAS</v>
          </cell>
          <cell r="Z490" t="str">
            <v>DGCA INDONESIA</v>
          </cell>
          <cell r="AA490" t="str">
            <v>CAA CHINA</v>
          </cell>
          <cell r="AB490"/>
          <cell r="AC490" t="str">
            <v>CAA VIETNAM</v>
          </cell>
          <cell r="AD490" t="str">
            <v>OCMOA</v>
          </cell>
        </row>
        <row r="491">
          <cell r="A491" t="str">
            <v>G7500-03</v>
          </cell>
          <cell r="B491"/>
          <cell r="C491" t="str">
            <v>PANEL-VHF NAV CONT</v>
          </cell>
          <cell r="D491" t="str">
            <v>ON</v>
          </cell>
          <cell r="E491" t="str">
            <v>B737CL;B737NG;BDIV;</v>
          </cell>
          <cell r="F491" t="str">
            <v>GABLES ENGINEERING INC.</v>
          </cell>
          <cell r="G491" t="str">
            <v>AVI-PAN-008</v>
          </cell>
          <cell r="H491" t="str">
            <v>Nav_Panel</v>
          </cell>
          <cell r="I491"/>
          <cell r="J491" t="str">
            <v>34-50-57;</v>
          </cell>
          <cell r="K491" t="str">
            <v>34-50</v>
          </cell>
          <cell r="L491">
            <v>410</v>
          </cell>
          <cell r="M491">
            <v>1350</v>
          </cell>
          <cell r="N491"/>
          <cell r="O491"/>
          <cell r="P491" t="str">
            <v>No Offer- OH procedure not defined in repair manual</v>
          </cell>
          <cell r="Q491" t="str">
            <v>Exclusions:
1. DISPLAY, 700-D41465KA-002, 700-D41465A-005
2. PCB BOARD ASSY   (Various P/N) 
3. SWITCH, 700-D41000B</v>
          </cell>
          <cell r="R491"/>
          <cell r="S491">
            <v>5</v>
          </cell>
          <cell r="T491">
            <v>10</v>
          </cell>
          <cell r="U491" t="str">
            <v>EASA,FAA,CAA MALAYSIA,CAAS,DGCA INDONESIA,CAA CHINA,JCAB</v>
          </cell>
          <cell r="V491" t="str">
            <v>EASA</v>
          </cell>
          <cell r="W491" t="str">
            <v>FAA</v>
          </cell>
          <cell r="X491" t="str">
            <v>CAA MALAYSIA</v>
          </cell>
          <cell r="Y491" t="str">
            <v>CAAS</v>
          </cell>
          <cell r="Z491" t="str">
            <v>DGCA INDONESIA</v>
          </cell>
          <cell r="AA491" t="str">
            <v>CAA CHINA</v>
          </cell>
          <cell r="AB491" t="str">
            <v>JCAB</v>
          </cell>
          <cell r="AC491" t="str">
            <v>CAA VIETNAM</v>
          </cell>
          <cell r="AD491" t="str">
            <v>OCMOA</v>
          </cell>
        </row>
        <row r="492">
          <cell r="A492" t="str">
            <v>J540AI1-300</v>
          </cell>
          <cell r="B492"/>
          <cell r="C492" t="str">
            <v>TOILET ASSY</v>
          </cell>
          <cell r="D492" t="str">
            <v>ON</v>
          </cell>
          <cell r="E492" t="str">
            <v>A320_Fam;A330;A340;</v>
          </cell>
          <cell r="F492" t="str">
            <v>Diehl Aviation Gilching GmbH</v>
          </cell>
          <cell r="G492" t="str">
            <v>CAE-TOI-001</v>
          </cell>
          <cell r="H492" t="str">
            <v>Toilet</v>
          </cell>
          <cell r="I492" t="str">
            <v>D1227</v>
          </cell>
          <cell r="J492" t="str">
            <v>38-32-41;</v>
          </cell>
          <cell r="K492" t="str">
            <v>38-32</v>
          </cell>
          <cell r="L492">
            <v>650</v>
          </cell>
          <cell r="M492" t="str">
            <v>Minor &amp; Major repair available</v>
          </cell>
          <cell r="N492" t="str">
            <v>5630</v>
          </cell>
          <cell r="O492">
            <v>6650</v>
          </cell>
          <cell r="P492" t="str">
            <v>No Offer- OH procedure not defined in repair manual</v>
          </cell>
          <cell r="Q492"/>
          <cell r="R492"/>
          <cell r="S492">
            <v>5</v>
          </cell>
          <cell r="T492">
            <v>15</v>
          </cell>
          <cell r="U492" t="str">
            <v>EASA,FAA,CAA MALAYSIA,CAAS,DGCA INDONESIA,CAA CHINA</v>
          </cell>
          <cell r="V492" t="str">
            <v>EASA</v>
          </cell>
          <cell r="W492" t="str">
            <v>FAA</v>
          </cell>
          <cell r="X492" t="str">
            <v>CAA MALAYSIA</v>
          </cell>
          <cell r="Y492" t="str">
            <v>CAAS</v>
          </cell>
          <cell r="Z492" t="str">
            <v>DGCA INDONESIA</v>
          </cell>
          <cell r="AA492" t="str">
            <v>CAA CHINA</v>
          </cell>
          <cell r="AB492"/>
          <cell r="AC492" t="str">
            <v>CAA VIETNAM</v>
          </cell>
          <cell r="AD492" t="str">
            <v>OCMOM</v>
          </cell>
        </row>
        <row r="493">
          <cell r="A493" t="str">
            <v>J540AI1-500</v>
          </cell>
          <cell r="B493"/>
          <cell r="C493" t="str">
            <v>TOILET ASSY</v>
          </cell>
          <cell r="D493" t="str">
            <v>ON</v>
          </cell>
          <cell r="E493" t="str">
            <v>A320_Fam;A330;A340;</v>
          </cell>
          <cell r="F493" t="str">
            <v>Diehl Aviation Gilching GmbH</v>
          </cell>
          <cell r="G493" t="str">
            <v>CAE-TOI-001</v>
          </cell>
          <cell r="H493" t="str">
            <v>Toilet</v>
          </cell>
          <cell r="I493" t="str">
            <v>D1227</v>
          </cell>
          <cell r="J493" t="str">
            <v>38-32-42;</v>
          </cell>
          <cell r="K493" t="str">
            <v>38-32</v>
          </cell>
          <cell r="L493">
            <v>650</v>
          </cell>
          <cell r="M493" t="str">
            <v>Minor &amp; Major repair available</v>
          </cell>
          <cell r="N493" t="str">
            <v>5630</v>
          </cell>
          <cell r="O493">
            <v>6650</v>
          </cell>
          <cell r="P493" t="str">
            <v>No Offer- OH procedure not defined in repair manual</v>
          </cell>
          <cell r="Q493"/>
          <cell r="R493"/>
          <cell r="S493">
            <v>5</v>
          </cell>
          <cell r="T493">
            <v>15</v>
          </cell>
          <cell r="U493" t="str">
            <v>EASA,FAA,CAA MALAYSIA,CAAS,DGCA INDONESIA,CAA CHINA</v>
          </cell>
          <cell r="V493" t="str">
            <v>EASA</v>
          </cell>
          <cell r="W493" t="str">
            <v>FAA</v>
          </cell>
          <cell r="X493" t="str">
            <v>CAA MALAYSIA</v>
          </cell>
          <cell r="Y493" t="str">
            <v>CAAS</v>
          </cell>
          <cell r="Z493" t="str">
            <v>DGCA INDONESIA</v>
          </cell>
          <cell r="AA493" t="str">
            <v>CAA CHINA</v>
          </cell>
          <cell r="AB493"/>
          <cell r="AC493" t="str">
            <v>CAA VIETNAM</v>
          </cell>
          <cell r="AD493" t="str">
            <v>OCMOM</v>
          </cell>
        </row>
        <row r="494">
          <cell r="A494" t="str">
            <v>J540AI1-510</v>
          </cell>
          <cell r="B494"/>
          <cell r="C494" t="str">
            <v>TOILET ASSY</v>
          </cell>
          <cell r="D494" t="str">
            <v>ON</v>
          </cell>
          <cell r="E494" t="str">
            <v>A330;</v>
          </cell>
          <cell r="F494" t="str">
            <v>Diehl Aviation Gilching GmbH</v>
          </cell>
          <cell r="G494" t="str">
            <v>CAE-TOI-001</v>
          </cell>
          <cell r="H494" t="str">
            <v>Toilet</v>
          </cell>
          <cell r="I494" t="str">
            <v>D1227</v>
          </cell>
          <cell r="J494" t="str">
            <v>38-32-44;</v>
          </cell>
          <cell r="K494" t="str">
            <v>38-32</v>
          </cell>
          <cell r="L494">
            <v>650</v>
          </cell>
          <cell r="M494" t="str">
            <v>Minor &amp; Major repair available</v>
          </cell>
          <cell r="N494" t="str">
            <v>5630</v>
          </cell>
          <cell r="O494">
            <v>6650</v>
          </cell>
          <cell r="P494" t="str">
            <v>No Offer- OH procedure not defined in repair manual</v>
          </cell>
          <cell r="Q494"/>
          <cell r="R494"/>
          <cell r="S494">
            <v>5</v>
          </cell>
          <cell r="T494">
            <v>15</v>
          </cell>
          <cell r="U494" t="str">
            <v>EASA,FAA,CAA MALAYSIA,CAAS,DGCA INDONESIA,CAA CHINA</v>
          </cell>
          <cell r="V494" t="str">
            <v>EASA</v>
          </cell>
          <cell r="W494" t="str">
            <v>FAA</v>
          </cell>
          <cell r="X494" t="str">
            <v>CAA MALAYSIA</v>
          </cell>
          <cell r="Y494" t="str">
            <v>CAAS</v>
          </cell>
          <cell r="Z494" t="str">
            <v>DGCA INDONESIA</v>
          </cell>
          <cell r="AA494" t="str">
            <v>CAA CHINA</v>
          </cell>
          <cell r="AB494"/>
          <cell r="AC494" t="str">
            <v>CAA VIETNAM</v>
          </cell>
          <cell r="AD494" t="str">
            <v>OCMOM</v>
          </cell>
        </row>
        <row r="495">
          <cell r="A495" t="str">
            <v>J540AI1-520</v>
          </cell>
          <cell r="B495"/>
          <cell r="C495" t="str">
            <v>TOILET ASSY</v>
          </cell>
          <cell r="D495" t="str">
            <v>ON</v>
          </cell>
          <cell r="E495" t="str">
            <v>A320_Fam;A330;A340;</v>
          </cell>
          <cell r="F495" t="str">
            <v>Diehl Aviation Gilching GmbH</v>
          </cell>
          <cell r="G495" t="str">
            <v>CAE-TOI-001</v>
          </cell>
          <cell r="H495" t="str">
            <v>Toilet</v>
          </cell>
          <cell r="I495" t="str">
            <v>D1227</v>
          </cell>
          <cell r="J495" t="str">
            <v>38-32-42;</v>
          </cell>
          <cell r="K495" t="str">
            <v>38-32</v>
          </cell>
          <cell r="L495">
            <v>650</v>
          </cell>
          <cell r="M495" t="str">
            <v>Minor &amp; Major repair available</v>
          </cell>
          <cell r="N495" t="str">
            <v>5630</v>
          </cell>
          <cell r="O495">
            <v>6650</v>
          </cell>
          <cell r="P495" t="str">
            <v>No Offer- OH procedure not defined in repair manual</v>
          </cell>
          <cell r="Q495"/>
          <cell r="R495"/>
          <cell r="S495">
            <v>5</v>
          </cell>
          <cell r="T495">
            <v>15</v>
          </cell>
          <cell r="U495" t="str">
            <v>EASA,FAA,CAA MALAYSIA,CAAS,DGCA INDONESIA,CAA CHINA</v>
          </cell>
          <cell r="V495" t="str">
            <v>EASA</v>
          </cell>
          <cell r="W495" t="str">
            <v>FAA</v>
          </cell>
          <cell r="X495" t="str">
            <v>CAA MALAYSIA</v>
          </cell>
          <cell r="Y495" t="str">
            <v>CAAS</v>
          </cell>
          <cell r="Z495" t="str">
            <v>DGCA INDONESIA</v>
          </cell>
          <cell r="AA495" t="str">
            <v>CAA CHINA</v>
          </cell>
          <cell r="AB495"/>
          <cell r="AC495" t="str">
            <v>CAA VIETNAM</v>
          </cell>
          <cell r="AD495" t="str">
            <v>OCMOM</v>
          </cell>
        </row>
        <row r="496">
          <cell r="A496" t="str">
            <v>J540AI2-300</v>
          </cell>
          <cell r="B496"/>
          <cell r="C496" t="str">
            <v>TOILET ASSY</v>
          </cell>
          <cell r="D496" t="str">
            <v>ON</v>
          </cell>
          <cell r="E496" t="str">
            <v>B737NG;A330;A340;</v>
          </cell>
          <cell r="F496" t="str">
            <v>Diehl Aviation Gilching GmbH</v>
          </cell>
          <cell r="G496" t="str">
            <v>CAE-TOI-001</v>
          </cell>
          <cell r="H496" t="str">
            <v>Toilet</v>
          </cell>
          <cell r="I496" t="str">
            <v>D1227</v>
          </cell>
          <cell r="J496" t="str">
            <v>38-32-41;</v>
          </cell>
          <cell r="K496" t="str">
            <v>38-32</v>
          </cell>
          <cell r="L496">
            <v>650</v>
          </cell>
          <cell r="M496" t="str">
            <v>Minor &amp; Major repair available</v>
          </cell>
          <cell r="N496" t="str">
            <v>5630</v>
          </cell>
          <cell r="O496">
            <v>6650</v>
          </cell>
          <cell r="P496" t="str">
            <v>No Offer- OH procedure not defined in repair manual</v>
          </cell>
          <cell r="Q496"/>
          <cell r="R496"/>
          <cell r="S496">
            <v>5</v>
          </cell>
          <cell r="T496">
            <v>15</v>
          </cell>
          <cell r="U496" t="str">
            <v>EASA,FAA,CAA MALAYSIA,CAAS,DGCA INDONESIA,CAA CHINA</v>
          </cell>
          <cell r="V496" t="str">
            <v>EASA</v>
          </cell>
          <cell r="W496" t="str">
            <v>FAA</v>
          </cell>
          <cell r="X496" t="str">
            <v>CAA MALAYSIA</v>
          </cell>
          <cell r="Y496" t="str">
            <v>CAAS</v>
          </cell>
          <cell r="Z496" t="str">
            <v>DGCA INDONESIA</v>
          </cell>
          <cell r="AA496" t="str">
            <v>CAA CHINA</v>
          </cell>
          <cell r="AB496"/>
          <cell r="AC496" t="str">
            <v>CAA VIETNAM</v>
          </cell>
          <cell r="AD496" t="str">
            <v>OCMOM</v>
          </cell>
        </row>
        <row r="497">
          <cell r="A497" t="str">
            <v>J540AI2-500</v>
          </cell>
          <cell r="B497"/>
          <cell r="C497" t="str">
            <v>TOILET ASSY</v>
          </cell>
          <cell r="D497" t="str">
            <v>ON</v>
          </cell>
          <cell r="E497" t="str">
            <v>B737NG;A330;A340;</v>
          </cell>
          <cell r="F497" t="str">
            <v>Diehl Aviation Gilching GmbH</v>
          </cell>
          <cell r="G497" t="str">
            <v>CAE-TOI-001</v>
          </cell>
          <cell r="H497" t="str">
            <v>Toilet</v>
          </cell>
          <cell r="I497" t="str">
            <v>D1227</v>
          </cell>
          <cell r="J497" t="str">
            <v>38-32-42;</v>
          </cell>
          <cell r="K497" t="str">
            <v>38-32</v>
          </cell>
          <cell r="L497">
            <v>650</v>
          </cell>
          <cell r="M497" t="str">
            <v>Minor &amp; Major repair available</v>
          </cell>
          <cell r="N497" t="str">
            <v>5630</v>
          </cell>
          <cell r="O497">
            <v>6650</v>
          </cell>
          <cell r="P497" t="str">
            <v>No Offer- OH procedure not defined in repair manual</v>
          </cell>
          <cell r="Q497"/>
          <cell r="R497"/>
          <cell r="S497">
            <v>5</v>
          </cell>
          <cell r="T497">
            <v>15</v>
          </cell>
          <cell r="U497" t="str">
            <v>EASA,FAA,CAA MALAYSIA,CAAS,DGCA INDONESIA,CAA CHINA</v>
          </cell>
          <cell r="V497" t="str">
            <v>EASA</v>
          </cell>
          <cell r="W497" t="str">
            <v>FAA</v>
          </cell>
          <cell r="X497" t="str">
            <v>CAA MALAYSIA</v>
          </cell>
          <cell r="Y497" t="str">
            <v>CAAS</v>
          </cell>
          <cell r="Z497" t="str">
            <v>DGCA INDONESIA</v>
          </cell>
          <cell r="AA497" t="str">
            <v>CAA CHINA</v>
          </cell>
          <cell r="AB497"/>
          <cell r="AC497" t="str">
            <v>CAA VIETNAM</v>
          </cell>
          <cell r="AD497" t="str">
            <v>OCMOM</v>
          </cell>
        </row>
        <row r="498">
          <cell r="A498" t="str">
            <v>J540AI2-510</v>
          </cell>
          <cell r="B498"/>
          <cell r="C498" t="str">
            <v>TOILET ASSY</v>
          </cell>
          <cell r="D498" t="str">
            <v>ON</v>
          </cell>
          <cell r="E498" t="str">
            <v>A330;</v>
          </cell>
          <cell r="F498" t="str">
            <v>Diehl Aviation Gilching GmbH</v>
          </cell>
          <cell r="G498" t="str">
            <v>CAE-TOI-001</v>
          </cell>
          <cell r="H498" t="str">
            <v>Toilet</v>
          </cell>
          <cell r="I498" t="str">
            <v>D1227</v>
          </cell>
          <cell r="J498" t="str">
            <v>38-32-44;</v>
          </cell>
          <cell r="K498" t="str">
            <v>38-32</v>
          </cell>
          <cell r="L498">
            <v>650</v>
          </cell>
          <cell r="M498" t="str">
            <v>Minor &amp; Major repair available</v>
          </cell>
          <cell r="N498" t="str">
            <v>5630</v>
          </cell>
          <cell r="O498">
            <v>6650</v>
          </cell>
          <cell r="P498" t="str">
            <v>No Offer- OH procedure not defined in repair manual</v>
          </cell>
          <cell r="Q498"/>
          <cell r="R498"/>
          <cell r="S498">
            <v>5</v>
          </cell>
          <cell r="T498">
            <v>15</v>
          </cell>
          <cell r="U498" t="str">
            <v>EASA,FAA,CAA MALAYSIA,CAAS,DGCA INDONESIA,CAA CHINA</v>
          </cell>
          <cell r="V498" t="str">
            <v>EASA</v>
          </cell>
          <cell r="W498" t="str">
            <v>FAA</v>
          </cell>
          <cell r="X498" t="str">
            <v>CAA MALAYSIA</v>
          </cell>
          <cell r="Y498" t="str">
            <v>CAAS</v>
          </cell>
          <cell r="Z498" t="str">
            <v>DGCA INDONESIA</v>
          </cell>
          <cell r="AA498" t="str">
            <v>CAA CHINA</v>
          </cell>
          <cell r="AB498"/>
          <cell r="AC498" t="str">
            <v>CAA VIETNAM</v>
          </cell>
          <cell r="AD498" t="str">
            <v>OCMOM</v>
          </cell>
        </row>
        <row r="499">
          <cell r="A499" t="str">
            <v>J540AI2-515</v>
          </cell>
          <cell r="B499"/>
          <cell r="C499" t="str">
            <v>TOILET ASSY</v>
          </cell>
          <cell r="D499" t="str">
            <v>ON</v>
          </cell>
          <cell r="E499" t="str">
            <v>A330;</v>
          </cell>
          <cell r="F499" t="str">
            <v>Diehl Aviation Gilching GmbH</v>
          </cell>
          <cell r="G499" t="str">
            <v>CAE-TOI-001</v>
          </cell>
          <cell r="H499" t="str">
            <v>Toilet</v>
          </cell>
          <cell r="I499" t="str">
            <v>D1227</v>
          </cell>
          <cell r="J499" t="str">
            <v>38-32-44;</v>
          </cell>
          <cell r="K499" t="str">
            <v>38-32</v>
          </cell>
          <cell r="L499">
            <v>650</v>
          </cell>
          <cell r="M499" t="str">
            <v>Minor &amp; Major repair available</v>
          </cell>
          <cell r="N499" t="str">
            <v>5630</v>
          </cell>
          <cell r="O499">
            <v>6650</v>
          </cell>
          <cell r="P499" t="str">
            <v>No Offer- OH procedure not defined in repair manual</v>
          </cell>
          <cell r="Q499"/>
          <cell r="R499"/>
          <cell r="S499">
            <v>5</v>
          </cell>
          <cell r="T499">
            <v>15</v>
          </cell>
          <cell r="U499" t="str">
            <v>EASA,FAA,CAA MALAYSIA,CAAS,DGCA INDONESIA,CAA CHINA</v>
          </cell>
          <cell r="V499" t="str">
            <v>EASA</v>
          </cell>
          <cell r="W499" t="str">
            <v>FAA</v>
          </cell>
          <cell r="X499" t="str">
            <v>CAA MALAYSIA</v>
          </cell>
          <cell r="Y499" t="str">
            <v>CAAS</v>
          </cell>
          <cell r="Z499" t="str">
            <v>DGCA INDONESIA</v>
          </cell>
          <cell r="AA499" t="str">
            <v>CAA CHINA</v>
          </cell>
          <cell r="AB499"/>
          <cell r="AC499" t="str">
            <v>CAA VIETNAM</v>
          </cell>
          <cell r="AD499" t="str">
            <v>OCMOM</v>
          </cell>
        </row>
        <row r="500">
          <cell r="A500" t="str">
            <v>J540AI2-520</v>
          </cell>
          <cell r="B500"/>
          <cell r="C500" t="str">
            <v>TOILET ASSY</v>
          </cell>
          <cell r="D500" t="str">
            <v>ON</v>
          </cell>
          <cell r="E500" t="str">
            <v>A330;A340;</v>
          </cell>
          <cell r="F500" t="str">
            <v>Diehl Aviation Gilching GmbH</v>
          </cell>
          <cell r="G500" t="str">
            <v>CAE-TOI-001</v>
          </cell>
          <cell r="H500" t="str">
            <v>Toilet</v>
          </cell>
          <cell r="I500" t="str">
            <v>D1227</v>
          </cell>
          <cell r="J500" t="str">
            <v>38-32-42;</v>
          </cell>
          <cell r="K500" t="str">
            <v>38-32</v>
          </cell>
          <cell r="L500">
            <v>650</v>
          </cell>
          <cell r="M500" t="str">
            <v>Minor &amp; Major repair available</v>
          </cell>
          <cell r="N500" t="str">
            <v>5630</v>
          </cell>
          <cell r="O500">
            <v>6650</v>
          </cell>
          <cell r="P500" t="str">
            <v>No Offer- OH procedure not defined in repair manual</v>
          </cell>
          <cell r="Q500"/>
          <cell r="R500"/>
          <cell r="S500">
            <v>5</v>
          </cell>
          <cell r="T500">
            <v>15</v>
          </cell>
          <cell r="U500" t="str">
            <v>EASA,FAA,CAA MALAYSIA,CAAS,DGCA INDONESIA,CAA CHINA</v>
          </cell>
          <cell r="V500" t="str">
            <v>EASA</v>
          </cell>
          <cell r="W500" t="str">
            <v>FAA</v>
          </cell>
          <cell r="X500" t="str">
            <v>CAA MALAYSIA</v>
          </cell>
          <cell r="Y500" t="str">
            <v>CAAS</v>
          </cell>
          <cell r="Z500" t="str">
            <v>DGCA INDONESIA</v>
          </cell>
          <cell r="AA500" t="str">
            <v>CAA CHINA</v>
          </cell>
          <cell r="AB500"/>
          <cell r="AC500" t="str">
            <v>CAA VIETNAM</v>
          </cell>
          <cell r="AD500" t="str">
            <v>OCMOM</v>
          </cell>
        </row>
        <row r="501">
          <cell r="A501" t="str">
            <v>L83A13-604</v>
          </cell>
          <cell r="B501"/>
          <cell r="C501" t="str">
            <v>VALVE-WATER, DRAIN</v>
          </cell>
          <cell r="D501" t="str">
            <v>ON</v>
          </cell>
          <cell r="E501" t="str">
            <v>A320_Fam;</v>
          </cell>
          <cell r="F501" t="str">
            <v>ZODIAC AEROTECHNICS</v>
          </cell>
          <cell r="G501" t="str">
            <v>FUE-VAL-001</v>
          </cell>
          <cell r="H501" t="str">
            <v>Water_Valve</v>
          </cell>
          <cell r="I501"/>
          <cell r="J501" t="str">
            <v>28-11-22;</v>
          </cell>
          <cell r="K501" t="str">
            <v>28-11</v>
          </cell>
          <cell r="L501">
            <v>310</v>
          </cell>
          <cell r="M501">
            <v>500</v>
          </cell>
          <cell r="N501"/>
          <cell r="O501"/>
          <cell r="P501" t="str">
            <v>No Offer- OH procedure not defined in repair manual</v>
          </cell>
          <cell r="Q501"/>
          <cell r="R501"/>
          <cell r="S501">
            <v>5</v>
          </cell>
          <cell r="T501">
            <v>15</v>
          </cell>
          <cell r="U501" t="str">
            <v>EASA,FAA,CAA MALAYSIA,CAAS,DGCA INDONESIA,CAA CHINA</v>
          </cell>
          <cell r="V501" t="str">
            <v>EASA</v>
          </cell>
          <cell r="W501" t="str">
            <v>FAA</v>
          </cell>
          <cell r="X501" t="str">
            <v>CAA MALAYSIA</v>
          </cell>
          <cell r="Y501" t="str">
            <v>CAAS</v>
          </cell>
          <cell r="Z501" t="str">
            <v>DGCA INDONESIA</v>
          </cell>
          <cell r="AA501" t="str">
            <v>CAA CHINA</v>
          </cell>
          <cell r="AB501"/>
          <cell r="AC501" t="str">
            <v>CAA VIETNAM</v>
          </cell>
          <cell r="AD501" t="str">
            <v>OCMOM</v>
          </cell>
        </row>
        <row r="502">
          <cell r="A502" t="str">
            <v>L83A13-609</v>
          </cell>
          <cell r="B502"/>
          <cell r="C502" t="str">
            <v>VALVE-WATER, DRAIN</v>
          </cell>
          <cell r="D502" t="str">
            <v>ON</v>
          </cell>
          <cell r="E502" t="str">
            <v>A320_Fam;</v>
          </cell>
          <cell r="F502" t="str">
            <v>ZODIAC AEROTECHNICS</v>
          </cell>
          <cell r="G502" t="str">
            <v>FUE-VAL-001</v>
          </cell>
          <cell r="H502" t="str">
            <v>Water_Valve</v>
          </cell>
          <cell r="I502"/>
          <cell r="J502" t="str">
            <v>28-11-11;</v>
          </cell>
          <cell r="K502" t="str">
            <v>28-11</v>
          </cell>
          <cell r="L502">
            <v>310</v>
          </cell>
          <cell r="M502">
            <v>700</v>
          </cell>
          <cell r="N502"/>
          <cell r="O502"/>
          <cell r="P502" t="str">
            <v>No Offer- OH procedure not defined in repair manual</v>
          </cell>
          <cell r="Q502"/>
          <cell r="R502"/>
          <cell r="S502">
            <v>5</v>
          </cell>
          <cell r="T502">
            <v>15</v>
          </cell>
          <cell r="U502" t="str">
            <v>EASA,FAA,CAA MALAYSIA,CAAS,DGCA INDONESIA,CAA CHINA</v>
          </cell>
          <cell r="V502" t="str">
            <v>EASA</v>
          </cell>
          <cell r="W502" t="str">
            <v>FAA</v>
          </cell>
          <cell r="X502" t="str">
            <v>CAA MALAYSIA</v>
          </cell>
          <cell r="Y502" t="str">
            <v>CAAS</v>
          </cell>
          <cell r="Z502" t="str">
            <v>DGCA INDONESIA</v>
          </cell>
          <cell r="AA502" t="str">
            <v>CAA CHINA</v>
          </cell>
          <cell r="AB502"/>
          <cell r="AC502" t="str">
            <v>CAA VIETNAM</v>
          </cell>
          <cell r="AD502" t="str">
            <v>OCMOM</v>
          </cell>
        </row>
        <row r="503">
          <cell r="A503" t="str">
            <v>L83A13-610</v>
          </cell>
          <cell r="B503"/>
          <cell r="C503" t="str">
            <v>VALVE-WATER, DRAIN</v>
          </cell>
          <cell r="D503" t="str">
            <v>ON</v>
          </cell>
          <cell r="E503" t="str">
            <v>A320_Fam;A330;A340;A310;</v>
          </cell>
          <cell r="F503" t="str">
            <v>ZODIAC AEROTECHNICS</v>
          </cell>
          <cell r="G503" t="str">
            <v>FUE-VAL-001</v>
          </cell>
          <cell r="H503" t="str">
            <v>Water_Valve</v>
          </cell>
          <cell r="I503"/>
          <cell r="J503" t="str">
            <v>28-11-11;</v>
          </cell>
          <cell r="K503" t="str">
            <v>28-11</v>
          </cell>
          <cell r="L503">
            <v>310</v>
          </cell>
          <cell r="M503">
            <v>700</v>
          </cell>
          <cell r="N503"/>
          <cell r="O503"/>
          <cell r="P503" t="str">
            <v>No Offer- OH procedure not defined in repair manual</v>
          </cell>
          <cell r="Q503"/>
          <cell r="R503"/>
          <cell r="S503">
            <v>5</v>
          </cell>
          <cell r="T503">
            <v>15</v>
          </cell>
          <cell r="U503" t="str">
            <v>EASA,FAA,CAA MALAYSIA,CAAS,DGCA INDONESIA,CAA CHINA</v>
          </cell>
          <cell r="V503" t="str">
            <v>EASA</v>
          </cell>
          <cell r="W503" t="str">
            <v>FAA</v>
          </cell>
          <cell r="X503" t="str">
            <v>CAA MALAYSIA</v>
          </cell>
          <cell r="Y503" t="str">
            <v>CAAS</v>
          </cell>
          <cell r="Z503" t="str">
            <v>DGCA INDONESIA</v>
          </cell>
          <cell r="AA503" t="str">
            <v>CAA CHINA</v>
          </cell>
          <cell r="AB503"/>
          <cell r="AC503" t="str">
            <v>CAA VIETNAM</v>
          </cell>
          <cell r="AD503" t="str">
            <v>OCMOM</v>
          </cell>
        </row>
        <row r="504">
          <cell r="A504" t="str">
            <v>L83A13-611</v>
          </cell>
          <cell r="B504"/>
          <cell r="C504" t="str">
            <v>VALVE-WATER,DRAIN</v>
          </cell>
          <cell r="D504" t="str">
            <v>ON</v>
          </cell>
          <cell r="E504" t="str">
            <v>A320_Fam;A330;A340;</v>
          </cell>
          <cell r="F504" t="str">
            <v>ZODIAC AEROTECHNICS</v>
          </cell>
          <cell r="G504" t="str">
            <v>FUE-VAL-001</v>
          </cell>
          <cell r="H504" t="str">
            <v>Water_Valve</v>
          </cell>
          <cell r="I504"/>
          <cell r="J504" t="str">
            <v>28-11-11;</v>
          </cell>
          <cell r="K504" t="str">
            <v>28-11</v>
          </cell>
          <cell r="L504">
            <v>310</v>
          </cell>
          <cell r="M504">
            <v>700</v>
          </cell>
          <cell r="N504"/>
          <cell r="O504"/>
          <cell r="P504" t="str">
            <v>No Offer- OH procedure not defined in repair manual</v>
          </cell>
          <cell r="Q504"/>
          <cell r="R504"/>
          <cell r="S504">
            <v>5</v>
          </cell>
          <cell r="T504">
            <v>15</v>
          </cell>
          <cell r="U504" t="str">
            <v>EASA,FAA,CAA MALAYSIA,CAAS,DGCA INDONESIA,CAA CHINA</v>
          </cell>
          <cell r="V504" t="str">
            <v>EASA</v>
          </cell>
          <cell r="W504" t="str">
            <v>FAA</v>
          </cell>
          <cell r="X504" t="str">
            <v>CAA MALAYSIA</v>
          </cell>
          <cell r="Y504" t="str">
            <v>CAAS</v>
          </cell>
          <cell r="Z504" t="str">
            <v>DGCA INDONESIA</v>
          </cell>
          <cell r="AA504" t="str">
            <v>CAA CHINA</v>
          </cell>
          <cell r="AB504"/>
          <cell r="AC504" t="str">
            <v>CAA VIETNAM</v>
          </cell>
          <cell r="AD504" t="str">
            <v>OCMOM</v>
          </cell>
        </row>
        <row r="505">
          <cell r="A505" t="str">
            <v>L83A13-614</v>
          </cell>
          <cell r="B505"/>
          <cell r="C505" t="str">
            <v>VALVE-WATER, DRAIN</v>
          </cell>
          <cell r="D505" t="str">
            <v>ON</v>
          </cell>
          <cell r="E505" t="str">
            <v>A320_Fam;A330;A340;</v>
          </cell>
          <cell r="F505" t="str">
            <v>ZODIAC AEROTECHNICS</v>
          </cell>
          <cell r="G505" t="str">
            <v>FUE-VAL-001</v>
          </cell>
          <cell r="H505" t="str">
            <v>Water_Valve</v>
          </cell>
          <cell r="I505"/>
          <cell r="J505" t="str">
            <v>28-11-22;</v>
          </cell>
          <cell r="K505" t="str">
            <v>28-11</v>
          </cell>
          <cell r="L505">
            <v>310</v>
          </cell>
          <cell r="M505">
            <v>500</v>
          </cell>
          <cell r="N505"/>
          <cell r="O505"/>
          <cell r="P505" t="str">
            <v>No Offer- OH procedure not defined in repair manual</v>
          </cell>
          <cell r="Q505"/>
          <cell r="R505"/>
          <cell r="S505">
            <v>5</v>
          </cell>
          <cell r="T505">
            <v>15</v>
          </cell>
          <cell r="U505" t="str">
            <v>EASA,FAA,CAA MALAYSIA,CAAS,DGCA INDONESIA,CAA CHINA</v>
          </cell>
          <cell r="V505" t="str">
            <v>EASA</v>
          </cell>
          <cell r="W505" t="str">
            <v>FAA</v>
          </cell>
          <cell r="X505" t="str">
            <v>CAA MALAYSIA</v>
          </cell>
          <cell r="Y505" t="str">
            <v>CAAS</v>
          </cell>
          <cell r="Z505" t="str">
            <v>DGCA INDONESIA</v>
          </cell>
          <cell r="AA505" t="str">
            <v>CAA CHINA</v>
          </cell>
          <cell r="AB505"/>
          <cell r="AC505" t="str">
            <v>CAA VIETNAM</v>
          </cell>
          <cell r="AD505" t="str">
            <v>OCMOM</v>
          </cell>
        </row>
        <row r="506">
          <cell r="A506" t="str">
            <v>L83A13-615</v>
          </cell>
          <cell r="B506"/>
          <cell r="C506" t="str">
            <v>VALVE-WATER, DRAIN</v>
          </cell>
          <cell r="D506" t="str">
            <v>ON</v>
          </cell>
          <cell r="E506" t="str">
            <v>A320_Fam;</v>
          </cell>
          <cell r="F506" t="str">
            <v>ZODIAC AEROTECHNICS</v>
          </cell>
          <cell r="G506" t="str">
            <v>FUE-VAL-001</v>
          </cell>
          <cell r="H506" t="str">
            <v>Water_Valve</v>
          </cell>
          <cell r="I506"/>
          <cell r="J506" t="str">
            <v>28-11-22;</v>
          </cell>
          <cell r="K506" t="str">
            <v>28-11</v>
          </cell>
          <cell r="L506">
            <v>310</v>
          </cell>
          <cell r="M506">
            <v>500</v>
          </cell>
          <cell r="N506"/>
          <cell r="O506"/>
          <cell r="P506" t="str">
            <v>No Offer- OH procedure not defined in repair manual</v>
          </cell>
          <cell r="Q506"/>
          <cell r="R506"/>
          <cell r="S506">
            <v>5</v>
          </cell>
          <cell r="T506">
            <v>15</v>
          </cell>
          <cell r="U506" t="str">
            <v>EASA,FAA,CAA MALAYSIA,CAAS,DGCA INDONESIA,CAA CHINA</v>
          </cell>
          <cell r="V506" t="str">
            <v>EASA</v>
          </cell>
          <cell r="W506" t="str">
            <v>FAA</v>
          </cell>
          <cell r="X506" t="str">
            <v>CAA MALAYSIA</v>
          </cell>
          <cell r="Y506" t="str">
            <v>CAAS</v>
          </cell>
          <cell r="Z506" t="str">
            <v>DGCA INDONESIA</v>
          </cell>
          <cell r="AA506" t="str">
            <v>CAA CHINA</v>
          </cell>
          <cell r="AB506"/>
          <cell r="AC506" t="str">
            <v>CAA VIETNAM</v>
          </cell>
          <cell r="AD506" t="str">
            <v>OCMOM</v>
          </cell>
        </row>
        <row r="507">
          <cell r="A507" t="str">
            <v>L83A13-616</v>
          </cell>
          <cell r="B507"/>
          <cell r="C507" t="str">
            <v>VALVE-WATER, DRAIN</v>
          </cell>
          <cell r="D507" t="str">
            <v>ON</v>
          </cell>
          <cell r="E507" t="str">
            <v>A320_Fam;A330;A340;A310;</v>
          </cell>
          <cell r="F507" t="str">
            <v>ZODIAC AEROTECHNICS</v>
          </cell>
          <cell r="G507" t="str">
            <v>FUE-VAL-001</v>
          </cell>
          <cell r="H507" t="str">
            <v>Water_Valve</v>
          </cell>
          <cell r="I507"/>
          <cell r="J507" t="str">
            <v>28-11-11;</v>
          </cell>
          <cell r="K507" t="str">
            <v>28-11</v>
          </cell>
          <cell r="L507">
            <v>310</v>
          </cell>
          <cell r="M507">
            <v>700</v>
          </cell>
          <cell r="N507"/>
          <cell r="O507"/>
          <cell r="P507" t="str">
            <v>No Offer- OH procedure not defined in repair manual</v>
          </cell>
          <cell r="Q507"/>
          <cell r="R507"/>
          <cell r="S507">
            <v>5</v>
          </cell>
          <cell r="T507">
            <v>15</v>
          </cell>
          <cell r="U507" t="str">
            <v>EASA,FAA,CAA MALAYSIA,CAAS,DGCA INDONESIA,CAA CHINA</v>
          </cell>
          <cell r="V507" t="str">
            <v>EASA</v>
          </cell>
          <cell r="W507" t="str">
            <v>FAA</v>
          </cell>
          <cell r="X507" t="str">
            <v>CAA MALAYSIA</v>
          </cell>
          <cell r="Y507" t="str">
            <v>CAAS</v>
          </cell>
          <cell r="Z507" t="str">
            <v>DGCA INDONESIA</v>
          </cell>
          <cell r="AA507" t="str">
            <v>CAA CHINA</v>
          </cell>
          <cell r="AB507"/>
          <cell r="AC507" t="str">
            <v>CAA VIETNAM</v>
          </cell>
          <cell r="AD507" t="str">
            <v>OCMOM</v>
          </cell>
        </row>
        <row r="508">
          <cell r="A508" t="str">
            <v>L83A602</v>
          </cell>
          <cell r="B508"/>
          <cell r="C508" t="str">
            <v>VALVE WATER DRAIN</v>
          </cell>
          <cell r="D508" t="str">
            <v>ON</v>
          </cell>
          <cell r="E508" t="str">
            <v>A320_Fam;A330;A340;A310;</v>
          </cell>
          <cell r="F508" t="str">
            <v>ZODIAC AEROTECHNICS</v>
          </cell>
          <cell r="G508" t="str">
            <v>FUE-VAL-001</v>
          </cell>
          <cell r="H508" t="str">
            <v>Water_Valve</v>
          </cell>
          <cell r="I508"/>
          <cell r="J508" t="str">
            <v>28-11-11;</v>
          </cell>
          <cell r="K508" t="str">
            <v>28-11</v>
          </cell>
          <cell r="L508">
            <v>310</v>
          </cell>
          <cell r="M508">
            <v>700</v>
          </cell>
          <cell r="N508"/>
          <cell r="O508"/>
          <cell r="P508" t="str">
            <v>No Offer- OH procedure not defined in repair manual</v>
          </cell>
          <cell r="Q508"/>
          <cell r="R508"/>
          <cell r="S508">
            <v>5</v>
          </cell>
          <cell r="T508">
            <v>15</v>
          </cell>
          <cell r="U508" t="str">
            <v>EASA,FAA,CAA MALAYSIA,CAAS,DGCA INDONESIA,CAA CHINA</v>
          </cell>
          <cell r="V508" t="str">
            <v>EASA</v>
          </cell>
          <cell r="W508" t="str">
            <v>FAA</v>
          </cell>
          <cell r="X508" t="str">
            <v>CAA MALAYSIA</v>
          </cell>
          <cell r="Y508" t="str">
            <v>CAAS</v>
          </cell>
          <cell r="Z508" t="str">
            <v>DGCA INDONESIA</v>
          </cell>
          <cell r="AA508" t="str">
            <v>CAA CHINA</v>
          </cell>
          <cell r="AB508"/>
          <cell r="AC508" t="str">
            <v>CAA VIETNAM</v>
          </cell>
          <cell r="AD508" t="str">
            <v>OCMOM</v>
          </cell>
        </row>
        <row r="509">
          <cell r="A509" t="str">
            <v>L83A603</v>
          </cell>
          <cell r="B509"/>
          <cell r="C509" t="str">
            <v>VALVE WATER DRAIN</v>
          </cell>
          <cell r="D509" t="str">
            <v>ON</v>
          </cell>
          <cell r="E509" t="str">
            <v>A310;</v>
          </cell>
          <cell r="F509" t="str">
            <v>ZODIAC AEROTECHNICS</v>
          </cell>
          <cell r="G509" t="str">
            <v>FUE-VAL-001</v>
          </cell>
          <cell r="H509" t="str">
            <v>Water_Valve</v>
          </cell>
          <cell r="I509"/>
          <cell r="J509" t="str">
            <v>28-11-11;</v>
          </cell>
          <cell r="K509" t="str">
            <v>28-11</v>
          </cell>
          <cell r="L509">
            <v>310</v>
          </cell>
          <cell r="M509">
            <v>700</v>
          </cell>
          <cell r="N509"/>
          <cell r="O509"/>
          <cell r="P509" t="str">
            <v>No Offer- OH procedure not defined in repair manual</v>
          </cell>
          <cell r="Q509"/>
          <cell r="R509"/>
          <cell r="S509">
            <v>5</v>
          </cell>
          <cell r="T509">
            <v>15</v>
          </cell>
          <cell r="U509" t="str">
            <v>EASA,FAA,CAA MALAYSIA,CAAS,DGCA INDONESIA,CAA CHINA</v>
          </cell>
          <cell r="V509" t="str">
            <v>EASA</v>
          </cell>
          <cell r="W509" t="str">
            <v>FAA</v>
          </cell>
          <cell r="X509" t="str">
            <v>CAA MALAYSIA</v>
          </cell>
          <cell r="Y509" t="str">
            <v>CAAS</v>
          </cell>
          <cell r="Z509" t="str">
            <v>DGCA INDONESIA</v>
          </cell>
          <cell r="AA509" t="str">
            <v>CAA CHINA</v>
          </cell>
          <cell r="AB509"/>
          <cell r="AC509" t="str">
            <v>CAA VIETNAM</v>
          </cell>
          <cell r="AD509" t="str">
            <v>OCMOM</v>
          </cell>
        </row>
        <row r="510">
          <cell r="A510" t="str">
            <v>N40-1A10100-101</v>
          </cell>
          <cell r="B510"/>
          <cell r="C510" t="str">
            <v>HANDSET,COCKPIT</v>
          </cell>
          <cell r="D510" t="str">
            <v>ON</v>
          </cell>
          <cell r="E510" t="str">
            <v>A320_Fam;A340;</v>
          </cell>
          <cell r="F510" t="str">
            <v>HOLMBERG GMBH &amp; CO.KG</v>
          </cell>
          <cell r="G510" t="str">
            <v>AVI-HHM-020</v>
          </cell>
          <cell r="H510" t="str">
            <v>Handset</v>
          </cell>
          <cell r="I510"/>
          <cell r="J510" t="str">
            <v>44-10-03;</v>
          </cell>
          <cell r="K510" t="str">
            <v>44-10</v>
          </cell>
          <cell r="L510">
            <v>310</v>
          </cell>
          <cell r="M510" t="str">
            <v>860</v>
          </cell>
          <cell r="N510"/>
          <cell r="O510"/>
          <cell r="P510" t="str">
            <v>No Cap</v>
          </cell>
          <cell r="Q510"/>
          <cell r="R510"/>
          <cell r="S510">
            <v>5</v>
          </cell>
          <cell r="T510">
            <v>10</v>
          </cell>
          <cell r="U510" t="str">
            <v>EASA,FAA,CAA MALAYSIA,CAAS,DGCA INDONESIA,CAA CHINA</v>
          </cell>
          <cell r="V510" t="str">
            <v>EASA</v>
          </cell>
          <cell r="W510" t="str">
            <v>FAA</v>
          </cell>
          <cell r="X510" t="str">
            <v>CAA MALAYSIA</v>
          </cell>
          <cell r="Y510" t="str">
            <v>CAAS</v>
          </cell>
          <cell r="Z510" t="str">
            <v>DGCA INDONESIA</v>
          </cell>
          <cell r="AA510" t="str">
            <v>CAA CHINA</v>
          </cell>
          <cell r="AB510"/>
          <cell r="AC510" t="str">
            <v>CAA VIETNAM</v>
          </cell>
          <cell r="AD510" t="str">
            <v>OCMOA</v>
          </cell>
        </row>
        <row r="511">
          <cell r="A511" t="str">
            <v>N40-1A40212-102</v>
          </cell>
          <cell r="B511"/>
          <cell r="C511" t="str">
            <v>INTERPHONE HANDSET</v>
          </cell>
          <cell r="D511" t="str">
            <v>ON</v>
          </cell>
          <cell r="E511" t="str">
            <v>A320_Fam;A340;</v>
          </cell>
          <cell r="F511" t="str">
            <v>HOLMBERG GMBH &amp; CO.KG</v>
          </cell>
          <cell r="G511" t="str">
            <v>AVI-HHM-020</v>
          </cell>
          <cell r="H511" t="str">
            <v>Handset</v>
          </cell>
          <cell r="I511"/>
          <cell r="J511" t="str">
            <v>44-10-03;</v>
          </cell>
          <cell r="K511" t="str">
            <v>44-10</v>
          </cell>
          <cell r="L511">
            <v>310</v>
          </cell>
          <cell r="M511" t="str">
            <v>860</v>
          </cell>
          <cell r="N511"/>
          <cell r="O511"/>
          <cell r="P511" t="str">
            <v>No Cap</v>
          </cell>
          <cell r="Q511"/>
          <cell r="R511"/>
          <cell r="S511">
            <v>5</v>
          </cell>
          <cell r="T511">
            <v>10</v>
          </cell>
          <cell r="U511" t="str">
            <v>EASA,FAA,CAA MALAYSIA,CAAS,DGCA INDONESIA,CAA CHINA</v>
          </cell>
          <cell r="V511" t="str">
            <v>EASA</v>
          </cell>
          <cell r="W511" t="str">
            <v>FAA</v>
          </cell>
          <cell r="X511" t="str">
            <v>CAA MALAYSIA</v>
          </cell>
          <cell r="Y511" t="str">
            <v>CAAS</v>
          </cell>
          <cell r="Z511" t="str">
            <v>DGCA INDONESIA</v>
          </cell>
          <cell r="AA511" t="str">
            <v>CAA CHINA</v>
          </cell>
          <cell r="AB511"/>
          <cell r="AC511" t="str">
            <v>CAA VIETNAM</v>
          </cell>
          <cell r="AD511" t="str">
            <v>OCMOA</v>
          </cell>
        </row>
        <row r="512">
          <cell r="A512" t="str">
            <v>N40-1B10100-000</v>
          </cell>
          <cell r="B512"/>
          <cell r="C512" t="str">
            <v>HANDSET, FLIGHT DECK, PAX, BLACK</v>
          </cell>
          <cell r="D512" t="str">
            <v>ON</v>
          </cell>
          <cell r="E512" t="str">
            <v>A320_Fam;A330;A340;</v>
          </cell>
          <cell r="F512" t="str">
            <v>HOLMBERG GMBH &amp; CO.KG</v>
          </cell>
          <cell r="G512" t="str">
            <v>AVI-HHM-020</v>
          </cell>
          <cell r="H512" t="str">
            <v>Handset</v>
          </cell>
          <cell r="I512"/>
          <cell r="J512" t="str">
            <v>44-10-03;</v>
          </cell>
          <cell r="K512" t="str">
            <v>44-10</v>
          </cell>
          <cell r="L512">
            <v>310</v>
          </cell>
          <cell r="M512" t="str">
            <v>860</v>
          </cell>
          <cell r="N512"/>
          <cell r="O512"/>
          <cell r="P512" t="str">
            <v>No Cap</v>
          </cell>
          <cell r="Q512"/>
          <cell r="R512"/>
          <cell r="S512">
            <v>5</v>
          </cell>
          <cell r="T512">
            <v>10</v>
          </cell>
          <cell r="U512" t="str">
            <v>EASA,FAA,CAA MALAYSIA,CAAS,DGCA INDONESIA,CAA CHINA</v>
          </cell>
          <cell r="V512" t="str">
            <v>EASA</v>
          </cell>
          <cell r="W512" t="str">
            <v>FAA</v>
          </cell>
          <cell r="X512" t="str">
            <v>CAA MALAYSIA</v>
          </cell>
          <cell r="Y512" t="str">
            <v>CAAS</v>
          </cell>
          <cell r="Z512" t="str">
            <v>DGCA INDONESIA</v>
          </cell>
          <cell r="AA512" t="str">
            <v>CAA CHINA</v>
          </cell>
          <cell r="AB512"/>
          <cell r="AC512" t="str">
            <v>CAA VIETNAM</v>
          </cell>
          <cell r="AD512" t="str">
            <v>OCMOA</v>
          </cell>
        </row>
        <row r="513">
          <cell r="A513" t="str">
            <v>N40-1B10100-101</v>
          </cell>
          <cell r="B513"/>
          <cell r="C513" t="str">
            <v>HANDSET-COCKPIT</v>
          </cell>
          <cell r="D513" t="str">
            <v>ON</v>
          </cell>
          <cell r="E513" t="str">
            <v>A320_Fam;A330;A340;</v>
          </cell>
          <cell r="F513" t="str">
            <v>HOLMBERG GMBH &amp; CO.KG</v>
          </cell>
          <cell r="G513" t="str">
            <v>AVI-HHM-020</v>
          </cell>
          <cell r="H513" t="str">
            <v>Handset</v>
          </cell>
          <cell r="I513"/>
          <cell r="J513" t="str">
            <v>44-10-03;</v>
          </cell>
          <cell r="K513" t="str">
            <v>44-10</v>
          </cell>
          <cell r="L513">
            <v>310</v>
          </cell>
          <cell r="M513" t="str">
            <v>860</v>
          </cell>
          <cell r="N513"/>
          <cell r="O513"/>
          <cell r="P513" t="str">
            <v>No Cap</v>
          </cell>
          <cell r="Q513"/>
          <cell r="R513"/>
          <cell r="S513">
            <v>5</v>
          </cell>
          <cell r="T513">
            <v>10</v>
          </cell>
          <cell r="U513" t="str">
            <v>EASA,FAA,CAA MALAYSIA,CAAS,DGCA INDONESIA,CAA CHINA</v>
          </cell>
          <cell r="V513" t="str">
            <v>EASA</v>
          </cell>
          <cell r="W513" t="str">
            <v>FAA</v>
          </cell>
          <cell r="X513" t="str">
            <v>CAA MALAYSIA</v>
          </cell>
          <cell r="Y513" t="str">
            <v>CAAS</v>
          </cell>
          <cell r="Z513" t="str">
            <v>DGCA INDONESIA</v>
          </cell>
          <cell r="AA513" t="str">
            <v>CAA CHINA</v>
          </cell>
          <cell r="AB513"/>
          <cell r="AC513" t="str">
            <v>CAA VIETNAM</v>
          </cell>
          <cell r="AD513" t="str">
            <v>OCMOA</v>
          </cell>
        </row>
        <row r="514">
          <cell r="A514" t="str">
            <v>N40-1B20203-102</v>
          </cell>
          <cell r="B514"/>
          <cell r="C514" t="str">
            <v>HANDSET-CABIN, FLIGHT ATTENDENT</v>
          </cell>
          <cell r="D514" t="str">
            <v>ON</v>
          </cell>
          <cell r="E514" t="str">
            <v>A330;</v>
          </cell>
          <cell r="F514" t="str">
            <v>HOLMBERG GMBH &amp; CO.KG</v>
          </cell>
          <cell r="G514" t="str">
            <v>AVI-HHM-020</v>
          </cell>
          <cell r="H514" t="str">
            <v>Handset</v>
          </cell>
          <cell r="I514"/>
          <cell r="J514" t="str">
            <v>44-10-03;</v>
          </cell>
          <cell r="K514" t="str">
            <v>44-10</v>
          </cell>
          <cell r="L514">
            <v>310</v>
          </cell>
          <cell r="M514" t="str">
            <v>860</v>
          </cell>
          <cell r="N514"/>
          <cell r="O514"/>
          <cell r="P514" t="str">
            <v>No Cap</v>
          </cell>
          <cell r="Q514"/>
          <cell r="R514"/>
          <cell r="S514">
            <v>5</v>
          </cell>
          <cell r="T514">
            <v>10</v>
          </cell>
          <cell r="U514" t="str">
            <v>EASA,FAA,CAA MALAYSIA,CAAS,DGCA INDONESIA,CAA CHINA</v>
          </cell>
          <cell r="V514" t="str">
            <v>EASA</v>
          </cell>
          <cell r="W514" t="str">
            <v>FAA</v>
          </cell>
          <cell r="X514" t="str">
            <v>CAA MALAYSIA</v>
          </cell>
          <cell r="Y514" t="str">
            <v>CAAS</v>
          </cell>
          <cell r="Z514" t="str">
            <v>DGCA INDONESIA</v>
          </cell>
          <cell r="AA514" t="str">
            <v>CAA CHINA</v>
          </cell>
          <cell r="AB514"/>
          <cell r="AC514" t="str">
            <v>CAA VIETNAM</v>
          </cell>
          <cell r="AD514" t="str">
            <v>OCMOA</v>
          </cell>
        </row>
        <row r="515">
          <cell r="A515" t="str">
            <v>N40-1B20212-102</v>
          </cell>
          <cell r="B515"/>
          <cell r="C515" t="str">
            <v>HANDSET-CABIN</v>
          </cell>
          <cell r="D515" t="str">
            <v>ON</v>
          </cell>
          <cell r="E515" t="str">
            <v>A320_Fam;A340;</v>
          </cell>
          <cell r="F515" t="str">
            <v>HOLMBERG GMBH &amp; CO.KG</v>
          </cell>
          <cell r="G515" t="str">
            <v>AVI-HHM-020</v>
          </cell>
          <cell r="H515" t="str">
            <v>Handset</v>
          </cell>
          <cell r="I515"/>
          <cell r="J515" t="str">
            <v>44-10-03;</v>
          </cell>
          <cell r="K515" t="str">
            <v>44-10</v>
          </cell>
          <cell r="L515">
            <v>310</v>
          </cell>
          <cell r="M515" t="str">
            <v>860</v>
          </cell>
          <cell r="N515"/>
          <cell r="O515"/>
          <cell r="P515" t="str">
            <v>No Cap</v>
          </cell>
          <cell r="Q515"/>
          <cell r="R515"/>
          <cell r="S515">
            <v>5</v>
          </cell>
          <cell r="T515">
            <v>10</v>
          </cell>
          <cell r="U515" t="str">
            <v>EASA,FAA,CAA MALAYSIA,CAAS,DGCA INDONESIA,CAA CHINA</v>
          </cell>
          <cell r="V515" t="str">
            <v>EASA</v>
          </cell>
          <cell r="W515" t="str">
            <v>FAA</v>
          </cell>
          <cell r="X515" t="str">
            <v>CAA MALAYSIA</v>
          </cell>
          <cell r="Y515" t="str">
            <v>CAAS</v>
          </cell>
          <cell r="Z515" t="str">
            <v>DGCA INDONESIA</v>
          </cell>
          <cell r="AA515" t="str">
            <v>CAA CHINA</v>
          </cell>
          <cell r="AB515"/>
          <cell r="AC515" t="str">
            <v>CAA VIETNAM</v>
          </cell>
          <cell r="AD515" t="str">
            <v>OCMOA</v>
          </cell>
        </row>
        <row r="516">
          <cell r="A516" t="str">
            <v>N40-1B20215-000</v>
          </cell>
          <cell r="B516"/>
          <cell r="C516" t="str">
            <v>HANDSET, CABIN, PAX, FOGGY (VD9240)</v>
          </cell>
          <cell r="D516" t="str">
            <v>ON</v>
          </cell>
          <cell r="E516" t="str">
            <v>A320_Fam;A330;A340;</v>
          </cell>
          <cell r="F516" t="str">
            <v>HOLMBERG GMBH &amp; CO.KG</v>
          </cell>
          <cell r="G516" t="str">
            <v>AVI-HHM-020</v>
          </cell>
          <cell r="H516" t="str">
            <v>Handset</v>
          </cell>
          <cell r="I516"/>
          <cell r="J516" t="str">
            <v>44-10-03;</v>
          </cell>
          <cell r="K516" t="str">
            <v>44-10</v>
          </cell>
          <cell r="L516">
            <v>310</v>
          </cell>
          <cell r="M516" t="str">
            <v>860</v>
          </cell>
          <cell r="N516"/>
          <cell r="O516"/>
          <cell r="P516" t="str">
            <v>No Cap</v>
          </cell>
          <cell r="Q516"/>
          <cell r="R516"/>
          <cell r="S516">
            <v>5</v>
          </cell>
          <cell r="T516">
            <v>10</v>
          </cell>
          <cell r="U516" t="str">
            <v>EASA,FAA,CAA MALAYSIA,CAAS,DGCA INDONESIA,CAA CHINA</v>
          </cell>
          <cell r="V516" t="str">
            <v>EASA</v>
          </cell>
          <cell r="W516" t="str">
            <v>FAA</v>
          </cell>
          <cell r="X516" t="str">
            <v>CAA MALAYSIA</v>
          </cell>
          <cell r="Y516" t="str">
            <v>CAAS</v>
          </cell>
          <cell r="Z516" t="str">
            <v>DGCA INDONESIA</v>
          </cell>
          <cell r="AA516" t="str">
            <v>CAA CHINA</v>
          </cell>
          <cell r="AB516"/>
          <cell r="AC516" t="str">
            <v>CAA VIETNAM</v>
          </cell>
          <cell r="AD516" t="str">
            <v>OCMOA</v>
          </cell>
        </row>
        <row r="517">
          <cell r="A517" t="str">
            <v>N40-1B20215-102</v>
          </cell>
          <cell r="B517"/>
          <cell r="C517" t="str">
            <v>HANDSET WITH SUPPORT BRACKET CABIN, PAX</v>
          </cell>
          <cell r="D517" t="str">
            <v>ON</v>
          </cell>
          <cell r="E517" t="str">
            <v>A320_Fam;A330;A340;</v>
          </cell>
          <cell r="F517" t="str">
            <v>HOLMBERG GMBH &amp; CO.KG</v>
          </cell>
          <cell r="G517" t="str">
            <v>AVI-HHM-020</v>
          </cell>
          <cell r="H517" t="str">
            <v>Handset</v>
          </cell>
          <cell r="I517"/>
          <cell r="J517" t="str">
            <v>44-10-03;</v>
          </cell>
          <cell r="K517" t="str">
            <v>44-10</v>
          </cell>
          <cell r="L517">
            <v>310</v>
          </cell>
          <cell r="M517" t="str">
            <v>860</v>
          </cell>
          <cell r="N517"/>
          <cell r="O517"/>
          <cell r="P517" t="str">
            <v>No Cap</v>
          </cell>
          <cell r="Q517"/>
          <cell r="R517"/>
          <cell r="S517">
            <v>5</v>
          </cell>
          <cell r="T517">
            <v>10</v>
          </cell>
          <cell r="U517" t="str">
            <v>EASA,FAA,CAA MALAYSIA,CAAS,DGCA INDONESIA,CAA CHINA</v>
          </cell>
          <cell r="V517" t="str">
            <v>EASA</v>
          </cell>
          <cell r="W517" t="str">
            <v>FAA</v>
          </cell>
          <cell r="X517" t="str">
            <v>CAA MALAYSIA</v>
          </cell>
          <cell r="Y517" t="str">
            <v>CAAS</v>
          </cell>
          <cell r="Z517" t="str">
            <v>DGCA INDONESIA</v>
          </cell>
          <cell r="AA517" t="str">
            <v>CAA CHINA</v>
          </cell>
          <cell r="AB517"/>
          <cell r="AC517" t="str">
            <v>CAA VIETNAM</v>
          </cell>
          <cell r="AD517" t="str">
            <v>OCMOA</v>
          </cell>
        </row>
        <row r="518">
          <cell r="A518" t="str">
            <v>N40-1B30203-102</v>
          </cell>
          <cell r="B518"/>
          <cell r="C518" t="str">
            <v>HANDSET-CABIN, FLIGHT ATTENDENT</v>
          </cell>
          <cell r="D518" t="str">
            <v>ON</v>
          </cell>
          <cell r="E518" t="str">
            <v>A330;A340;</v>
          </cell>
          <cell r="F518" t="str">
            <v>HOLMBERG GMBH &amp; CO.KG</v>
          </cell>
          <cell r="G518" t="str">
            <v>AVI-HHM-020</v>
          </cell>
          <cell r="H518" t="str">
            <v>Handset</v>
          </cell>
          <cell r="I518"/>
          <cell r="J518" t="str">
            <v>44-10-03;</v>
          </cell>
          <cell r="K518" t="str">
            <v>44-10</v>
          </cell>
          <cell r="L518">
            <v>310</v>
          </cell>
          <cell r="M518" t="str">
            <v>860</v>
          </cell>
          <cell r="N518"/>
          <cell r="O518"/>
          <cell r="P518" t="str">
            <v>No Cap</v>
          </cell>
          <cell r="Q518"/>
          <cell r="R518"/>
          <cell r="S518">
            <v>5</v>
          </cell>
          <cell r="T518">
            <v>10</v>
          </cell>
          <cell r="U518" t="str">
            <v>EASA,FAA,CAA MALAYSIA,CAAS,DGCA INDONESIA,CAA CHINA</v>
          </cell>
          <cell r="V518" t="str">
            <v>EASA</v>
          </cell>
          <cell r="W518" t="str">
            <v>FAA</v>
          </cell>
          <cell r="X518" t="str">
            <v>CAA MALAYSIA</v>
          </cell>
          <cell r="Y518" t="str">
            <v>CAAS</v>
          </cell>
          <cell r="Z518" t="str">
            <v>DGCA INDONESIA</v>
          </cell>
          <cell r="AA518" t="str">
            <v>CAA CHINA</v>
          </cell>
          <cell r="AB518"/>
          <cell r="AC518" t="str">
            <v>CAA VIETNAM</v>
          </cell>
          <cell r="AD518" t="str">
            <v>OCMOA</v>
          </cell>
        </row>
        <row r="519">
          <cell r="A519" t="str">
            <v>N40-1B40203-102</v>
          </cell>
          <cell r="B519"/>
          <cell r="C519" t="str">
            <v>HANDSET-CABIN, FLIGHT ATTENDENT</v>
          </cell>
          <cell r="D519" t="str">
            <v>ON</v>
          </cell>
          <cell r="E519" t="str">
            <v>A320_Fam;A330;A340;</v>
          </cell>
          <cell r="F519" t="str">
            <v>HOLMBERG GMBH &amp; CO.KG</v>
          </cell>
          <cell r="G519" t="str">
            <v>AVI-HHM-020</v>
          </cell>
          <cell r="H519" t="str">
            <v>Handset</v>
          </cell>
          <cell r="I519"/>
          <cell r="J519" t="str">
            <v>44-10-03;</v>
          </cell>
          <cell r="K519" t="str">
            <v>44-10</v>
          </cell>
          <cell r="L519">
            <v>310</v>
          </cell>
          <cell r="M519" t="str">
            <v>860</v>
          </cell>
          <cell r="N519"/>
          <cell r="O519"/>
          <cell r="P519" t="str">
            <v>No Cap</v>
          </cell>
          <cell r="Q519"/>
          <cell r="R519"/>
          <cell r="S519">
            <v>5</v>
          </cell>
          <cell r="T519">
            <v>10</v>
          </cell>
          <cell r="U519" t="str">
            <v>EASA,FAA,CAA MALAYSIA,CAAS,DGCA INDONESIA,CAA CHINA</v>
          </cell>
          <cell r="V519" t="str">
            <v>EASA</v>
          </cell>
          <cell r="W519" t="str">
            <v>FAA</v>
          </cell>
          <cell r="X519" t="str">
            <v>CAA MALAYSIA</v>
          </cell>
          <cell r="Y519" t="str">
            <v>CAAS</v>
          </cell>
          <cell r="Z519" t="str">
            <v>DGCA INDONESIA</v>
          </cell>
          <cell r="AA519" t="str">
            <v>CAA CHINA</v>
          </cell>
          <cell r="AB519"/>
          <cell r="AC519" t="str">
            <v>CAA VIETNAM</v>
          </cell>
          <cell r="AD519" t="str">
            <v>OCMOA</v>
          </cell>
        </row>
        <row r="520">
          <cell r="A520" t="str">
            <v>N40-1B40204-102</v>
          </cell>
          <cell r="B520"/>
          <cell r="C520" t="str">
            <v>HANDSET-CABIN, FLIGHT ATTENDENT</v>
          </cell>
          <cell r="D520" t="str">
            <v>ON</v>
          </cell>
          <cell r="E520" t="str">
            <v>A340;</v>
          </cell>
          <cell r="F520" t="str">
            <v>HOLMBERG GMBH &amp; CO.KG</v>
          </cell>
          <cell r="G520" t="str">
            <v>AVI-HHM-020</v>
          </cell>
          <cell r="H520" t="str">
            <v>Handset</v>
          </cell>
          <cell r="I520"/>
          <cell r="J520" t="str">
            <v>44-10-03;</v>
          </cell>
          <cell r="K520" t="str">
            <v>44-10</v>
          </cell>
          <cell r="L520">
            <v>310</v>
          </cell>
          <cell r="M520" t="str">
            <v>860</v>
          </cell>
          <cell r="N520"/>
          <cell r="O520"/>
          <cell r="P520" t="str">
            <v>No Cap</v>
          </cell>
          <cell r="Q520"/>
          <cell r="R520"/>
          <cell r="S520">
            <v>5</v>
          </cell>
          <cell r="T520">
            <v>10</v>
          </cell>
          <cell r="U520" t="str">
            <v>EASA,FAA,CAA MALAYSIA,CAAS,DGCA INDONESIA,CAA CHINA</v>
          </cell>
          <cell r="V520" t="str">
            <v>EASA</v>
          </cell>
          <cell r="W520" t="str">
            <v>FAA</v>
          </cell>
          <cell r="X520" t="str">
            <v>CAA MALAYSIA</v>
          </cell>
          <cell r="Y520" t="str">
            <v>CAAS</v>
          </cell>
          <cell r="Z520" t="str">
            <v>DGCA INDONESIA</v>
          </cell>
          <cell r="AA520" t="str">
            <v>CAA CHINA</v>
          </cell>
          <cell r="AB520"/>
          <cell r="AC520" t="str">
            <v>CAA VIETNAM</v>
          </cell>
          <cell r="AD520" t="str">
            <v>OCMOA</v>
          </cell>
        </row>
        <row r="521">
          <cell r="A521" t="str">
            <v>N40-1B40212-102</v>
          </cell>
          <cell r="B521"/>
          <cell r="C521" t="str">
            <v>HANDSET-CABIN</v>
          </cell>
          <cell r="D521" t="str">
            <v>ON</v>
          </cell>
          <cell r="E521" t="str">
            <v>A320_Fam;A330;A340;</v>
          </cell>
          <cell r="F521" t="str">
            <v>HOLMBERG GMBH &amp; CO.KG</v>
          </cell>
          <cell r="G521" t="str">
            <v>AVI-HHM-020</v>
          </cell>
          <cell r="H521" t="str">
            <v>Handset</v>
          </cell>
          <cell r="I521"/>
          <cell r="J521" t="str">
            <v>44-10-03;</v>
          </cell>
          <cell r="K521" t="str">
            <v>44-10</v>
          </cell>
          <cell r="L521">
            <v>310</v>
          </cell>
          <cell r="M521" t="str">
            <v>860</v>
          </cell>
          <cell r="N521"/>
          <cell r="O521"/>
          <cell r="P521" t="str">
            <v>No Cap</v>
          </cell>
          <cell r="Q521"/>
          <cell r="R521"/>
          <cell r="S521">
            <v>5</v>
          </cell>
          <cell r="T521">
            <v>10</v>
          </cell>
          <cell r="U521" t="str">
            <v>EASA,FAA,CAA MALAYSIA,CAAS,DGCA INDONESIA,CAA CHINA</v>
          </cell>
          <cell r="V521" t="str">
            <v>EASA</v>
          </cell>
          <cell r="W521" t="str">
            <v>FAA</v>
          </cell>
          <cell r="X521" t="str">
            <v>CAA MALAYSIA</v>
          </cell>
          <cell r="Y521" t="str">
            <v>CAAS</v>
          </cell>
          <cell r="Z521" t="str">
            <v>DGCA INDONESIA</v>
          </cell>
          <cell r="AA521" t="str">
            <v>CAA CHINA</v>
          </cell>
          <cell r="AB521"/>
          <cell r="AC521" t="str">
            <v>CAA VIETNAM</v>
          </cell>
          <cell r="AD521" t="str">
            <v>OCMOA</v>
          </cell>
        </row>
        <row r="522">
          <cell r="A522" t="str">
            <v>N40-1B40215-102</v>
          </cell>
          <cell r="B522"/>
          <cell r="C522" t="str">
            <v>HANDSET-CABIN</v>
          </cell>
          <cell r="D522" t="str">
            <v>ON</v>
          </cell>
          <cell r="E522" t="str">
            <v>A320_Fam;</v>
          </cell>
          <cell r="F522" t="str">
            <v>HOLMBERG GMBH &amp; CO.KG</v>
          </cell>
          <cell r="G522" t="str">
            <v>AVI-HHM-020</v>
          </cell>
          <cell r="H522" t="str">
            <v>Handset</v>
          </cell>
          <cell r="I522"/>
          <cell r="J522" t="str">
            <v>44-10-03;</v>
          </cell>
          <cell r="K522" t="str">
            <v>44-10</v>
          </cell>
          <cell r="L522">
            <v>310</v>
          </cell>
          <cell r="M522" t="str">
            <v>860</v>
          </cell>
          <cell r="N522"/>
          <cell r="O522"/>
          <cell r="P522" t="str">
            <v>No Cap</v>
          </cell>
          <cell r="Q522"/>
          <cell r="R522"/>
          <cell r="S522">
            <v>5</v>
          </cell>
          <cell r="T522">
            <v>10</v>
          </cell>
          <cell r="U522" t="str">
            <v>EASA,FAA,CAA MALAYSIA,CAAS,DGCA INDONESIA,CAA CHINA</v>
          </cell>
          <cell r="V522" t="str">
            <v>EASA</v>
          </cell>
          <cell r="W522" t="str">
            <v>FAA</v>
          </cell>
          <cell r="X522" t="str">
            <v>CAA MALAYSIA</v>
          </cell>
          <cell r="Y522" t="str">
            <v>CAAS</v>
          </cell>
          <cell r="Z522" t="str">
            <v>DGCA INDONESIA</v>
          </cell>
          <cell r="AA522" t="str">
            <v>CAA CHINA</v>
          </cell>
          <cell r="AB522"/>
          <cell r="AC522" t="str">
            <v>CAA VIETNAM</v>
          </cell>
          <cell r="AD522" t="str">
            <v>OCMOA</v>
          </cell>
        </row>
        <row r="523">
          <cell r="A523" t="str">
            <v>R2955530-1</v>
          </cell>
          <cell r="B523"/>
          <cell r="C523" t="str">
            <v>ROLLER</v>
          </cell>
          <cell r="D523" t="str">
            <v>ON</v>
          </cell>
          <cell r="E523" t="str">
            <v>A320_Fam;A330;A340;</v>
          </cell>
          <cell r="F523" t="str">
            <v>TELAIR INTERNATIONAL GMBH</v>
          </cell>
          <cell r="G523" t="str">
            <v>CAE-PDU-004</v>
          </cell>
          <cell r="H523" t="str">
            <v>PDU</v>
          </cell>
          <cell r="I523"/>
          <cell r="J523" t="str">
            <v>25-51-18;2</v>
          </cell>
          <cell r="K523" t="str">
            <v>25-51</v>
          </cell>
          <cell r="L523">
            <v>310</v>
          </cell>
          <cell r="M523"/>
          <cell r="N523" t="str">
            <v>695</v>
          </cell>
          <cell r="O523">
            <v>945</v>
          </cell>
          <cell r="P523"/>
          <cell r="Q523" t="str">
            <v>Upgrade to major if roller outside ring is not repairable</v>
          </cell>
          <cell r="R523"/>
          <cell r="S523">
            <v>5</v>
          </cell>
          <cell r="T523">
            <v>10</v>
          </cell>
          <cell r="U523" t="str">
            <v>EASA,FAA,CAA MALAYSIA,CAAS,DGCA INDONESIA</v>
          </cell>
          <cell r="V523" t="str">
            <v>EASA</v>
          </cell>
          <cell r="W523" t="str">
            <v>FAA</v>
          </cell>
          <cell r="X523" t="str">
            <v>CAA MALAYSIA</v>
          </cell>
          <cell r="Y523" t="str">
            <v>CAAS</v>
          </cell>
          <cell r="Z523" t="str">
            <v>DGCA INDONESIA</v>
          </cell>
          <cell r="AA523" t="str">
            <v/>
          </cell>
          <cell r="AB523"/>
          <cell r="AC523" t="str">
            <v>CAA VIETNAM</v>
          </cell>
          <cell r="AD523" t="str">
            <v>OCMOE</v>
          </cell>
        </row>
        <row r="524">
          <cell r="A524" t="str">
            <v>TA9115-00</v>
          </cell>
          <cell r="B524"/>
          <cell r="C524" t="str">
            <v>TOILET ASSY LH</v>
          </cell>
          <cell r="D524" t="str">
            <v>ON</v>
          </cell>
          <cell r="E524" t="str">
            <v>A330;A340;</v>
          </cell>
          <cell r="F524" t="str">
            <v>Diehl Aviation Gilching GmbH</v>
          </cell>
          <cell r="G524" t="str">
            <v>CAE-TOI-007</v>
          </cell>
          <cell r="H524" t="str">
            <v>Toilet</v>
          </cell>
          <cell r="I524" t="str">
            <v>D1227</v>
          </cell>
          <cell r="J524" t="str">
            <v>38-31-61;</v>
          </cell>
          <cell r="K524" t="str">
            <v>38-31</v>
          </cell>
          <cell r="L524">
            <v>650</v>
          </cell>
          <cell r="M524" t="str">
            <v>Minor &amp; Major repair available</v>
          </cell>
          <cell r="N524">
            <v>1950</v>
          </cell>
          <cell r="O524">
            <v>4500</v>
          </cell>
          <cell r="P524" t="str">
            <v>No Offer- OH procedure not defined in repair manual</v>
          </cell>
          <cell r="Q524" t="str">
            <v xml:space="preserve">Fixed price exclude the new replacement of the following sub-part
 and repair service of the SRUs.
Sub-part
1. Control Assy, CA9130-01-03, USD 2,478, 15%
2.  SOLENOID  J540AI12400-000, USD 2,012, 35%
Repair service of SRUs
1. Flush Control Module - FCM9130-01, USD 1,850, 90%
2. Water Valve - WV9135-01, USD 1,150, 65%
3. Toilet bowl Re-coat, 9115-010000-02A, USD 600, 85% </v>
          </cell>
          <cell r="R524" t="str">
            <v>Fixed price exclude the new replacement of the following sub-part.
Sub-part
1. Control Assy, CA9130-01-03, USD 2,478, 15%
2.  SOLENOID  J540AI12400-000, USD 2,012, 35%</v>
          </cell>
          <cell r="S524">
            <v>5</v>
          </cell>
          <cell r="T524">
            <v>15</v>
          </cell>
          <cell r="U524" t="str">
            <v>EASA,FAA,CAA MALAYSIA,CAAS,DGCA INDONESIA,CAA CHINA</v>
          </cell>
          <cell r="V524" t="str">
            <v>EASA</v>
          </cell>
          <cell r="W524" t="str">
            <v>FAA</v>
          </cell>
          <cell r="X524" t="str">
            <v>CAA MALAYSIA</v>
          </cell>
          <cell r="Y524" t="str">
            <v>CAAS</v>
          </cell>
          <cell r="Z524" t="str">
            <v>DGCA INDONESIA</v>
          </cell>
          <cell r="AA524" t="str">
            <v>CAA CHINA</v>
          </cell>
          <cell r="AB524"/>
          <cell r="AC524" t="str">
            <v>CAA VIETNAM</v>
          </cell>
          <cell r="AD524" t="str">
            <v>OCMOM</v>
          </cell>
        </row>
        <row r="525">
          <cell r="A525" t="str">
            <v>TA9116-00</v>
          </cell>
          <cell r="B525"/>
          <cell r="C525" t="str">
            <v>TOILET ASSY</v>
          </cell>
          <cell r="D525" t="str">
            <v>ON</v>
          </cell>
          <cell r="E525" t="str">
            <v>A330;</v>
          </cell>
          <cell r="F525" t="str">
            <v>Diehl Aviation Gilching GmbH</v>
          </cell>
          <cell r="G525" t="str">
            <v>CAE-TOI-007</v>
          </cell>
          <cell r="H525" t="str">
            <v>Toilet</v>
          </cell>
          <cell r="I525" t="str">
            <v>D1227</v>
          </cell>
          <cell r="J525" t="str">
            <v>38-31-61;</v>
          </cell>
          <cell r="K525" t="str">
            <v>38-31</v>
          </cell>
          <cell r="L525">
            <v>650</v>
          </cell>
          <cell r="M525" t="str">
            <v>Minor &amp; Major repair available</v>
          </cell>
          <cell r="N525">
            <v>1950</v>
          </cell>
          <cell r="O525">
            <v>4500</v>
          </cell>
          <cell r="P525" t="str">
            <v>No Offer- OH procedure not defined in repair manual</v>
          </cell>
          <cell r="Q525" t="str">
            <v xml:space="preserve">Fixed price exclude the new replacement of the following sub-part
 and repair service of the SRUs.
Sub-part
1. Control Assy, CA9130-01-03, USD 2,478, 15%
2.  SOLENOID  J540AI12400-000, USD 2,012, 35%
Repair service of SRUs
1. Flush Control Module - FCM9130-01, USD 1,850, 90%
2. Water Valve - WV9135-01, USD 1,150, 65%
3. Toilet bowl Re-coat, 9115-010000-02A, USD 600, 85% </v>
          </cell>
          <cell r="R525" t="str">
            <v>Fixed price exclude the new replacement of the following sub-part.
Sub-part
1. Control Assy, CA9130-01-03, USD 2,478, 15%
2.  SOLENOID  J540AI12400-000, USD 2,012, 35%</v>
          </cell>
          <cell r="S525">
            <v>5</v>
          </cell>
          <cell r="T525">
            <v>15</v>
          </cell>
          <cell r="U525" t="str">
            <v>EASA,FAA,CAA MALAYSIA,CAAS,DGCA INDONESIA,CAA CHINA</v>
          </cell>
          <cell r="V525" t="str">
            <v>EASA</v>
          </cell>
          <cell r="W525" t="str">
            <v>FAA</v>
          </cell>
          <cell r="X525" t="str">
            <v>CAA MALAYSIA</v>
          </cell>
          <cell r="Y525" t="str">
            <v>CAAS</v>
          </cell>
          <cell r="Z525" t="str">
            <v>DGCA INDONESIA</v>
          </cell>
          <cell r="AA525" t="str">
            <v>CAA CHINA</v>
          </cell>
          <cell r="AB525"/>
          <cell r="AC525" t="str">
            <v>CAA VIETNAM</v>
          </cell>
          <cell r="AD525" t="str">
            <v>OCMOM</v>
          </cell>
        </row>
        <row r="526">
          <cell r="A526" t="str">
            <v>TA9125-00</v>
          </cell>
          <cell r="B526"/>
          <cell r="C526" t="str">
            <v>TOILET ASSY RH</v>
          </cell>
          <cell r="D526" t="str">
            <v>ON</v>
          </cell>
          <cell r="E526" t="str">
            <v>A330;A340;</v>
          </cell>
          <cell r="F526" t="str">
            <v>Diehl Aviation Gilching GmbH</v>
          </cell>
          <cell r="G526" t="str">
            <v>CAE-TOI-007</v>
          </cell>
          <cell r="H526" t="str">
            <v>Toilet</v>
          </cell>
          <cell r="I526" t="str">
            <v>D1227</v>
          </cell>
          <cell r="J526" t="str">
            <v>38-31-61;</v>
          </cell>
          <cell r="K526" t="str">
            <v>38-31</v>
          </cell>
          <cell r="L526">
            <v>650</v>
          </cell>
          <cell r="M526" t="str">
            <v>Minor &amp; Major repair available</v>
          </cell>
          <cell r="N526">
            <v>1950</v>
          </cell>
          <cell r="O526">
            <v>4500</v>
          </cell>
          <cell r="P526" t="str">
            <v>No Offer- OH procedure not defined in repair manual</v>
          </cell>
          <cell r="Q526" t="str">
            <v xml:space="preserve">Fixed price exclude the new replacement of the following sub-part
 and repair service of the SRUs.
Sub-part
1. Control Assy, CA9130-01-03, USD 2,478, 15%
2.  SOLENOID  J540AI12400-000, USD 2,012, 35%
Repair service of SRUs
1. Flush Control Module - FCM9130-01, USD 1,850, 90%
2. Water Valve - WV9135-01, USD 1,150, 65%
3. Toilet bowl Re-coat, 9115-010000-02A, USD 600, 85% </v>
          </cell>
          <cell r="R526" t="str">
            <v>Fixed price exclude the new replacement of the following sub-part.
Sub-part
1. Control Assy, CA9130-01-03, USD 2,478, 15%
2.  SOLENOID  J540AI12400-000, USD 2,012, 35%</v>
          </cell>
          <cell r="S526">
            <v>5</v>
          </cell>
          <cell r="T526">
            <v>15</v>
          </cell>
          <cell r="U526" t="str">
            <v>EASA,FAA,CAA MALAYSIA,CAAS,DGCA INDONESIA,CAA CHINA</v>
          </cell>
          <cell r="V526" t="str">
            <v>EASA</v>
          </cell>
          <cell r="W526" t="str">
            <v>FAA</v>
          </cell>
          <cell r="X526" t="str">
            <v>CAA MALAYSIA</v>
          </cell>
          <cell r="Y526" t="str">
            <v>CAAS</v>
          </cell>
          <cell r="Z526" t="str">
            <v>DGCA INDONESIA</v>
          </cell>
          <cell r="AA526" t="str">
            <v>CAA CHINA</v>
          </cell>
          <cell r="AB526"/>
          <cell r="AC526" t="str">
            <v>CAA VIETNAM</v>
          </cell>
          <cell r="AD526" t="str">
            <v>OCMOM</v>
          </cell>
        </row>
        <row r="527">
          <cell r="A527" t="str">
            <v>TA9126-00</v>
          </cell>
          <cell r="B527"/>
          <cell r="C527" t="str">
            <v>TOILET ASSY</v>
          </cell>
          <cell r="D527" t="str">
            <v>ON</v>
          </cell>
          <cell r="E527" t="str">
            <v>A330;</v>
          </cell>
          <cell r="F527" t="str">
            <v>Diehl Aviation Gilching GmbH</v>
          </cell>
          <cell r="G527" t="str">
            <v>CAE-TOI-007</v>
          </cell>
          <cell r="H527" t="str">
            <v>Toilet</v>
          </cell>
          <cell r="I527" t="str">
            <v>D1227</v>
          </cell>
          <cell r="J527" t="str">
            <v>38-31-61;</v>
          </cell>
          <cell r="K527" t="str">
            <v>38-31</v>
          </cell>
          <cell r="L527">
            <v>650</v>
          </cell>
          <cell r="M527" t="str">
            <v>Minor &amp; Major repair available</v>
          </cell>
          <cell r="N527">
            <v>1950</v>
          </cell>
          <cell r="O527">
            <v>4500</v>
          </cell>
          <cell r="P527" t="str">
            <v>No Offer- OH procedure not defined in repair manual</v>
          </cell>
          <cell r="Q527" t="str">
            <v xml:space="preserve">Fixed price exclude the new replacement of the following sub-part
 and repair service of the SRUs.
Sub-part
1. Control Assy, CA9130-01-03, USD 2,478, 15%
2.  SOLENOID  J540AI12400-000, USD 2,012, 35%
Repair service of SRUs
1. Flush Control Module - FCM9130-01, USD 1,850, 90%
2. Water Valve - WV9135-01, USD 1,150, 65%
3. Toilet bowl Re-coat, 9115-010000-02A, USD 600, 85% </v>
          </cell>
          <cell r="R527" t="str">
            <v>Fixed price exclude the new replacement of the following sub-part.
Sub-part
1. Control Assy, CA9130-01-03, USD 2,478, 15%
2.  SOLENOID  J540AI12400-000, USD 2,012, 35%</v>
          </cell>
          <cell r="S527">
            <v>5</v>
          </cell>
          <cell r="T527">
            <v>15</v>
          </cell>
          <cell r="U527" t="str">
            <v>EASA,FAA,CAA MALAYSIA,CAAS,DGCA INDONESIA,CAA CHINA</v>
          </cell>
          <cell r="V527" t="str">
            <v>EASA</v>
          </cell>
          <cell r="W527" t="str">
            <v>FAA</v>
          </cell>
          <cell r="X527" t="str">
            <v>CAA MALAYSIA</v>
          </cell>
          <cell r="Y527" t="str">
            <v>CAAS</v>
          </cell>
          <cell r="Z527" t="str">
            <v>DGCA INDONESIA</v>
          </cell>
          <cell r="AA527" t="str">
            <v>CAA CHINA</v>
          </cell>
          <cell r="AB527"/>
          <cell r="AC527" t="str">
            <v>CAA VIETNAM</v>
          </cell>
          <cell r="AD527" t="str">
            <v>OCMOM</v>
          </cell>
        </row>
        <row r="528">
          <cell r="A528" t="str">
            <v>TAAI1-03CE00-02</v>
          </cell>
          <cell r="B528"/>
          <cell r="C528" t="str">
            <v>SEAT, FIRST OFFICER</v>
          </cell>
          <cell r="D528" t="str">
            <v>ON</v>
          </cell>
          <cell r="E528" t="str">
            <v>A320_Fam;A330;A340;</v>
          </cell>
          <cell r="F528" t="str">
            <v>STELIA AEROSPACE</v>
          </cell>
          <cell r="G528" t="str">
            <v>CAE-SES-003</v>
          </cell>
          <cell r="H528" t="str">
            <v>Pilot_Seat</v>
          </cell>
          <cell r="I528" t="str">
            <v>OCMOM - Seat</v>
          </cell>
          <cell r="J528" t="str">
            <v>25-11-31;</v>
          </cell>
          <cell r="K528" t="str">
            <v>25-11</v>
          </cell>
          <cell r="L528">
            <v>490</v>
          </cell>
          <cell r="M528" t="str">
            <v>Minor &amp; Major repair available</v>
          </cell>
          <cell r="N528">
            <v>4850</v>
          </cell>
          <cell r="O528">
            <v>8850</v>
          </cell>
          <cell r="P528" t="str">
            <v>No OVH scheme per CMM</v>
          </cell>
          <cell r="Q528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28"/>
          <cell r="S528">
            <v>5</v>
          </cell>
          <cell r="T528">
            <v>15</v>
          </cell>
          <cell r="U528" t="str">
            <v>EASA,FAA,CAA MALAYSIA,CAAS,DGCA INDONESIA,CAA CHINA</v>
          </cell>
          <cell r="V528" t="str">
            <v>EASA</v>
          </cell>
          <cell r="W528" t="str">
            <v>FAA</v>
          </cell>
          <cell r="X528" t="str">
            <v>CAA MALAYSIA</v>
          </cell>
          <cell r="Y528" t="str">
            <v>CAAS</v>
          </cell>
          <cell r="Z528" t="str">
            <v>DGCA INDONESIA</v>
          </cell>
          <cell r="AA528" t="str">
            <v>CAA CHINA</v>
          </cell>
          <cell r="AB528"/>
          <cell r="AC528" t="str">
            <v>CAA VIETNAM</v>
          </cell>
          <cell r="AD528" t="str">
            <v>OCMOM</v>
          </cell>
        </row>
        <row r="529">
          <cell r="A529" t="str">
            <v>TAAI1-03CE01-01</v>
          </cell>
          <cell r="B529"/>
          <cell r="C529" t="str">
            <v>SEAT, FIRST OFFICER</v>
          </cell>
          <cell r="D529" t="str">
            <v>ON</v>
          </cell>
          <cell r="E529" t="str">
            <v>A320_Fam;A330;A340;</v>
          </cell>
          <cell r="F529" t="str">
            <v>STELIA AEROSPACE</v>
          </cell>
          <cell r="G529" t="str">
            <v>CAE-SES-003</v>
          </cell>
          <cell r="H529" t="str">
            <v>Pilot_Seat</v>
          </cell>
          <cell r="I529" t="str">
            <v>OCMOM - Seat</v>
          </cell>
          <cell r="J529" t="str">
            <v>25-11-31;</v>
          </cell>
          <cell r="K529" t="str">
            <v>25-11</v>
          </cell>
          <cell r="L529">
            <v>490</v>
          </cell>
          <cell r="M529" t="str">
            <v>Minor &amp; Major repair available</v>
          </cell>
          <cell r="N529">
            <v>5250</v>
          </cell>
          <cell r="O529">
            <v>9250</v>
          </cell>
          <cell r="P529" t="str">
            <v>No OVH scheme per CMM</v>
          </cell>
          <cell r="Q529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29"/>
          <cell r="S529">
            <v>5</v>
          </cell>
          <cell r="T529">
            <v>15</v>
          </cell>
          <cell r="U529" t="str">
            <v>EASA,FAA,CAA MALAYSIA,CAAS,DGCA INDONESIA,CAA CHINA</v>
          </cell>
          <cell r="V529" t="str">
            <v>EASA</v>
          </cell>
          <cell r="W529" t="str">
            <v>FAA</v>
          </cell>
          <cell r="X529" t="str">
            <v>CAA MALAYSIA</v>
          </cell>
          <cell r="Y529" t="str">
            <v>CAAS</v>
          </cell>
          <cell r="Z529" t="str">
            <v>DGCA INDONESIA</v>
          </cell>
          <cell r="AA529" t="str">
            <v>CAA CHINA</v>
          </cell>
          <cell r="AB529"/>
          <cell r="AC529" t="str">
            <v>CAA VIETNAM</v>
          </cell>
          <cell r="AD529" t="str">
            <v>OCMOM</v>
          </cell>
        </row>
        <row r="530">
          <cell r="A530" t="str">
            <v>TAAI1-03CE01-02</v>
          </cell>
          <cell r="B530"/>
          <cell r="C530" t="str">
            <v>SEAT, FIRST OFFICER</v>
          </cell>
          <cell r="D530" t="str">
            <v>ON</v>
          </cell>
          <cell r="E530" t="str">
            <v>A320_Fam;A330;A340;</v>
          </cell>
          <cell r="F530" t="str">
            <v>STELIA AEROSPACE</v>
          </cell>
          <cell r="G530" t="str">
            <v>CAE-SES-003</v>
          </cell>
          <cell r="H530" t="str">
            <v>Pilot_Seat</v>
          </cell>
          <cell r="I530" t="str">
            <v>OCMOM - Seat</v>
          </cell>
          <cell r="J530" t="str">
            <v>25-11-31;</v>
          </cell>
          <cell r="K530" t="str">
            <v>25-11</v>
          </cell>
          <cell r="L530">
            <v>490</v>
          </cell>
          <cell r="M530" t="str">
            <v>Minor &amp; Major repair available</v>
          </cell>
          <cell r="N530">
            <v>5250</v>
          </cell>
          <cell r="O530">
            <v>9250</v>
          </cell>
          <cell r="P530" t="str">
            <v>No OVH scheme per CMM</v>
          </cell>
          <cell r="Q530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30"/>
          <cell r="S530">
            <v>5</v>
          </cell>
          <cell r="T530">
            <v>15</v>
          </cell>
          <cell r="U530" t="str">
            <v>EASA,FAA,CAA MALAYSIA,CAAS,DGCA INDONESIA,CAA CHINA</v>
          </cell>
          <cell r="V530" t="str">
            <v>EASA</v>
          </cell>
          <cell r="W530" t="str">
            <v>FAA</v>
          </cell>
          <cell r="X530" t="str">
            <v>CAA MALAYSIA</v>
          </cell>
          <cell r="Y530" t="str">
            <v>CAAS</v>
          </cell>
          <cell r="Z530" t="str">
            <v>DGCA INDONESIA</v>
          </cell>
          <cell r="AA530" t="str">
            <v>CAA CHINA</v>
          </cell>
          <cell r="AB530"/>
          <cell r="AC530" t="str">
            <v>CAA VIETNAM</v>
          </cell>
          <cell r="AD530" t="str">
            <v>OCMOM</v>
          </cell>
        </row>
        <row r="531">
          <cell r="A531" t="str">
            <v>TAAI1-03CE11-02</v>
          </cell>
          <cell r="B531"/>
          <cell r="C531" t="str">
            <v>SEAT, FIRST OFFICER</v>
          </cell>
          <cell r="D531" t="str">
            <v>ON</v>
          </cell>
          <cell r="E531" t="str">
            <v>A320_Fam;A330;A340;</v>
          </cell>
          <cell r="F531" t="str">
            <v>STELIA AEROSPACE</v>
          </cell>
          <cell r="G531" t="str">
            <v>CAE-SES-003</v>
          </cell>
          <cell r="H531" t="str">
            <v>Pilot_Seat</v>
          </cell>
          <cell r="I531" t="str">
            <v>OCMOM - Seat</v>
          </cell>
          <cell r="J531" t="str">
            <v>25-11-31;</v>
          </cell>
          <cell r="K531" t="str">
            <v>25-11</v>
          </cell>
          <cell r="L531">
            <v>490</v>
          </cell>
          <cell r="M531" t="str">
            <v>Minor &amp; Major repair available</v>
          </cell>
          <cell r="N531">
            <v>5250</v>
          </cell>
          <cell r="O531">
            <v>9250</v>
          </cell>
          <cell r="P531" t="str">
            <v>No OVH scheme per CMM</v>
          </cell>
          <cell r="Q531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31"/>
          <cell r="S531">
            <v>5</v>
          </cell>
          <cell r="T531">
            <v>15</v>
          </cell>
          <cell r="U531" t="str">
            <v>EASA,FAA,CAA MALAYSIA,CAAS,DGCA INDONESIA,CAA CHINA</v>
          </cell>
          <cell r="V531" t="str">
            <v>EASA</v>
          </cell>
          <cell r="W531" t="str">
            <v>FAA</v>
          </cell>
          <cell r="X531" t="str">
            <v>CAA MALAYSIA</v>
          </cell>
          <cell r="Y531" t="str">
            <v>CAAS</v>
          </cell>
          <cell r="Z531" t="str">
            <v>DGCA INDONESIA</v>
          </cell>
          <cell r="AA531" t="str">
            <v>CAA CHINA</v>
          </cell>
          <cell r="AB531"/>
          <cell r="AC531" t="str">
            <v>CAA VIETNAM</v>
          </cell>
          <cell r="AD531" t="str">
            <v>OCMOM</v>
          </cell>
        </row>
        <row r="532">
          <cell r="A532" t="str">
            <v>TAAI1-03PE00-01</v>
          </cell>
          <cell r="B532"/>
          <cell r="C532" t="str">
            <v>SEAT, CAPTAIN</v>
          </cell>
          <cell r="D532" t="str">
            <v>ON</v>
          </cell>
          <cell r="E532" t="str">
            <v>A320_Fam;A330;A340;</v>
          </cell>
          <cell r="F532" t="str">
            <v>STELIA AEROSPACE</v>
          </cell>
          <cell r="G532" t="str">
            <v>CAE-SES-004</v>
          </cell>
          <cell r="H532" t="str">
            <v>Pilot_Seat</v>
          </cell>
          <cell r="I532" t="str">
            <v>OCMOM - Seat</v>
          </cell>
          <cell r="J532" t="str">
            <v>25-11-31;</v>
          </cell>
          <cell r="K532" t="str">
            <v>25-11</v>
          </cell>
          <cell r="L532">
            <v>490</v>
          </cell>
          <cell r="M532" t="str">
            <v>Minor &amp; Major repair available</v>
          </cell>
          <cell r="N532">
            <v>4850</v>
          </cell>
          <cell r="O532">
            <v>8850</v>
          </cell>
          <cell r="P532" t="str">
            <v>No OVH scheme per CMM</v>
          </cell>
          <cell r="Q532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32"/>
          <cell r="S532">
            <v>5</v>
          </cell>
          <cell r="T532">
            <v>15</v>
          </cell>
          <cell r="U532" t="str">
            <v>EASA,FAA,CAA MALAYSIA,CAAS,DGCA INDONESIA,CAA CHINA</v>
          </cell>
          <cell r="V532" t="str">
            <v>EASA</v>
          </cell>
          <cell r="W532" t="str">
            <v>FAA</v>
          </cell>
          <cell r="X532" t="str">
            <v>CAA MALAYSIA</v>
          </cell>
          <cell r="Y532" t="str">
            <v>CAAS</v>
          </cell>
          <cell r="Z532" t="str">
            <v>DGCA INDONESIA</v>
          </cell>
          <cell r="AA532" t="str">
            <v>CAA CHINA</v>
          </cell>
          <cell r="AB532"/>
          <cell r="AC532" t="str">
            <v>CAA VIETNAM</v>
          </cell>
          <cell r="AD532" t="str">
            <v>OCMOM</v>
          </cell>
        </row>
        <row r="533">
          <cell r="A533" t="str">
            <v>TAAI1-03PE00-02</v>
          </cell>
          <cell r="B533"/>
          <cell r="C533" t="str">
            <v>SEAT, CAPTAIN</v>
          </cell>
          <cell r="D533" t="str">
            <v>ON</v>
          </cell>
          <cell r="E533" t="str">
            <v>A320_Fam;A330;A340;</v>
          </cell>
          <cell r="F533" t="str">
            <v>STELIA AEROSPACE</v>
          </cell>
          <cell r="G533" t="str">
            <v>CAE-SES-004</v>
          </cell>
          <cell r="H533" t="str">
            <v>Pilot_Seat</v>
          </cell>
          <cell r="I533" t="str">
            <v>OCMOM - Seat</v>
          </cell>
          <cell r="J533" t="str">
            <v>25-11-31;</v>
          </cell>
          <cell r="K533" t="str">
            <v>25-11</v>
          </cell>
          <cell r="L533">
            <v>490</v>
          </cell>
          <cell r="M533" t="str">
            <v>Minor &amp; Major repair available</v>
          </cell>
          <cell r="N533">
            <v>4850</v>
          </cell>
          <cell r="O533">
            <v>8850</v>
          </cell>
          <cell r="P533" t="str">
            <v>No OVH scheme per CMM</v>
          </cell>
          <cell r="Q533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33"/>
          <cell r="S533">
            <v>5</v>
          </cell>
          <cell r="T533">
            <v>15</v>
          </cell>
          <cell r="U533" t="str">
            <v>EASA,FAA,CAA MALAYSIA,CAAS,DGCA INDONESIA,CAA CHINA</v>
          </cell>
          <cell r="V533" t="str">
            <v>EASA</v>
          </cell>
          <cell r="W533" t="str">
            <v>FAA</v>
          </cell>
          <cell r="X533" t="str">
            <v>CAA MALAYSIA</v>
          </cell>
          <cell r="Y533" t="str">
            <v>CAAS</v>
          </cell>
          <cell r="Z533" t="str">
            <v>DGCA INDONESIA</v>
          </cell>
          <cell r="AA533" t="str">
            <v>CAA CHINA</v>
          </cell>
          <cell r="AB533"/>
          <cell r="AC533" t="str">
            <v>CAA VIETNAM</v>
          </cell>
          <cell r="AD533" t="str">
            <v>OCMOM</v>
          </cell>
        </row>
        <row r="534">
          <cell r="A534" t="str">
            <v>TAAI1-03PE01-02</v>
          </cell>
          <cell r="B534"/>
          <cell r="C534" t="str">
            <v>SEAT, CAPTAIN</v>
          </cell>
          <cell r="D534" t="str">
            <v>ON</v>
          </cell>
          <cell r="E534" t="str">
            <v>A320_Fam;A330;A340;</v>
          </cell>
          <cell r="F534" t="str">
            <v>STELIA AEROSPACE</v>
          </cell>
          <cell r="G534" t="str">
            <v>CAE-SES-004</v>
          </cell>
          <cell r="H534" t="str">
            <v>Pilot_Seat</v>
          </cell>
          <cell r="I534" t="str">
            <v>OCMOM - Seat</v>
          </cell>
          <cell r="J534" t="str">
            <v>25-11-31;</v>
          </cell>
          <cell r="K534" t="str">
            <v>25-11</v>
          </cell>
          <cell r="L534">
            <v>490</v>
          </cell>
          <cell r="M534" t="str">
            <v>Minor &amp; Major repair available</v>
          </cell>
          <cell r="N534">
            <v>5250</v>
          </cell>
          <cell r="O534">
            <v>9250</v>
          </cell>
          <cell r="P534" t="str">
            <v>No OVH scheme per CMM</v>
          </cell>
          <cell r="Q534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34"/>
          <cell r="S534">
            <v>5</v>
          </cell>
          <cell r="T534">
            <v>15</v>
          </cell>
          <cell r="U534" t="str">
            <v>EASA,FAA,CAA MALAYSIA,CAAS,DGCA INDONESIA,CAA CHINA</v>
          </cell>
          <cell r="V534" t="str">
            <v>EASA</v>
          </cell>
          <cell r="W534" t="str">
            <v>FAA</v>
          </cell>
          <cell r="X534" t="str">
            <v>CAA MALAYSIA</v>
          </cell>
          <cell r="Y534" t="str">
            <v>CAAS</v>
          </cell>
          <cell r="Z534" t="str">
            <v>DGCA INDONESIA</v>
          </cell>
          <cell r="AA534" t="str">
            <v>CAA CHINA</v>
          </cell>
          <cell r="AB534"/>
          <cell r="AC534" t="str">
            <v>CAA VIETNAM</v>
          </cell>
          <cell r="AD534" t="str">
            <v>OCMOM</v>
          </cell>
        </row>
        <row r="535">
          <cell r="A535" t="str">
            <v>TAAI1-03PE02-02</v>
          </cell>
          <cell r="B535"/>
          <cell r="C535" t="str">
            <v>SEAT, CAPTAIN</v>
          </cell>
          <cell r="D535" t="str">
            <v>ON</v>
          </cell>
          <cell r="E535" t="str">
            <v>A320_Fam;A330;A340;</v>
          </cell>
          <cell r="F535" t="str">
            <v>STELIA AEROSPACE</v>
          </cell>
          <cell r="G535" t="str">
            <v>CAE-SES-004</v>
          </cell>
          <cell r="H535" t="str">
            <v>Pilot_Seat</v>
          </cell>
          <cell r="I535" t="str">
            <v>OCMOM - Seat</v>
          </cell>
          <cell r="J535" t="str">
            <v>25-11-31;</v>
          </cell>
          <cell r="K535" t="str">
            <v>25-11</v>
          </cell>
          <cell r="L535">
            <v>490</v>
          </cell>
          <cell r="M535" t="str">
            <v>Minor &amp; Major repair available</v>
          </cell>
          <cell r="N535">
            <v>5250</v>
          </cell>
          <cell r="O535">
            <v>9250</v>
          </cell>
          <cell r="P535" t="str">
            <v>No OVH scheme per CMM</v>
          </cell>
          <cell r="Q535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35"/>
          <cell r="S535">
            <v>5</v>
          </cell>
          <cell r="T535">
            <v>15</v>
          </cell>
          <cell r="U535" t="str">
            <v>EASA,FAA,CAA MALAYSIA,CAAS,DGCA INDONESIA,CAA CHINA</v>
          </cell>
          <cell r="V535" t="str">
            <v>EASA</v>
          </cell>
          <cell r="W535" t="str">
            <v>FAA</v>
          </cell>
          <cell r="X535" t="str">
            <v>CAA MALAYSIA</v>
          </cell>
          <cell r="Y535" t="str">
            <v>CAAS</v>
          </cell>
          <cell r="Z535" t="str">
            <v>DGCA INDONESIA</v>
          </cell>
          <cell r="AA535" t="str">
            <v>CAA CHINA</v>
          </cell>
          <cell r="AB535"/>
          <cell r="AC535" t="str">
            <v>CAA VIETNAM</v>
          </cell>
          <cell r="AD535" t="str">
            <v>OCMOM</v>
          </cell>
        </row>
        <row r="536">
          <cell r="A536" t="str">
            <v>TAAI1-03PE03-02</v>
          </cell>
          <cell r="B536"/>
          <cell r="C536" t="str">
            <v>SEAT, CAPTAIN</v>
          </cell>
          <cell r="D536" t="str">
            <v>ON</v>
          </cell>
          <cell r="E536" t="str">
            <v>A320_Fam;A330;A340;</v>
          </cell>
          <cell r="F536" t="str">
            <v>STELIA AEROSPACE</v>
          </cell>
          <cell r="G536" t="str">
            <v>CAE-SES-004</v>
          </cell>
          <cell r="H536" t="str">
            <v>Pilot_Seat</v>
          </cell>
          <cell r="I536" t="str">
            <v>OCMOM - Seat</v>
          </cell>
          <cell r="J536" t="str">
            <v>25-11-31;</v>
          </cell>
          <cell r="K536" t="str">
            <v>25-11</v>
          </cell>
          <cell r="L536">
            <v>490</v>
          </cell>
          <cell r="M536" t="str">
            <v>Minor &amp; Major repair available</v>
          </cell>
          <cell r="N536">
            <v>5250</v>
          </cell>
          <cell r="O536">
            <v>9250</v>
          </cell>
          <cell r="P536" t="str">
            <v>No OVH scheme per CMM</v>
          </cell>
          <cell r="Q536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36"/>
          <cell r="S536">
            <v>5</v>
          </cell>
          <cell r="T536">
            <v>15</v>
          </cell>
          <cell r="U536" t="str">
            <v>EASA,FAA,CAA MALAYSIA,CAAS,DGCA INDONESIA,CAA CHINA</v>
          </cell>
          <cell r="V536" t="str">
            <v>EASA</v>
          </cell>
          <cell r="W536" t="str">
            <v>FAA</v>
          </cell>
          <cell r="X536" t="str">
            <v>CAA MALAYSIA</v>
          </cell>
          <cell r="Y536" t="str">
            <v>CAAS</v>
          </cell>
          <cell r="Z536" t="str">
            <v>DGCA INDONESIA</v>
          </cell>
          <cell r="AA536" t="str">
            <v>CAA CHINA</v>
          </cell>
          <cell r="AB536"/>
          <cell r="AC536" t="str">
            <v>CAA VIETNAM</v>
          </cell>
          <cell r="AD536" t="str">
            <v>OCMOM</v>
          </cell>
        </row>
        <row r="537">
          <cell r="A537" t="str">
            <v>TAAI1-03PE11-02</v>
          </cell>
          <cell r="B537"/>
          <cell r="C537" t="str">
            <v>SEAT, CAPTAIN</v>
          </cell>
          <cell r="D537" t="str">
            <v>ON</v>
          </cell>
          <cell r="E537" t="str">
            <v>A320_Fam;A330;A340;</v>
          </cell>
          <cell r="F537" t="str">
            <v>STELIA AEROSPACE</v>
          </cell>
          <cell r="G537" t="str">
            <v>CAE-SES-004</v>
          </cell>
          <cell r="H537" t="str">
            <v>Pilot_Seat</v>
          </cell>
          <cell r="I537" t="str">
            <v>OCMOM - Seat</v>
          </cell>
          <cell r="J537" t="str">
            <v>25-11-31;</v>
          </cell>
          <cell r="K537" t="str">
            <v>25-11</v>
          </cell>
          <cell r="L537">
            <v>490</v>
          </cell>
          <cell r="M537" t="str">
            <v>Minor &amp; Major repair available</v>
          </cell>
          <cell r="N537">
            <v>5250</v>
          </cell>
          <cell r="O537">
            <v>9250</v>
          </cell>
          <cell r="P537" t="str">
            <v>No OVH scheme per CMM</v>
          </cell>
          <cell r="Q537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37"/>
          <cell r="S537">
            <v>5</v>
          </cell>
          <cell r="T537">
            <v>15</v>
          </cell>
          <cell r="U537" t="str">
            <v>EASA,FAA,CAA MALAYSIA,CAAS,DGCA INDONESIA,CAA CHINA</v>
          </cell>
          <cell r="V537" t="str">
            <v>EASA</v>
          </cell>
          <cell r="W537" t="str">
            <v>FAA</v>
          </cell>
          <cell r="X537" t="str">
            <v>CAA MALAYSIA</v>
          </cell>
          <cell r="Y537" t="str">
            <v>CAAS</v>
          </cell>
          <cell r="Z537" t="str">
            <v>DGCA INDONESIA</v>
          </cell>
          <cell r="AA537" t="str">
            <v>CAA CHINA</v>
          </cell>
          <cell r="AB537"/>
          <cell r="AC537" t="str">
            <v>CAA VIETNAM</v>
          </cell>
          <cell r="AD537" t="str">
            <v>OCMOM</v>
          </cell>
        </row>
        <row r="538">
          <cell r="A538" t="str">
            <v>TAAI1-03PE13-02</v>
          </cell>
          <cell r="B538"/>
          <cell r="C538" t="str">
            <v>SEAT, CAPTAIN</v>
          </cell>
          <cell r="D538" t="str">
            <v>ON</v>
          </cell>
          <cell r="E538" t="str">
            <v>A320_Fam;A330;A340;</v>
          </cell>
          <cell r="F538" t="str">
            <v>STELIA AEROSPACE</v>
          </cell>
          <cell r="G538" t="str">
            <v>CAE-SES-004</v>
          </cell>
          <cell r="H538" t="str">
            <v>Pilot_Seat</v>
          </cell>
          <cell r="I538" t="str">
            <v>OCMOM - Seat</v>
          </cell>
          <cell r="J538" t="str">
            <v>25-11-31;</v>
          </cell>
          <cell r="K538" t="str">
            <v>25-11</v>
          </cell>
          <cell r="L538">
            <v>490</v>
          </cell>
          <cell r="M538" t="str">
            <v>Minor &amp; Major repair available</v>
          </cell>
          <cell r="N538">
            <v>5250</v>
          </cell>
          <cell r="O538">
            <v>9250</v>
          </cell>
          <cell r="P538" t="str">
            <v>No OVH scheme per CMM</v>
          </cell>
          <cell r="Q538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38"/>
          <cell r="S538">
            <v>5</v>
          </cell>
          <cell r="T538">
            <v>15</v>
          </cell>
          <cell r="U538" t="str">
            <v>EASA,FAA,CAA MALAYSIA,CAAS,DGCA INDONESIA,CAA CHINA</v>
          </cell>
          <cell r="V538" t="str">
            <v>EASA</v>
          </cell>
          <cell r="W538" t="str">
            <v>FAA</v>
          </cell>
          <cell r="X538" t="str">
            <v>CAA MALAYSIA</v>
          </cell>
          <cell r="Y538" t="str">
            <v>CAAS</v>
          </cell>
          <cell r="Z538" t="str">
            <v>DGCA INDONESIA</v>
          </cell>
          <cell r="AA538" t="str">
            <v>CAA CHINA</v>
          </cell>
          <cell r="AB538"/>
          <cell r="AC538" t="str">
            <v>CAA VIETNAM</v>
          </cell>
          <cell r="AD538" t="str">
            <v>OCMOM</v>
          </cell>
        </row>
        <row r="539">
          <cell r="A539" t="str">
            <v>TAAI2-13CE10-01</v>
          </cell>
          <cell r="B539"/>
          <cell r="C539" t="str">
            <v>SEAT, FIRST OFFICER</v>
          </cell>
          <cell r="D539" t="str">
            <v>ON</v>
          </cell>
          <cell r="E539" t="str">
            <v>A300;A310;</v>
          </cell>
          <cell r="F539" t="str">
            <v>STELIA AEROSPACE</v>
          </cell>
          <cell r="G539" t="str">
            <v>CAE-SES-003</v>
          </cell>
          <cell r="H539" t="str">
            <v>Pilot_Seat</v>
          </cell>
          <cell r="I539" t="str">
            <v>OCMOM - Seat</v>
          </cell>
          <cell r="J539" t="str">
            <v>25-11-37;</v>
          </cell>
          <cell r="K539" t="str">
            <v>25-11</v>
          </cell>
          <cell r="L539">
            <v>490</v>
          </cell>
          <cell r="M539" t="str">
            <v>Minor &amp; Major repair available</v>
          </cell>
          <cell r="N539">
            <v>4850</v>
          </cell>
          <cell r="O539">
            <v>8850</v>
          </cell>
          <cell r="P539" t="str">
            <v>No OVH scheme per CMM</v>
          </cell>
          <cell r="Q539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39"/>
          <cell r="S539">
            <v>5</v>
          </cell>
          <cell r="T539">
            <v>15</v>
          </cell>
          <cell r="U539" t="str">
            <v>EASA,FAA,CAA MALAYSIA,CAAS,DGCA INDONESIA,CAA CHINA</v>
          </cell>
          <cell r="V539" t="str">
            <v>EASA</v>
          </cell>
          <cell r="W539" t="str">
            <v>FAA</v>
          </cell>
          <cell r="X539" t="str">
            <v>CAA MALAYSIA</v>
          </cell>
          <cell r="Y539" t="str">
            <v>CAAS</v>
          </cell>
          <cell r="Z539" t="str">
            <v>DGCA INDONESIA</v>
          </cell>
          <cell r="AA539" t="str">
            <v>CAA CHINA</v>
          </cell>
          <cell r="AB539"/>
          <cell r="AC539" t="str">
            <v>CAA VIETNAM</v>
          </cell>
          <cell r="AD539" t="str">
            <v>OCMOM</v>
          </cell>
        </row>
        <row r="540">
          <cell r="A540" t="str">
            <v>TAAI2-13CE11-01</v>
          </cell>
          <cell r="B540"/>
          <cell r="C540" t="str">
            <v>SEAT, FIRST OFFICER</v>
          </cell>
          <cell r="D540" t="str">
            <v>ON</v>
          </cell>
          <cell r="E540" t="str">
            <v>A300;A310;</v>
          </cell>
          <cell r="F540" t="str">
            <v>STELIA AEROSPACE</v>
          </cell>
          <cell r="G540" t="str">
            <v>CAE-SES-003</v>
          </cell>
          <cell r="H540" t="str">
            <v>Pilot_Seat</v>
          </cell>
          <cell r="I540" t="str">
            <v>OCMOM - Seat</v>
          </cell>
          <cell r="J540" t="str">
            <v>25-11-37;</v>
          </cell>
          <cell r="K540" t="str">
            <v>25-11</v>
          </cell>
          <cell r="L540">
            <v>490</v>
          </cell>
          <cell r="M540" t="str">
            <v>Minor &amp; Major repair available</v>
          </cell>
          <cell r="N540">
            <v>5250</v>
          </cell>
          <cell r="O540">
            <v>9250</v>
          </cell>
          <cell r="P540" t="str">
            <v>No OVH scheme per CMM</v>
          </cell>
          <cell r="Q540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40"/>
          <cell r="S540">
            <v>5</v>
          </cell>
          <cell r="T540">
            <v>15</v>
          </cell>
          <cell r="U540" t="str">
            <v>EASA,FAA,CAA MALAYSIA,CAAS,DGCA INDONESIA,CAA CHINA</v>
          </cell>
          <cell r="V540" t="str">
            <v>EASA</v>
          </cell>
          <cell r="W540" t="str">
            <v>FAA</v>
          </cell>
          <cell r="X540" t="str">
            <v>CAA MALAYSIA</v>
          </cell>
          <cell r="Y540" t="str">
            <v>CAAS</v>
          </cell>
          <cell r="Z540" t="str">
            <v>DGCA INDONESIA</v>
          </cell>
          <cell r="AA540" t="str">
            <v>CAA CHINA</v>
          </cell>
          <cell r="AB540"/>
          <cell r="AC540" t="str">
            <v>CAA VIETNAM</v>
          </cell>
          <cell r="AD540" t="str">
            <v>OCMOM</v>
          </cell>
        </row>
        <row r="541">
          <cell r="A541" t="str">
            <v>TAAI2-13PE10-01</v>
          </cell>
          <cell r="B541"/>
          <cell r="C541" t="str">
            <v>SEAT, CAPTAIN</v>
          </cell>
          <cell r="D541" t="str">
            <v>ON</v>
          </cell>
          <cell r="E541" t="str">
            <v>A300;A310;</v>
          </cell>
          <cell r="F541" t="str">
            <v>STELIA AEROSPACE</v>
          </cell>
          <cell r="G541" t="str">
            <v>CAE-SES-004</v>
          </cell>
          <cell r="H541" t="str">
            <v>Pilot_Seat</v>
          </cell>
          <cell r="I541" t="str">
            <v>OCMOM - Seat</v>
          </cell>
          <cell r="J541" t="str">
            <v>25-11-37;</v>
          </cell>
          <cell r="K541" t="str">
            <v>25-11</v>
          </cell>
          <cell r="L541">
            <v>490</v>
          </cell>
          <cell r="M541" t="str">
            <v>Minor &amp; Major repair available</v>
          </cell>
          <cell r="N541">
            <v>4850</v>
          </cell>
          <cell r="O541">
            <v>8850</v>
          </cell>
          <cell r="P541" t="str">
            <v>No OVH scheme per CMM</v>
          </cell>
          <cell r="Q541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41"/>
          <cell r="S541">
            <v>5</v>
          </cell>
          <cell r="T541">
            <v>15</v>
          </cell>
          <cell r="U541" t="str">
            <v>EASA,FAA,CAA MALAYSIA,CAAS,DGCA INDONESIA,CAA CHINA</v>
          </cell>
          <cell r="V541" t="str">
            <v>EASA</v>
          </cell>
          <cell r="W541" t="str">
            <v>FAA</v>
          </cell>
          <cell r="X541" t="str">
            <v>CAA MALAYSIA</v>
          </cell>
          <cell r="Y541" t="str">
            <v>CAAS</v>
          </cell>
          <cell r="Z541" t="str">
            <v>DGCA INDONESIA</v>
          </cell>
          <cell r="AA541" t="str">
            <v>CAA CHINA</v>
          </cell>
          <cell r="AB541"/>
          <cell r="AC541" t="str">
            <v>CAA VIETNAM</v>
          </cell>
          <cell r="AD541" t="str">
            <v>OCMOM</v>
          </cell>
        </row>
        <row r="542">
          <cell r="A542" t="str">
            <v>TAAI2-33CE00-01</v>
          </cell>
          <cell r="B542"/>
          <cell r="C542" t="str">
            <v>SEAT, FIRST OFFICER</v>
          </cell>
          <cell r="D542" t="str">
            <v>ON</v>
          </cell>
          <cell r="E542" t="str">
            <v>A320_Fam;A330;A340;</v>
          </cell>
          <cell r="F542" t="str">
            <v>STELIA AEROSPACE</v>
          </cell>
          <cell r="G542" t="str">
            <v>CAE-SES-003</v>
          </cell>
          <cell r="H542" t="str">
            <v>Pilot_Seat</v>
          </cell>
          <cell r="I542" t="str">
            <v>OCMOM - Seat</v>
          </cell>
          <cell r="J542" t="str">
            <v>25-11-37;</v>
          </cell>
          <cell r="K542" t="str">
            <v>25-11</v>
          </cell>
          <cell r="L542">
            <v>490</v>
          </cell>
          <cell r="M542" t="str">
            <v>Minor &amp; Major repair available</v>
          </cell>
          <cell r="N542">
            <v>4850</v>
          </cell>
          <cell r="O542">
            <v>8850</v>
          </cell>
          <cell r="P542" t="str">
            <v>No OVH scheme per CMM</v>
          </cell>
          <cell r="Q542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42"/>
          <cell r="S542">
            <v>5</v>
          </cell>
          <cell r="T542">
            <v>15</v>
          </cell>
          <cell r="U542" t="str">
            <v>EASA,FAA,CAA MALAYSIA,CAAS,DGCA INDONESIA,CAA CHINA</v>
          </cell>
          <cell r="V542" t="str">
            <v>EASA</v>
          </cell>
          <cell r="W542" t="str">
            <v>FAA</v>
          </cell>
          <cell r="X542" t="str">
            <v>CAA MALAYSIA</v>
          </cell>
          <cell r="Y542" t="str">
            <v>CAAS</v>
          </cell>
          <cell r="Z542" t="str">
            <v>DGCA INDONESIA</v>
          </cell>
          <cell r="AA542" t="str">
            <v>CAA CHINA</v>
          </cell>
          <cell r="AB542"/>
          <cell r="AC542" t="str">
            <v>CAA VIETNAM</v>
          </cell>
          <cell r="AD542" t="str">
            <v>OCMOM</v>
          </cell>
        </row>
        <row r="543">
          <cell r="A543" t="str">
            <v>TAAI2-33CE01-01</v>
          </cell>
          <cell r="B543"/>
          <cell r="C543" t="str">
            <v>SEAT, FIRST OFFICER</v>
          </cell>
          <cell r="D543" t="str">
            <v>ON</v>
          </cell>
          <cell r="E543" t="str">
            <v>A320_Fam;A330;A340;</v>
          </cell>
          <cell r="F543" t="str">
            <v>STELIA AEROSPACE</v>
          </cell>
          <cell r="G543" t="str">
            <v>CAE-SES-003</v>
          </cell>
          <cell r="H543" t="str">
            <v>Pilot_Seat</v>
          </cell>
          <cell r="I543" t="str">
            <v>OCMOM - Seat</v>
          </cell>
          <cell r="J543" t="str">
            <v>25-11-37;</v>
          </cell>
          <cell r="K543" t="str">
            <v>25-11</v>
          </cell>
          <cell r="L543">
            <v>490</v>
          </cell>
          <cell r="M543" t="str">
            <v>Minor &amp; Major repair available</v>
          </cell>
          <cell r="N543">
            <v>5250</v>
          </cell>
          <cell r="O543">
            <v>9250</v>
          </cell>
          <cell r="P543" t="str">
            <v>No OVH scheme per CMM</v>
          </cell>
          <cell r="Q543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43"/>
          <cell r="S543">
            <v>5</v>
          </cell>
          <cell r="T543">
            <v>15</v>
          </cell>
          <cell r="U543" t="str">
            <v>EASA,FAA,CAA MALAYSIA,CAAS,DGCA INDONESIA,CAA CHINA</v>
          </cell>
          <cell r="V543" t="str">
            <v>EASA</v>
          </cell>
          <cell r="W543" t="str">
            <v>FAA</v>
          </cell>
          <cell r="X543" t="str">
            <v>CAA MALAYSIA</v>
          </cell>
          <cell r="Y543" t="str">
            <v>CAAS</v>
          </cell>
          <cell r="Z543" t="str">
            <v>DGCA INDONESIA</v>
          </cell>
          <cell r="AA543" t="str">
            <v>CAA CHINA</v>
          </cell>
          <cell r="AB543"/>
          <cell r="AC543" t="str">
            <v>CAA VIETNAM</v>
          </cell>
          <cell r="AD543" t="str">
            <v>OCMOM</v>
          </cell>
        </row>
        <row r="544">
          <cell r="A544" t="str">
            <v>TAAI2-33CE10-01</v>
          </cell>
          <cell r="B544"/>
          <cell r="C544" t="str">
            <v>SEAT, FIRST OFFICER</v>
          </cell>
          <cell r="D544" t="str">
            <v>ON</v>
          </cell>
          <cell r="E544" t="str">
            <v>A320_Fam;A330;A340;</v>
          </cell>
          <cell r="F544" t="str">
            <v>STELIA AEROSPACE</v>
          </cell>
          <cell r="G544" t="str">
            <v>CAE-SES-003</v>
          </cell>
          <cell r="H544" t="str">
            <v>Pilot_Seat</v>
          </cell>
          <cell r="I544" t="str">
            <v>OCMOM - Seat</v>
          </cell>
          <cell r="J544" t="str">
            <v>25-11-37;</v>
          </cell>
          <cell r="K544" t="str">
            <v>25-11</v>
          </cell>
          <cell r="L544">
            <v>490</v>
          </cell>
          <cell r="M544" t="str">
            <v>Minor &amp; Major repair available</v>
          </cell>
          <cell r="N544">
            <v>4850</v>
          </cell>
          <cell r="O544">
            <v>8850</v>
          </cell>
          <cell r="P544" t="str">
            <v>No OVH scheme per CMM</v>
          </cell>
          <cell r="Q544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44"/>
          <cell r="S544">
            <v>5</v>
          </cell>
          <cell r="T544">
            <v>15</v>
          </cell>
          <cell r="U544" t="str">
            <v>EASA,FAA,CAA MALAYSIA,CAAS,DGCA INDONESIA,CAA CHINA</v>
          </cell>
          <cell r="V544" t="str">
            <v>EASA</v>
          </cell>
          <cell r="W544" t="str">
            <v>FAA</v>
          </cell>
          <cell r="X544" t="str">
            <v>CAA MALAYSIA</v>
          </cell>
          <cell r="Y544" t="str">
            <v>CAAS</v>
          </cell>
          <cell r="Z544" t="str">
            <v>DGCA INDONESIA</v>
          </cell>
          <cell r="AA544" t="str">
            <v>CAA CHINA</v>
          </cell>
          <cell r="AB544"/>
          <cell r="AC544" t="str">
            <v>CAA VIETNAM</v>
          </cell>
          <cell r="AD544" t="str">
            <v>OCMOM</v>
          </cell>
        </row>
        <row r="545">
          <cell r="A545" t="str">
            <v>TAAI2-33CE11-01</v>
          </cell>
          <cell r="B545"/>
          <cell r="C545" t="str">
            <v>SEAT, FIRST OFFICER</v>
          </cell>
          <cell r="D545" t="str">
            <v>ON</v>
          </cell>
          <cell r="E545" t="str">
            <v>A320_Fam;A330;A340;</v>
          </cell>
          <cell r="F545" t="str">
            <v>STELIA AEROSPACE</v>
          </cell>
          <cell r="G545" t="str">
            <v>CAE-SES-003</v>
          </cell>
          <cell r="H545" t="str">
            <v>Pilot_Seat</v>
          </cell>
          <cell r="I545" t="str">
            <v>OCMOM - Seat</v>
          </cell>
          <cell r="J545" t="str">
            <v>25-11-37;</v>
          </cell>
          <cell r="K545" t="str">
            <v>25-11</v>
          </cell>
          <cell r="L545">
            <v>490</v>
          </cell>
          <cell r="M545" t="str">
            <v>Minor &amp; Major repair available</v>
          </cell>
          <cell r="N545">
            <v>5250</v>
          </cell>
          <cell r="O545">
            <v>9250</v>
          </cell>
          <cell r="P545" t="str">
            <v>No OVH scheme per CMM</v>
          </cell>
          <cell r="Q545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45"/>
          <cell r="S545">
            <v>5</v>
          </cell>
          <cell r="T545">
            <v>15</v>
          </cell>
          <cell r="U545" t="str">
            <v>EASA,FAA,CAA MALAYSIA,CAAS,DGCA INDONESIA,CAA CHINA</v>
          </cell>
          <cell r="V545" t="str">
            <v>EASA</v>
          </cell>
          <cell r="W545" t="str">
            <v>FAA</v>
          </cell>
          <cell r="X545" t="str">
            <v>CAA MALAYSIA</v>
          </cell>
          <cell r="Y545" t="str">
            <v>CAAS</v>
          </cell>
          <cell r="Z545" t="str">
            <v>DGCA INDONESIA</v>
          </cell>
          <cell r="AA545" t="str">
            <v>CAA CHINA</v>
          </cell>
          <cell r="AB545"/>
          <cell r="AC545" t="str">
            <v>CAA VIETNAM</v>
          </cell>
          <cell r="AD545" t="str">
            <v>OCMOM</v>
          </cell>
        </row>
        <row r="546">
          <cell r="A546" t="str">
            <v>TAAI2-33CE20-01</v>
          </cell>
          <cell r="B546"/>
          <cell r="C546" t="str">
            <v>SEAT, FIRST OFFICER</v>
          </cell>
          <cell r="D546" t="str">
            <v>ON</v>
          </cell>
          <cell r="E546" t="str">
            <v>A320_Fam;A330;A340;</v>
          </cell>
          <cell r="F546" t="str">
            <v>STELIA AEROSPACE</v>
          </cell>
          <cell r="G546" t="str">
            <v>CAE-SES-003</v>
          </cell>
          <cell r="H546" t="str">
            <v>Pilot_Seat</v>
          </cell>
          <cell r="I546" t="str">
            <v>OCMOM - Seat</v>
          </cell>
          <cell r="J546" t="str">
            <v>25-11-37;</v>
          </cell>
          <cell r="K546" t="str">
            <v>25-11</v>
          </cell>
          <cell r="L546">
            <v>490</v>
          </cell>
          <cell r="M546" t="str">
            <v>Minor &amp; Major repair available</v>
          </cell>
          <cell r="N546">
            <v>4850</v>
          </cell>
          <cell r="O546">
            <v>8850</v>
          </cell>
          <cell r="P546" t="str">
            <v>No OVH scheme per CMM</v>
          </cell>
          <cell r="Q546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46"/>
          <cell r="S546">
            <v>5</v>
          </cell>
          <cell r="T546">
            <v>15</v>
          </cell>
          <cell r="U546" t="str">
            <v>EASA,FAA,CAA MALAYSIA,CAAS,DGCA INDONESIA,CAA CHINA</v>
          </cell>
          <cell r="V546" t="str">
            <v>EASA</v>
          </cell>
          <cell r="W546" t="str">
            <v>FAA</v>
          </cell>
          <cell r="X546" t="str">
            <v>CAA MALAYSIA</v>
          </cell>
          <cell r="Y546" t="str">
            <v>CAAS</v>
          </cell>
          <cell r="Z546" t="str">
            <v>DGCA INDONESIA</v>
          </cell>
          <cell r="AA546" t="str">
            <v>CAA CHINA</v>
          </cell>
          <cell r="AB546"/>
          <cell r="AC546" t="str">
            <v>CAA VIETNAM</v>
          </cell>
          <cell r="AD546" t="str">
            <v>OCMOM</v>
          </cell>
        </row>
        <row r="547">
          <cell r="A547" t="str">
            <v>TAAI2-33CE21-01</v>
          </cell>
          <cell r="B547"/>
          <cell r="C547" t="str">
            <v>SEAT, FIRST OFFICER</v>
          </cell>
          <cell r="D547" t="str">
            <v>ON</v>
          </cell>
          <cell r="E547" t="str">
            <v>A320_Fam;</v>
          </cell>
          <cell r="F547" t="str">
            <v>STELIA AEROSPACE</v>
          </cell>
          <cell r="G547" t="str">
            <v>CAE-SES-003</v>
          </cell>
          <cell r="H547" t="str">
            <v>Pilot_Seat</v>
          </cell>
          <cell r="I547" t="str">
            <v>OCMOM - Seat</v>
          </cell>
          <cell r="J547" t="str">
            <v>25-11-37;</v>
          </cell>
          <cell r="K547" t="str">
            <v>25-11</v>
          </cell>
          <cell r="L547">
            <v>490</v>
          </cell>
          <cell r="M547" t="str">
            <v>Minor &amp; Major repair available</v>
          </cell>
          <cell r="N547">
            <v>5250</v>
          </cell>
          <cell r="O547">
            <v>9250</v>
          </cell>
          <cell r="P547" t="str">
            <v>No OVH scheme per CMM</v>
          </cell>
          <cell r="Q547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47"/>
          <cell r="S547">
            <v>5</v>
          </cell>
          <cell r="T547">
            <v>15</v>
          </cell>
          <cell r="U547" t="str">
            <v>EASA,FAA,CAA MALAYSIA,CAAS,DGCA INDONESIA,CAA CHINA</v>
          </cell>
          <cell r="V547" t="str">
            <v>EASA</v>
          </cell>
          <cell r="W547" t="str">
            <v>FAA</v>
          </cell>
          <cell r="X547" t="str">
            <v>CAA MALAYSIA</v>
          </cell>
          <cell r="Y547" t="str">
            <v>CAAS</v>
          </cell>
          <cell r="Z547" t="str">
            <v>DGCA INDONESIA</v>
          </cell>
          <cell r="AA547" t="str">
            <v>CAA CHINA</v>
          </cell>
          <cell r="AB547"/>
          <cell r="AC547" t="str">
            <v>CAA VIETNAM</v>
          </cell>
          <cell r="AD547" t="str">
            <v>OCMOM</v>
          </cell>
        </row>
        <row r="548">
          <cell r="A548" t="str">
            <v>TAAI2-33CE30-01</v>
          </cell>
          <cell r="B548"/>
          <cell r="C548" t="str">
            <v>SEAT, FIRST OFFICER</v>
          </cell>
          <cell r="D548" t="str">
            <v>ON</v>
          </cell>
          <cell r="E548" t="str">
            <v>A320_Fam;A330;A340;</v>
          </cell>
          <cell r="F548" t="str">
            <v>STELIA AEROSPACE</v>
          </cell>
          <cell r="G548" t="str">
            <v>CAE-SES-003</v>
          </cell>
          <cell r="H548" t="str">
            <v>Pilot_Seat</v>
          </cell>
          <cell r="I548" t="str">
            <v>OCMOM - Seat</v>
          </cell>
          <cell r="J548" t="str">
            <v>25-11-37;</v>
          </cell>
          <cell r="K548" t="str">
            <v>25-11</v>
          </cell>
          <cell r="L548">
            <v>490</v>
          </cell>
          <cell r="M548" t="str">
            <v>Minor &amp; Major repair available</v>
          </cell>
          <cell r="N548">
            <v>4850</v>
          </cell>
          <cell r="O548">
            <v>8850</v>
          </cell>
          <cell r="P548" t="str">
            <v>No OVH scheme per CMM</v>
          </cell>
          <cell r="Q548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48"/>
          <cell r="S548">
            <v>5</v>
          </cell>
          <cell r="T548">
            <v>15</v>
          </cell>
          <cell r="U548" t="str">
            <v>EASA,FAA,CAA MALAYSIA,CAAS,DGCA INDONESIA,CAA CHINA</v>
          </cell>
          <cell r="V548" t="str">
            <v>EASA</v>
          </cell>
          <cell r="W548" t="str">
            <v>FAA</v>
          </cell>
          <cell r="X548" t="str">
            <v>CAA MALAYSIA</v>
          </cell>
          <cell r="Y548" t="str">
            <v>CAAS</v>
          </cell>
          <cell r="Z548" t="str">
            <v>DGCA INDONESIA</v>
          </cell>
          <cell r="AA548" t="str">
            <v>CAA CHINA</v>
          </cell>
          <cell r="AB548"/>
          <cell r="AC548" t="str">
            <v>CAA VIETNAM</v>
          </cell>
          <cell r="AD548" t="str">
            <v>OCMOM</v>
          </cell>
        </row>
        <row r="549">
          <cell r="A549" t="str">
            <v>TAAI2-33CE31-01</v>
          </cell>
          <cell r="B549"/>
          <cell r="C549" t="str">
            <v>SEAT, CAPTAIN</v>
          </cell>
          <cell r="D549" t="str">
            <v>ON</v>
          </cell>
          <cell r="E549" t="str">
            <v>A320_Fam;A330;A340;</v>
          </cell>
          <cell r="F549" t="str">
            <v>STELIA AEROSPACE</v>
          </cell>
          <cell r="G549" t="str">
            <v>CAE-SES-004</v>
          </cell>
          <cell r="H549" t="str">
            <v>Pilot_Seat</v>
          </cell>
          <cell r="I549" t="str">
            <v>OCMOM - Seat</v>
          </cell>
          <cell r="J549" t="str">
            <v>25-11-37;</v>
          </cell>
          <cell r="K549" t="str">
            <v>25-11</v>
          </cell>
          <cell r="L549">
            <v>490</v>
          </cell>
          <cell r="M549" t="str">
            <v>Minor &amp; Major repair available</v>
          </cell>
          <cell r="N549">
            <v>5250</v>
          </cell>
          <cell r="O549">
            <v>9250</v>
          </cell>
          <cell r="P549" t="str">
            <v>No OVH scheme per CMM</v>
          </cell>
          <cell r="Q549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49"/>
          <cell r="S549">
            <v>5</v>
          </cell>
          <cell r="T549">
            <v>15</v>
          </cell>
          <cell r="U549" t="str">
            <v>EASA,FAA,CAA MALAYSIA,CAAS,DGCA INDONESIA,CAA CHINA</v>
          </cell>
          <cell r="V549" t="str">
            <v>EASA</v>
          </cell>
          <cell r="W549" t="str">
            <v>FAA</v>
          </cell>
          <cell r="X549" t="str">
            <v>CAA MALAYSIA</v>
          </cell>
          <cell r="Y549" t="str">
            <v>CAAS</v>
          </cell>
          <cell r="Z549" t="str">
            <v>DGCA INDONESIA</v>
          </cell>
          <cell r="AA549" t="str">
            <v>CAA CHINA</v>
          </cell>
          <cell r="AB549"/>
          <cell r="AC549" t="str">
            <v>CAA VIETNAM</v>
          </cell>
          <cell r="AD549" t="str">
            <v>OCMOM</v>
          </cell>
        </row>
        <row r="550">
          <cell r="A550" t="str">
            <v>TAAI2-33PE00-01</v>
          </cell>
          <cell r="B550"/>
          <cell r="C550" t="str">
            <v>SEAT, CAPTAIN</v>
          </cell>
          <cell r="D550" t="str">
            <v>ON</v>
          </cell>
          <cell r="E550" t="str">
            <v>A320_Fam;A330;A340;</v>
          </cell>
          <cell r="F550" t="str">
            <v>STELIA AEROSPACE</v>
          </cell>
          <cell r="G550" t="str">
            <v>CAE-SES-004</v>
          </cell>
          <cell r="H550" t="str">
            <v>Pilot_Seat</v>
          </cell>
          <cell r="I550" t="str">
            <v>OCMOM - Seat</v>
          </cell>
          <cell r="J550" t="str">
            <v>25-11-37;</v>
          </cell>
          <cell r="K550" t="str">
            <v>25-11</v>
          </cell>
          <cell r="L550">
            <v>490</v>
          </cell>
          <cell r="M550" t="str">
            <v>Minor &amp; Major repair available</v>
          </cell>
          <cell r="N550">
            <v>4850</v>
          </cell>
          <cell r="O550">
            <v>8850</v>
          </cell>
          <cell r="P550" t="str">
            <v>No OVH scheme per CMM</v>
          </cell>
          <cell r="Q550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50"/>
          <cell r="S550">
            <v>5</v>
          </cell>
          <cell r="T550">
            <v>15</v>
          </cell>
          <cell r="U550" t="str">
            <v>EASA,FAA,CAA MALAYSIA,CAAS,DGCA INDONESIA,CAA CHINA</v>
          </cell>
          <cell r="V550" t="str">
            <v>EASA</v>
          </cell>
          <cell r="W550" t="str">
            <v>FAA</v>
          </cell>
          <cell r="X550" t="str">
            <v>CAA MALAYSIA</v>
          </cell>
          <cell r="Y550" t="str">
            <v>CAAS</v>
          </cell>
          <cell r="Z550" t="str">
            <v>DGCA INDONESIA</v>
          </cell>
          <cell r="AA550" t="str">
            <v>CAA CHINA</v>
          </cell>
          <cell r="AB550"/>
          <cell r="AC550" t="str">
            <v>CAA VIETNAM</v>
          </cell>
          <cell r="AD550" t="str">
            <v>OCMOM</v>
          </cell>
        </row>
        <row r="551">
          <cell r="A551" t="str">
            <v>TAAI2-33PE01-01</v>
          </cell>
          <cell r="B551"/>
          <cell r="C551" t="str">
            <v>SEAT, CAPTAIN</v>
          </cell>
          <cell r="D551" t="str">
            <v>ON</v>
          </cell>
          <cell r="E551" t="str">
            <v>A320_Fam;A330;A340;</v>
          </cell>
          <cell r="F551" t="str">
            <v>STELIA AEROSPACE</v>
          </cell>
          <cell r="G551" t="str">
            <v>CAE-SES-004</v>
          </cell>
          <cell r="H551" t="str">
            <v>Pilot_Seat</v>
          </cell>
          <cell r="I551" t="str">
            <v>OCMOM - Seat</v>
          </cell>
          <cell r="J551" t="str">
            <v>25-11-37;</v>
          </cell>
          <cell r="K551" t="str">
            <v>25-11</v>
          </cell>
          <cell r="L551">
            <v>490</v>
          </cell>
          <cell r="M551" t="str">
            <v>Minor &amp; Major repair available</v>
          </cell>
          <cell r="N551">
            <v>5250</v>
          </cell>
          <cell r="O551">
            <v>9250</v>
          </cell>
          <cell r="P551" t="str">
            <v>No OVH scheme per CMM</v>
          </cell>
          <cell r="Q551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51"/>
          <cell r="S551">
            <v>5</v>
          </cell>
          <cell r="T551">
            <v>15</v>
          </cell>
          <cell r="U551" t="str">
            <v>EASA,FAA,CAA MALAYSIA,CAAS,DGCA INDONESIA,CAA CHINA</v>
          </cell>
          <cell r="V551" t="str">
            <v>EASA</v>
          </cell>
          <cell r="W551" t="str">
            <v>FAA</v>
          </cell>
          <cell r="X551" t="str">
            <v>CAA MALAYSIA</v>
          </cell>
          <cell r="Y551" t="str">
            <v>CAAS</v>
          </cell>
          <cell r="Z551" t="str">
            <v>DGCA INDONESIA</v>
          </cell>
          <cell r="AA551" t="str">
            <v>CAA CHINA</v>
          </cell>
          <cell r="AB551"/>
          <cell r="AC551" t="str">
            <v>CAA VIETNAM</v>
          </cell>
          <cell r="AD551" t="str">
            <v>OCMOM</v>
          </cell>
        </row>
        <row r="552">
          <cell r="A552" t="str">
            <v>TAAI2-33PE10-01</v>
          </cell>
          <cell r="B552"/>
          <cell r="C552" t="str">
            <v>SEAT, CAPTAIN</v>
          </cell>
          <cell r="D552" t="str">
            <v>ON</v>
          </cell>
          <cell r="E552" t="str">
            <v>A320_Fam;A330;A340;</v>
          </cell>
          <cell r="F552" t="str">
            <v>STELIA AEROSPACE</v>
          </cell>
          <cell r="G552" t="str">
            <v>CAE-SES-004</v>
          </cell>
          <cell r="H552" t="str">
            <v>Pilot_Seat</v>
          </cell>
          <cell r="I552" t="str">
            <v>OCMOM - Seat</v>
          </cell>
          <cell r="J552" t="str">
            <v>25-11-37;</v>
          </cell>
          <cell r="K552" t="str">
            <v>25-11</v>
          </cell>
          <cell r="L552">
            <v>490</v>
          </cell>
          <cell r="M552" t="str">
            <v>Minor &amp; Major repair available</v>
          </cell>
          <cell r="N552">
            <v>4850</v>
          </cell>
          <cell r="O552">
            <v>8850</v>
          </cell>
          <cell r="P552" t="str">
            <v>No OVH scheme per CMM</v>
          </cell>
          <cell r="Q552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52"/>
          <cell r="S552">
            <v>5</v>
          </cell>
          <cell r="T552">
            <v>15</v>
          </cell>
          <cell r="U552" t="str">
            <v>EASA,FAA,CAA MALAYSIA,CAAS,DGCA INDONESIA,CAA CHINA</v>
          </cell>
          <cell r="V552" t="str">
            <v>EASA</v>
          </cell>
          <cell r="W552" t="str">
            <v>FAA</v>
          </cell>
          <cell r="X552" t="str">
            <v>CAA MALAYSIA</v>
          </cell>
          <cell r="Y552" t="str">
            <v>CAAS</v>
          </cell>
          <cell r="Z552" t="str">
            <v>DGCA INDONESIA</v>
          </cell>
          <cell r="AA552" t="str">
            <v>CAA CHINA</v>
          </cell>
          <cell r="AB552"/>
          <cell r="AC552" t="str">
            <v>CAA VIETNAM</v>
          </cell>
          <cell r="AD552" t="str">
            <v>OCMOM</v>
          </cell>
        </row>
        <row r="553">
          <cell r="A553" t="str">
            <v>TAAI2-33PE11-01</v>
          </cell>
          <cell r="B553"/>
          <cell r="C553" t="str">
            <v>SEAT, CAPTAIN</v>
          </cell>
          <cell r="D553" t="str">
            <v>ON</v>
          </cell>
          <cell r="E553" t="str">
            <v>A320_Fam;A330;A340;</v>
          </cell>
          <cell r="F553" t="str">
            <v>STELIA AEROSPACE</v>
          </cell>
          <cell r="G553" t="str">
            <v>CAE-SES-004</v>
          </cell>
          <cell r="H553" t="str">
            <v>Pilot_Seat</v>
          </cell>
          <cell r="I553" t="str">
            <v>OCMOM - Seat</v>
          </cell>
          <cell r="J553" t="str">
            <v>25-11-37;</v>
          </cell>
          <cell r="K553" t="str">
            <v>25-11</v>
          </cell>
          <cell r="L553">
            <v>490</v>
          </cell>
          <cell r="M553" t="str">
            <v>Minor &amp; Major repair available</v>
          </cell>
          <cell r="N553">
            <v>5250</v>
          </cell>
          <cell r="O553">
            <v>9250</v>
          </cell>
          <cell r="P553" t="str">
            <v>No OVH scheme per CMM</v>
          </cell>
          <cell r="Q553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53"/>
          <cell r="S553">
            <v>5</v>
          </cell>
          <cell r="T553">
            <v>15</v>
          </cell>
          <cell r="U553" t="str">
            <v>EASA,FAA,CAA MALAYSIA,CAAS,DGCA INDONESIA,CAA CHINA</v>
          </cell>
          <cell r="V553" t="str">
            <v>EASA</v>
          </cell>
          <cell r="W553" t="str">
            <v>FAA</v>
          </cell>
          <cell r="X553" t="str">
            <v>CAA MALAYSIA</v>
          </cell>
          <cell r="Y553" t="str">
            <v>CAAS</v>
          </cell>
          <cell r="Z553" t="str">
            <v>DGCA INDONESIA</v>
          </cell>
          <cell r="AA553" t="str">
            <v>CAA CHINA</v>
          </cell>
          <cell r="AB553"/>
          <cell r="AC553" t="str">
            <v>CAA VIETNAM</v>
          </cell>
          <cell r="AD553" t="str">
            <v>OCMOM</v>
          </cell>
        </row>
        <row r="554">
          <cell r="A554" t="str">
            <v>TAAI2-33PE20-01</v>
          </cell>
          <cell r="B554"/>
          <cell r="C554" t="str">
            <v>SEAT, CAPTAIN</v>
          </cell>
          <cell r="D554" t="str">
            <v>ON</v>
          </cell>
          <cell r="E554" t="str">
            <v>A320_Fam;A330;A340;</v>
          </cell>
          <cell r="F554" t="str">
            <v>STELIA AEROSPACE</v>
          </cell>
          <cell r="G554" t="str">
            <v>CAE-SES-004</v>
          </cell>
          <cell r="H554" t="str">
            <v>Pilot_Seat</v>
          </cell>
          <cell r="I554" t="str">
            <v>OCMOM - Seat</v>
          </cell>
          <cell r="J554" t="str">
            <v>25-11-37;</v>
          </cell>
          <cell r="K554" t="str">
            <v>25-11</v>
          </cell>
          <cell r="L554">
            <v>490</v>
          </cell>
          <cell r="M554" t="str">
            <v>Minor &amp; Major repair available</v>
          </cell>
          <cell r="N554">
            <v>4850</v>
          </cell>
          <cell r="O554">
            <v>8850</v>
          </cell>
          <cell r="P554" t="str">
            <v>No OVH scheme per CMM</v>
          </cell>
          <cell r="Q554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54"/>
          <cell r="S554">
            <v>5</v>
          </cell>
          <cell r="T554">
            <v>15</v>
          </cell>
          <cell r="U554" t="str">
            <v>EASA,FAA,CAA MALAYSIA,CAAS,DGCA INDONESIA,CAA CHINA</v>
          </cell>
          <cell r="V554" t="str">
            <v>EASA</v>
          </cell>
          <cell r="W554" t="str">
            <v>FAA</v>
          </cell>
          <cell r="X554" t="str">
            <v>CAA MALAYSIA</v>
          </cell>
          <cell r="Y554" t="str">
            <v>CAAS</v>
          </cell>
          <cell r="Z554" t="str">
            <v>DGCA INDONESIA</v>
          </cell>
          <cell r="AA554" t="str">
            <v>CAA CHINA</v>
          </cell>
          <cell r="AB554"/>
          <cell r="AC554" t="str">
            <v>CAA VIETNAM</v>
          </cell>
          <cell r="AD554" t="str">
            <v>OCMOM</v>
          </cell>
        </row>
        <row r="555">
          <cell r="A555" t="str">
            <v>TAAI2-33PE21-01</v>
          </cell>
          <cell r="B555"/>
          <cell r="C555" t="str">
            <v>SEAT, CAPTAIN</v>
          </cell>
          <cell r="D555" t="str">
            <v>ON</v>
          </cell>
          <cell r="E555" t="str">
            <v>A320_Fam;A330;A340;</v>
          </cell>
          <cell r="F555" t="str">
            <v>STELIA AEROSPACE</v>
          </cell>
          <cell r="G555" t="str">
            <v>CAE-SES-004</v>
          </cell>
          <cell r="H555" t="str">
            <v>Pilot_Seat</v>
          </cell>
          <cell r="I555" t="str">
            <v>OCMOM - Seat</v>
          </cell>
          <cell r="J555" t="str">
            <v>25-11-37;</v>
          </cell>
          <cell r="K555" t="str">
            <v>25-11</v>
          </cell>
          <cell r="L555">
            <v>490</v>
          </cell>
          <cell r="M555" t="str">
            <v>Minor &amp; Major repair available</v>
          </cell>
          <cell r="N555">
            <v>5250</v>
          </cell>
          <cell r="O555">
            <v>9250</v>
          </cell>
          <cell r="P555" t="str">
            <v>No OVH scheme per CMM</v>
          </cell>
          <cell r="Q555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55"/>
          <cell r="S555">
            <v>5</v>
          </cell>
          <cell r="T555">
            <v>15</v>
          </cell>
          <cell r="U555" t="str">
            <v>EASA,FAA,CAA MALAYSIA,CAAS,DGCA INDONESIA,CAA CHINA</v>
          </cell>
          <cell r="V555" t="str">
            <v>EASA</v>
          </cell>
          <cell r="W555" t="str">
            <v>FAA</v>
          </cell>
          <cell r="X555" t="str">
            <v>CAA MALAYSIA</v>
          </cell>
          <cell r="Y555" t="str">
            <v>CAAS</v>
          </cell>
          <cell r="Z555" t="str">
            <v>DGCA INDONESIA</v>
          </cell>
          <cell r="AA555" t="str">
            <v>CAA CHINA</v>
          </cell>
          <cell r="AB555"/>
          <cell r="AC555" t="str">
            <v>CAA VIETNAM</v>
          </cell>
          <cell r="AD555" t="str">
            <v>OCMOM</v>
          </cell>
        </row>
        <row r="556">
          <cell r="A556" t="str">
            <v>TAAI2-33PE30-01</v>
          </cell>
          <cell r="B556"/>
          <cell r="C556" t="str">
            <v>SEAT, CAPTAIN</v>
          </cell>
          <cell r="D556" t="str">
            <v>ON</v>
          </cell>
          <cell r="E556" t="str">
            <v>A320_Fam;</v>
          </cell>
          <cell r="F556" t="str">
            <v>STELIA AEROSPACE</v>
          </cell>
          <cell r="G556" t="str">
            <v>CAE-SES-004</v>
          </cell>
          <cell r="H556" t="str">
            <v>Pilot_seat</v>
          </cell>
          <cell r="I556" t="str">
            <v>OCMOM - Seat</v>
          </cell>
          <cell r="J556" t="str">
            <v>25-11-37;</v>
          </cell>
          <cell r="K556" t="str">
            <v>25-11</v>
          </cell>
          <cell r="L556">
            <v>490</v>
          </cell>
          <cell r="M556" t="str">
            <v>Minor &amp; Major repair available</v>
          </cell>
          <cell r="N556">
            <v>4850</v>
          </cell>
          <cell r="O556">
            <v>8850</v>
          </cell>
          <cell r="P556" t="str">
            <v>No OVH scheme per CMM</v>
          </cell>
          <cell r="Q556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56"/>
          <cell r="S556">
            <v>5</v>
          </cell>
          <cell r="T556">
            <v>15</v>
          </cell>
          <cell r="U556" t="str">
            <v>EASA,FAA,CAA MALAYSIA,CAAS,DGCA INDONESIA,CAA CHINA</v>
          </cell>
          <cell r="V556" t="str">
            <v>EASA</v>
          </cell>
          <cell r="W556" t="str">
            <v>FAA</v>
          </cell>
          <cell r="X556" t="str">
            <v>CAA MALAYSIA</v>
          </cell>
          <cell r="Y556" t="str">
            <v>CAAS</v>
          </cell>
          <cell r="Z556" t="str">
            <v>DGCA INDONESIA</v>
          </cell>
          <cell r="AA556" t="str">
            <v>CAA CHINA</v>
          </cell>
          <cell r="AB556"/>
          <cell r="AC556" t="str">
            <v>CAA VIETNAM</v>
          </cell>
          <cell r="AD556" t="str">
            <v>OCMOM</v>
          </cell>
        </row>
        <row r="557">
          <cell r="A557" t="str">
            <v>TAAI2-33PE31-01</v>
          </cell>
          <cell r="B557"/>
          <cell r="C557" t="str">
            <v>SEAT, CAPTAIN</v>
          </cell>
          <cell r="D557" t="str">
            <v>ON</v>
          </cell>
          <cell r="E557" t="str">
            <v>A320_Fam;A330;A340;</v>
          </cell>
          <cell r="F557" t="str">
            <v>STELIA AEROSPACE</v>
          </cell>
          <cell r="G557" t="str">
            <v>CAE-SES-004</v>
          </cell>
          <cell r="H557" t="str">
            <v>Pilot_Seat</v>
          </cell>
          <cell r="I557" t="str">
            <v>OCMOM - Seat</v>
          </cell>
          <cell r="J557" t="str">
            <v>25-11-37;</v>
          </cell>
          <cell r="K557" t="str">
            <v>25-11</v>
          </cell>
          <cell r="L557">
            <v>490</v>
          </cell>
          <cell r="M557" t="str">
            <v>Minor &amp; Major repair available</v>
          </cell>
          <cell r="N557">
            <v>5250</v>
          </cell>
          <cell r="O557">
            <v>9250</v>
          </cell>
          <cell r="P557" t="str">
            <v>No OVH scheme per CMM</v>
          </cell>
          <cell r="Q557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57"/>
          <cell r="S557">
            <v>5</v>
          </cell>
          <cell r="T557">
            <v>15</v>
          </cell>
          <cell r="U557" t="str">
            <v>EASA,FAA,CAA MALAYSIA,CAAS,DGCA INDONESIA,CAA CHINA</v>
          </cell>
          <cell r="V557" t="str">
            <v>EASA</v>
          </cell>
          <cell r="W557" t="str">
            <v>FAA</v>
          </cell>
          <cell r="X557" t="str">
            <v>CAA MALAYSIA</v>
          </cell>
          <cell r="Y557" t="str">
            <v>CAAS</v>
          </cell>
          <cell r="Z557" t="str">
            <v>DGCA INDONESIA</v>
          </cell>
          <cell r="AA557" t="str">
            <v>CAA CHINA</v>
          </cell>
          <cell r="AB557"/>
          <cell r="AC557" t="str">
            <v>CAA VIETNAM</v>
          </cell>
          <cell r="AD557" t="str">
            <v>OCMOM</v>
          </cell>
        </row>
        <row r="558">
          <cell r="A558" t="str">
            <v>TAAI3-03CE00-01</v>
          </cell>
          <cell r="B558"/>
          <cell r="C558" t="str">
            <v>SEAT, FIRST OFFICER</v>
          </cell>
          <cell r="D558" t="str">
            <v>ON</v>
          </cell>
          <cell r="E558" t="str">
            <v>A320_Fam;A330;A340;</v>
          </cell>
          <cell r="F558" t="str">
            <v>STELIA AEROSPACE</v>
          </cell>
          <cell r="G558" t="str">
            <v>CAE-SES-003</v>
          </cell>
          <cell r="H558" t="str">
            <v>Pilot_Seat</v>
          </cell>
          <cell r="I558" t="str">
            <v>OCMOM - Seat</v>
          </cell>
          <cell r="J558" t="str">
            <v>25-11-46;</v>
          </cell>
          <cell r="K558" t="str">
            <v>25-11</v>
          </cell>
          <cell r="L558">
            <v>490</v>
          </cell>
          <cell r="M558" t="str">
            <v>Minor &amp; Major repair available</v>
          </cell>
          <cell r="N558">
            <v>4850</v>
          </cell>
          <cell r="O558">
            <v>8850</v>
          </cell>
          <cell r="P558" t="str">
            <v>No OVH scheme per CMM</v>
          </cell>
          <cell r="Q558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58"/>
          <cell r="S558">
            <v>5</v>
          </cell>
          <cell r="T558">
            <v>15</v>
          </cell>
          <cell r="U558" t="str">
            <v>EASA,FAA,CAA MALAYSIA,CAAS,DGCA INDONESIA,CAA CHINA</v>
          </cell>
          <cell r="V558" t="str">
            <v>EASA</v>
          </cell>
          <cell r="W558" t="str">
            <v>FAA</v>
          </cell>
          <cell r="X558" t="str">
            <v>CAA MALAYSIA</v>
          </cell>
          <cell r="Y558" t="str">
            <v>CAAS</v>
          </cell>
          <cell r="Z558" t="str">
            <v>DGCA INDONESIA</v>
          </cell>
          <cell r="AA558" t="str">
            <v>CAA CHINA</v>
          </cell>
          <cell r="AB558"/>
          <cell r="AC558" t="str">
            <v>CAA VIETNAM</v>
          </cell>
          <cell r="AD558" t="str">
            <v>OCMOM</v>
          </cell>
        </row>
        <row r="559">
          <cell r="A559" t="str">
            <v>TAAI3-03CE01-01</v>
          </cell>
          <cell r="B559"/>
          <cell r="C559" t="str">
            <v>SEAT, FIRST OFFICER</v>
          </cell>
          <cell r="D559" t="str">
            <v>ON</v>
          </cell>
          <cell r="E559" t="str">
            <v>A320_Fam;A330;A340;</v>
          </cell>
          <cell r="F559" t="str">
            <v>STELIA AEROSPACE</v>
          </cell>
          <cell r="G559" t="str">
            <v>CAE-SES-003</v>
          </cell>
          <cell r="H559" t="str">
            <v>Pilot_Seat</v>
          </cell>
          <cell r="I559" t="str">
            <v>OCMOM - Seat</v>
          </cell>
          <cell r="J559" t="str">
            <v>25-11-46;</v>
          </cell>
          <cell r="K559" t="str">
            <v>25-11</v>
          </cell>
          <cell r="L559">
            <v>490</v>
          </cell>
          <cell r="M559" t="str">
            <v>Minor &amp; Major repair available</v>
          </cell>
          <cell r="N559">
            <v>5250</v>
          </cell>
          <cell r="O559">
            <v>9250</v>
          </cell>
          <cell r="P559" t="str">
            <v>No OVH scheme per CMM</v>
          </cell>
          <cell r="Q559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59"/>
          <cell r="S559">
            <v>5</v>
          </cell>
          <cell r="T559">
            <v>15</v>
          </cell>
          <cell r="U559" t="str">
            <v>EASA,FAA,CAA MALAYSIA,CAAS,DGCA INDONESIA,CAA CHINA</v>
          </cell>
          <cell r="V559" t="str">
            <v>EASA</v>
          </cell>
          <cell r="W559" t="str">
            <v>FAA</v>
          </cell>
          <cell r="X559" t="str">
            <v>CAA MALAYSIA</v>
          </cell>
          <cell r="Y559" t="str">
            <v>CAAS</v>
          </cell>
          <cell r="Z559" t="str">
            <v>DGCA INDONESIA</v>
          </cell>
          <cell r="AA559" t="str">
            <v>CAA CHINA</v>
          </cell>
          <cell r="AB559"/>
          <cell r="AC559" t="str">
            <v>CAA VIETNAM</v>
          </cell>
          <cell r="AD559" t="str">
            <v>OCMOM</v>
          </cell>
        </row>
        <row r="560">
          <cell r="A560" t="str">
            <v>TAAI3-03CE02-01</v>
          </cell>
          <cell r="B560"/>
          <cell r="C560" t="str">
            <v>SEAT, FIRST OFFICER</v>
          </cell>
          <cell r="D560" t="str">
            <v>ON</v>
          </cell>
          <cell r="E560" t="str">
            <v>A320_Fam;A330;A340;</v>
          </cell>
          <cell r="F560" t="str">
            <v>STELIA AEROSPACE</v>
          </cell>
          <cell r="G560" t="str">
            <v>CAE-SES-003</v>
          </cell>
          <cell r="H560" t="str">
            <v>Pilot_Seat</v>
          </cell>
          <cell r="I560" t="str">
            <v>OCMOM - Seat</v>
          </cell>
          <cell r="J560" t="str">
            <v>25-11-46;</v>
          </cell>
          <cell r="K560" t="str">
            <v>25-11</v>
          </cell>
          <cell r="L560">
            <v>490</v>
          </cell>
          <cell r="M560" t="str">
            <v>Minor &amp; Major repair available</v>
          </cell>
          <cell r="N560">
            <v>5250</v>
          </cell>
          <cell r="O560">
            <v>9250</v>
          </cell>
          <cell r="P560" t="str">
            <v>No OVH scheme per CMM</v>
          </cell>
          <cell r="Q560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60"/>
          <cell r="S560">
            <v>5</v>
          </cell>
          <cell r="T560">
            <v>15</v>
          </cell>
          <cell r="U560" t="str">
            <v>EASA,FAA,CAA MALAYSIA,CAAS,DGCA INDONESIA,CAA CHINA</v>
          </cell>
          <cell r="V560" t="str">
            <v>EASA</v>
          </cell>
          <cell r="W560" t="str">
            <v>FAA</v>
          </cell>
          <cell r="X560" t="str">
            <v>CAA MALAYSIA</v>
          </cell>
          <cell r="Y560" t="str">
            <v>CAAS</v>
          </cell>
          <cell r="Z560" t="str">
            <v>DGCA INDONESIA</v>
          </cell>
          <cell r="AA560" t="str">
            <v>CAA CHINA</v>
          </cell>
          <cell r="AB560"/>
          <cell r="AC560" t="str">
            <v>CAA VIETNAM</v>
          </cell>
          <cell r="AD560" t="str">
            <v>OCMOM</v>
          </cell>
        </row>
        <row r="561">
          <cell r="A561" t="str">
            <v>TAAI3-03CE10-01</v>
          </cell>
          <cell r="B561"/>
          <cell r="C561" t="str">
            <v>SEAT, FIRST OFFICER</v>
          </cell>
          <cell r="D561" t="str">
            <v>ON</v>
          </cell>
          <cell r="E561" t="str">
            <v>A320_Fam;A330;A340;</v>
          </cell>
          <cell r="F561" t="str">
            <v>STELIA AEROSPACE</v>
          </cell>
          <cell r="G561" t="str">
            <v>CAE-SES-003</v>
          </cell>
          <cell r="H561" t="str">
            <v>Pilot_Seat</v>
          </cell>
          <cell r="I561" t="str">
            <v>OCMOM - Seat</v>
          </cell>
          <cell r="J561" t="str">
            <v>25-11-46;</v>
          </cell>
          <cell r="K561" t="str">
            <v>25-11</v>
          </cell>
          <cell r="L561">
            <v>490</v>
          </cell>
          <cell r="M561" t="str">
            <v>Minor &amp; Major repair available</v>
          </cell>
          <cell r="N561">
            <v>4850</v>
          </cell>
          <cell r="O561">
            <v>8850</v>
          </cell>
          <cell r="P561" t="str">
            <v>No OVH scheme per CMM</v>
          </cell>
          <cell r="Q561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61"/>
          <cell r="S561">
            <v>5</v>
          </cell>
          <cell r="T561">
            <v>15</v>
          </cell>
          <cell r="U561" t="str">
            <v>EASA,FAA,CAA MALAYSIA,CAAS,DGCA INDONESIA,CAA CHINA</v>
          </cell>
          <cell r="V561" t="str">
            <v>EASA</v>
          </cell>
          <cell r="W561" t="str">
            <v>FAA</v>
          </cell>
          <cell r="X561" t="str">
            <v>CAA MALAYSIA</v>
          </cell>
          <cell r="Y561" t="str">
            <v>CAAS</v>
          </cell>
          <cell r="Z561" t="str">
            <v>DGCA INDONESIA</v>
          </cell>
          <cell r="AA561" t="str">
            <v>CAA CHINA</v>
          </cell>
          <cell r="AB561"/>
          <cell r="AC561" t="str">
            <v>CAA VIETNAM</v>
          </cell>
          <cell r="AD561" t="str">
            <v>OCMOM</v>
          </cell>
        </row>
        <row r="562">
          <cell r="A562" t="str">
            <v>TAAI3-03CE11-01</v>
          </cell>
          <cell r="B562"/>
          <cell r="C562" t="str">
            <v>SEAT, FIRST OFFICER</v>
          </cell>
          <cell r="D562" t="str">
            <v>ON</v>
          </cell>
          <cell r="E562" t="str">
            <v>A320_Fam;A330;A340;</v>
          </cell>
          <cell r="F562" t="str">
            <v>STELIA AEROSPACE</v>
          </cell>
          <cell r="G562" t="str">
            <v>CAE-SES-003</v>
          </cell>
          <cell r="H562" t="str">
            <v>Pilot_Seat</v>
          </cell>
          <cell r="I562" t="str">
            <v>OCMOM - Seat</v>
          </cell>
          <cell r="J562" t="str">
            <v>25-11-46;</v>
          </cell>
          <cell r="K562" t="str">
            <v>25-11</v>
          </cell>
          <cell r="L562">
            <v>490</v>
          </cell>
          <cell r="M562" t="str">
            <v>Minor &amp; Major repair available</v>
          </cell>
          <cell r="N562">
            <v>5250</v>
          </cell>
          <cell r="O562">
            <v>9250</v>
          </cell>
          <cell r="P562" t="str">
            <v>No OVH scheme per CMM</v>
          </cell>
          <cell r="Q562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62"/>
          <cell r="S562">
            <v>5</v>
          </cell>
          <cell r="T562">
            <v>15</v>
          </cell>
          <cell r="U562" t="str">
            <v>EASA,FAA,CAA MALAYSIA,CAAS,DGCA INDONESIA,CAA CHINA</v>
          </cell>
          <cell r="V562" t="str">
            <v>EASA</v>
          </cell>
          <cell r="W562" t="str">
            <v>FAA</v>
          </cell>
          <cell r="X562" t="str">
            <v>CAA MALAYSIA</v>
          </cell>
          <cell r="Y562" t="str">
            <v>CAAS</v>
          </cell>
          <cell r="Z562" t="str">
            <v>DGCA INDONESIA</v>
          </cell>
          <cell r="AA562" t="str">
            <v>CAA CHINA</v>
          </cell>
          <cell r="AB562"/>
          <cell r="AC562" t="str">
            <v>CAA VIETNAM</v>
          </cell>
          <cell r="AD562" t="str">
            <v>OCMOM</v>
          </cell>
        </row>
        <row r="563">
          <cell r="A563" t="str">
            <v>TAAI3-03CE12-01</v>
          </cell>
          <cell r="B563"/>
          <cell r="C563" t="str">
            <v>SEAT, FIRST OFFICER</v>
          </cell>
          <cell r="D563" t="str">
            <v>ON</v>
          </cell>
          <cell r="E563" t="str">
            <v>A320_Fam;</v>
          </cell>
          <cell r="F563" t="str">
            <v>STELIA AEROSPACE</v>
          </cell>
          <cell r="G563" t="str">
            <v>CAE-SES-003</v>
          </cell>
          <cell r="H563" t="str">
            <v>Pilot_Seat</v>
          </cell>
          <cell r="I563" t="str">
            <v>OCMOM - Seat</v>
          </cell>
          <cell r="J563" t="str">
            <v>25-11-46;</v>
          </cell>
          <cell r="K563" t="str">
            <v>25-11</v>
          </cell>
          <cell r="L563">
            <v>490</v>
          </cell>
          <cell r="M563" t="str">
            <v>Minor &amp; Major repair available</v>
          </cell>
          <cell r="N563">
            <v>5250</v>
          </cell>
          <cell r="O563">
            <v>9250</v>
          </cell>
          <cell r="P563" t="str">
            <v>No OVH scheme per CMM</v>
          </cell>
          <cell r="Q563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63"/>
          <cell r="S563">
            <v>5</v>
          </cell>
          <cell r="T563">
            <v>15</v>
          </cell>
          <cell r="U563" t="str">
            <v>EASA,FAA,CAA MALAYSIA,CAAS,DGCA INDONESIA,CAA CHINA</v>
          </cell>
          <cell r="V563" t="str">
            <v>EASA</v>
          </cell>
          <cell r="W563" t="str">
            <v>FAA</v>
          </cell>
          <cell r="X563" t="str">
            <v>CAA MALAYSIA</v>
          </cell>
          <cell r="Y563" t="str">
            <v>CAAS</v>
          </cell>
          <cell r="Z563" t="str">
            <v>DGCA INDONESIA</v>
          </cell>
          <cell r="AA563" t="str">
            <v>CAA CHINA</v>
          </cell>
          <cell r="AB563"/>
          <cell r="AC563" t="str">
            <v>CAA VIETNAM</v>
          </cell>
          <cell r="AD563" t="str">
            <v>OCMOM</v>
          </cell>
        </row>
        <row r="564">
          <cell r="A564" t="str">
            <v>TAAI3-03CE20-01</v>
          </cell>
          <cell r="B564"/>
          <cell r="C564" t="str">
            <v>SEAT, FIRST OFFICER</v>
          </cell>
          <cell r="D564" t="str">
            <v>ON</v>
          </cell>
          <cell r="E564" t="str">
            <v>A320_Fam;A330;A340;</v>
          </cell>
          <cell r="F564" t="str">
            <v>STELIA AEROSPACE</v>
          </cell>
          <cell r="G564" t="str">
            <v>CAE-SES-003</v>
          </cell>
          <cell r="H564" t="str">
            <v>Pilot_Seat</v>
          </cell>
          <cell r="I564" t="str">
            <v>OCMOM - Seat</v>
          </cell>
          <cell r="J564" t="str">
            <v>25-11-46;</v>
          </cell>
          <cell r="K564" t="str">
            <v>25-11</v>
          </cell>
          <cell r="L564">
            <v>490</v>
          </cell>
          <cell r="M564" t="str">
            <v>Minor &amp; Major repair available</v>
          </cell>
          <cell r="N564">
            <v>4850</v>
          </cell>
          <cell r="O564">
            <v>8850</v>
          </cell>
          <cell r="P564" t="str">
            <v>No OVH scheme per CMM</v>
          </cell>
          <cell r="Q564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64"/>
          <cell r="S564">
            <v>5</v>
          </cell>
          <cell r="T564">
            <v>15</v>
          </cell>
          <cell r="U564" t="str">
            <v>EASA,FAA,CAA MALAYSIA,CAAS,DGCA INDONESIA,CAA CHINA</v>
          </cell>
          <cell r="V564" t="str">
            <v>EASA</v>
          </cell>
          <cell r="W564" t="str">
            <v>FAA</v>
          </cell>
          <cell r="X564" t="str">
            <v>CAA MALAYSIA</v>
          </cell>
          <cell r="Y564" t="str">
            <v>CAAS</v>
          </cell>
          <cell r="Z564" t="str">
            <v>DGCA INDONESIA</v>
          </cell>
          <cell r="AA564" t="str">
            <v>CAA CHINA</v>
          </cell>
          <cell r="AB564"/>
          <cell r="AC564" t="str">
            <v>CAA VIETNAM</v>
          </cell>
          <cell r="AD564" t="str">
            <v>OCMOM</v>
          </cell>
        </row>
        <row r="565">
          <cell r="A565" t="str">
            <v>TAAI3-03CE21-01</v>
          </cell>
          <cell r="B565"/>
          <cell r="C565" t="str">
            <v>SEAT, FIRST OFFICER</v>
          </cell>
          <cell r="D565" t="str">
            <v>ON</v>
          </cell>
          <cell r="E565" t="str">
            <v>A320_Fam;A330;A340;</v>
          </cell>
          <cell r="F565" t="str">
            <v>STELIA AEROSPACE</v>
          </cell>
          <cell r="G565" t="str">
            <v>CAE-SES-003</v>
          </cell>
          <cell r="H565" t="str">
            <v>Pilot_Seat</v>
          </cell>
          <cell r="I565" t="str">
            <v>OCMOM - Seat</v>
          </cell>
          <cell r="J565" t="str">
            <v>25-11-46;</v>
          </cell>
          <cell r="K565" t="str">
            <v>25-11</v>
          </cell>
          <cell r="L565">
            <v>490</v>
          </cell>
          <cell r="M565" t="str">
            <v>Minor &amp; Major repair available</v>
          </cell>
          <cell r="N565">
            <v>5250</v>
          </cell>
          <cell r="O565">
            <v>9250</v>
          </cell>
          <cell r="P565" t="str">
            <v>No OVH scheme per CMM</v>
          </cell>
          <cell r="Q565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65"/>
          <cell r="S565">
            <v>5</v>
          </cell>
          <cell r="T565">
            <v>15</v>
          </cell>
          <cell r="U565" t="str">
            <v>EASA,FAA,CAA MALAYSIA,CAAS,DGCA INDONESIA,CAA CHINA</v>
          </cell>
          <cell r="V565" t="str">
            <v>EASA</v>
          </cell>
          <cell r="W565" t="str">
            <v>FAA</v>
          </cell>
          <cell r="X565" t="str">
            <v>CAA MALAYSIA</v>
          </cell>
          <cell r="Y565" t="str">
            <v>CAAS</v>
          </cell>
          <cell r="Z565" t="str">
            <v>DGCA INDONESIA</v>
          </cell>
          <cell r="AA565" t="str">
            <v>CAA CHINA</v>
          </cell>
          <cell r="AB565"/>
          <cell r="AC565" t="str">
            <v>CAA VIETNAM</v>
          </cell>
          <cell r="AD565" t="str">
            <v>OCMOM</v>
          </cell>
        </row>
        <row r="566">
          <cell r="A566" t="str">
            <v>TAAI3-03CE22-01</v>
          </cell>
          <cell r="B566"/>
          <cell r="C566" t="str">
            <v>SEAT, FIRST OFFICER</v>
          </cell>
          <cell r="D566" t="str">
            <v>ON</v>
          </cell>
          <cell r="E566" t="str">
            <v>A320_Fam;A330;A340;</v>
          </cell>
          <cell r="F566" t="str">
            <v>STELIA AEROSPACE</v>
          </cell>
          <cell r="G566" t="str">
            <v>CAE-SES-003</v>
          </cell>
          <cell r="H566" t="str">
            <v>Pilot_Seat</v>
          </cell>
          <cell r="I566" t="str">
            <v>OCMOM - Seat</v>
          </cell>
          <cell r="J566" t="str">
            <v>25-11-46;</v>
          </cell>
          <cell r="K566" t="str">
            <v>25-11</v>
          </cell>
          <cell r="L566">
            <v>490</v>
          </cell>
          <cell r="M566" t="str">
            <v>Minor &amp; Major repair available</v>
          </cell>
          <cell r="N566">
            <v>5250</v>
          </cell>
          <cell r="O566">
            <v>9250</v>
          </cell>
          <cell r="P566" t="str">
            <v>No OVH scheme per CMM</v>
          </cell>
          <cell r="Q566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66"/>
          <cell r="S566">
            <v>5</v>
          </cell>
          <cell r="T566">
            <v>15</v>
          </cell>
          <cell r="U566" t="str">
            <v>EASA,FAA,CAA MALAYSIA,CAAS,DGCA INDONESIA,CAA CHINA</v>
          </cell>
          <cell r="V566" t="str">
            <v>EASA</v>
          </cell>
          <cell r="W566" t="str">
            <v>FAA</v>
          </cell>
          <cell r="X566" t="str">
            <v>CAA MALAYSIA</v>
          </cell>
          <cell r="Y566" t="str">
            <v>CAAS</v>
          </cell>
          <cell r="Z566" t="str">
            <v>DGCA INDONESIA</v>
          </cell>
          <cell r="AA566" t="str">
            <v>CAA CHINA</v>
          </cell>
          <cell r="AB566"/>
          <cell r="AC566" t="str">
            <v>CAA VIETNAM</v>
          </cell>
          <cell r="AD566" t="str">
            <v>OCMOM</v>
          </cell>
        </row>
        <row r="567">
          <cell r="A567" t="str">
            <v>TAAI3-03CE30-01</v>
          </cell>
          <cell r="B567"/>
          <cell r="C567" t="str">
            <v>SEAT, FIRST OFFICER</v>
          </cell>
          <cell r="D567" t="str">
            <v>ON</v>
          </cell>
          <cell r="E567" t="str">
            <v>A320_Fam;A330;A340;</v>
          </cell>
          <cell r="F567" t="str">
            <v>STELIA AEROSPACE</v>
          </cell>
          <cell r="G567" t="str">
            <v>CAE-SES-003</v>
          </cell>
          <cell r="H567" t="str">
            <v>Pilot_Seat</v>
          </cell>
          <cell r="I567" t="str">
            <v>OCMOM - Seat</v>
          </cell>
          <cell r="J567" t="str">
            <v>25-11-46;</v>
          </cell>
          <cell r="K567" t="str">
            <v>25-11</v>
          </cell>
          <cell r="L567">
            <v>490</v>
          </cell>
          <cell r="M567" t="str">
            <v>Minor &amp; Major repair available</v>
          </cell>
          <cell r="N567">
            <v>4850</v>
          </cell>
          <cell r="O567">
            <v>8850</v>
          </cell>
          <cell r="P567" t="str">
            <v>No OVH scheme per CMM</v>
          </cell>
          <cell r="Q567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67"/>
          <cell r="S567">
            <v>5</v>
          </cell>
          <cell r="T567">
            <v>15</v>
          </cell>
          <cell r="U567" t="str">
            <v>EASA,FAA,CAA MALAYSIA,CAAS,DGCA INDONESIA,CAA CHINA</v>
          </cell>
          <cell r="V567" t="str">
            <v>EASA</v>
          </cell>
          <cell r="W567" t="str">
            <v>FAA</v>
          </cell>
          <cell r="X567" t="str">
            <v>CAA MALAYSIA</v>
          </cell>
          <cell r="Y567" t="str">
            <v>CAAS</v>
          </cell>
          <cell r="Z567" t="str">
            <v>DGCA INDONESIA</v>
          </cell>
          <cell r="AA567" t="str">
            <v>CAA CHINA</v>
          </cell>
          <cell r="AB567"/>
          <cell r="AC567" t="str">
            <v>CAA VIETNAM</v>
          </cell>
          <cell r="AD567" t="str">
            <v>OCMOM</v>
          </cell>
        </row>
        <row r="568">
          <cell r="A568" t="str">
            <v>TAAI3-03CE31-01</v>
          </cell>
          <cell r="B568"/>
          <cell r="C568" t="str">
            <v>SEAT, FIRST OFFICER</v>
          </cell>
          <cell r="D568" t="str">
            <v>ON</v>
          </cell>
          <cell r="E568" t="str">
            <v>A320_Fam;</v>
          </cell>
          <cell r="F568" t="str">
            <v>STELIA AEROSPACE</v>
          </cell>
          <cell r="G568" t="str">
            <v>CAE-SES-003</v>
          </cell>
          <cell r="H568" t="str">
            <v>Pilot_Seat</v>
          </cell>
          <cell r="I568" t="str">
            <v>OCMOM - Seat</v>
          </cell>
          <cell r="J568" t="str">
            <v>25-11-46;</v>
          </cell>
          <cell r="K568" t="str">
            <v>25-11</v>
          </cell>
          <cell r="L568">
            <v>490</v>
          </cell>
          <cell r="M568" t="str">
            <v>Minor &amp; Major repair available</v>
          </cell>
          <cell r="N568">
            <v>5250</v>
          </cell>
          <cell r="O568">
            <v>9250</v>
          </cell>
          <cell r="P568" t="str">
            <v>No OVH scheme per CMM</v>
          </cell>
          <cell r="Q568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68"/>
          <cell r="S568">
            <v>5</v>
          </cell>
          <cell r="T568">
            <v>15</v>
          </cell>
          <cell r="U568" t="str">
            <v>EASA,FAA,CAA MALAYSIA,CAAS,DGCA INDONESIA,CAA CHINA</v>
          </cell>
          <cell r="V568" t="str">
            <v>EASA</v>
          </cell>
          <cell r="W568" t="str">
            <v>FAA</v>
          </cell>
          <cell r="X568" t="str">
            <v>CAA MALAYSIA</v>
          </cell>
          <cell r="Y568" t="str">
            <v>CAAS</v>
          </cell>
          <cell r="Z568" t="str">
            <v>DGCA INDONESIA</v>
          </cell>
          <cell r="AA568" t="str">
            <v>CAA CHINA</v>
          </cell>
          <cell r="AB568"/>
          <cell r="AC568" t="str">
            <v>CAA VIETNAM</v>
          </cell>
          <cell r="AD568" t="str">
            <v>OCMOM</v>
          </cell>
        </row>
        <row r="569">
          <cell r="A569" t="str">
            <v>TAAI3-03CE32-01</v>
          </cell>
          <cell r="B569"/>
          <cell r="C569" t="str">
            <v>SEAT, FIRST OFFICER</v>
          </cell>
          <cell r="D569" t="str">
            <v>ON</v>
          </cell>
          <cell r="E569" t="str">
            <v>A320_Fam;</v>
          </cell>
          <cell r="F569" t="str">
            <v>STELIA AEROSPACE</v>
          </cell>
          <cell r="G569" t="str">
            <v>CAE-SES-003</v>
          </cell>
          <cell r="H569" t="str">
            <v>Pilot_Seat</v>
          </cell>
          <cell r="I569" t="str">
            <v>OCMOM - Seat</v>
          </cell>
          <cell r="J569" t="str">
            <v>25-11-46;</v>
          </cell>
          <cell r="K569" t="str">
            <v>25-11</v>
          </cell>
          <cell r="L569">
            <v>490</v>
          </cell>
          <cell r="M569" t="str">
            <v>Minor &amp; Major repair available</v>
          </cell>
          <cell r="N569">
            <v>5250</v>
          </cell>
          <cell r="O569">
            <v>9250</v>
          </cell>
          <cell r="P569" t="str">
            <v>No OVH scheme per CMM</v>
          </cell>
          <cell r="Q569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69"/>
          <cell r="S569">
            <v>5</v>
          </cell>
          <cell r="T569">
            <v>15</v>
          </cell>
          <cell r="U569" t="str">
            <v>EASA,FAA,CAA MALAYSIA,CAAS,DGCA INDONESIA,CAA CHINA</v>
          </cell>
          <cell r="V569" t="str">
            <v>EASA</v>
          </cell>
          <cell r="W569" t="str">
            <v>FAA</v>
          </cell>
          <cell r="X569" t="str">
            <v>CAA MALAYSIA</v>
          </cell>
          <cell r="Y569" t="str">
            <v>CAAS</v>
          </cell>
          <cell r="Z569" t="str">
            <v>DGCA INDONESIA</v>
          </cell>
          <cell r="AA569" t="str">
            <v>CAA CHINA</v>
          </cell>
          <cell r="AB569"/>
          <cell r="AC569" t="str">
            <v>CAA VIETNAM</v>
          </cell>
          <cell r="AD569" t="str">
            <v>OCMOM</v>
          </cell>
        </row>
        <row r="570">
          <cell r="A570" t="str">
            <v>TAAI3-03PE00-01</v>
          </cell>
          <cell r="B570"/>
          <cell r="C570" t="str">
            <v>SEAT, CAPTAIN</v>
          </cell>
          <cell r="D570" t="str">
            <v>ON</v>
          </cell>
          <cell r="E570" t="str">
            <v>A320_Fam;A330;A340;</v>
          </cell>
          <cell r="F570" t="str">
            <v>STELIA AEROSPACE</v>
          </cell>
          <cell r="G570" t="str">
            <v>CAE-SES-004</v>
          </cell>
          <cell r="H570" t="str">
            <v>Pilot_Seat</v>
          </cell>
          <cell r="I570" t="str">
            <v>OCMOM - Seat</v>
          </cell>
          <cell r="J570" t="str">
            <v>25-11-46;</v>
          </cell>
          <cell r="K570" t="str">
            <v>25-11</v>
          </cell>
          <cell r="L570">
            <v>490</v>
          </cell>
          <cell r="M570" t="str">
            <v>Minor &amp; Major repair available</v>
          </cell>
          <cell r="N570">
            <v>4850</v>
          </cell>
          <cell r="O570">
            <v>8850</v>
          </cell>
          <cell r="P570" t="str">
            <v>No OVH scheme per CMM</v>
          </cell>
          <cell r="Q570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70"/>
          <cell r="S570">
            <v>5</v>
          </cell>
          <cell r="T570">
            <v>15</v>
          </cell>
          <cell r="U570" t="str">
            <v>EASA,FAA,CAA MALAYSIA,CAAS,DGCA INDONESIA,CAA CHINA</v>
          </cell>
          <cell r="V570" t="str">
            <v>EASA</v>
          </cell>
          <cell r="W570" t="str">
            <v>FAA</v>
          </cell>
          <cell r="X570" t="str">
            <v>CAA MALAYSIA</v>
          </cell>
          <cell r="Y570" t="str">
            <v>CAAS</v>
          </cell>
          <cell r="Z570" t="str">
            <v>DGCA INDONESIA</v>
          </cell>
          <cell r="AA570" t="str">
            <v>CAA CHINA</v>
          </cell>
          <cell r="AB570"/>
          <cell r="AC570" t="str">
            <v>CAA VIETNAM</v>
          </cell>
          <cell r="AD570" t="str">
            <v>OCMOM</v>
          </cell>
        </row>
        <row r="571">
          <cell r="A571" t="str">
            <v>TAAI3-03PE01-01</v>
          </cell>
          <cell r="B571"/>
          <cell r="C571" t="str">
            <v>SEAT, CAPTAIN</v>
          </cell>
          <cell r="D571" t="str">
            <v>ON</v>
          </cell>
          <cell r="E571" t="str">
            <v>A320_Fam;A330;A340;</v>
          </cell>
          <cell r="F571" t="str">
            <v>STELIA AEROSPACE</v>
          </cell>
          <cell r="G571" t="str">
            <v>CAE-SES-004</v>
          </cell>
          <cell r="H571" t="str">
            <v>Pilot_Seat</v>
          </cell>
          <cell r="I571" t="str">
            <v>OCMOM - Seat</v>
          </cell>
          <cell r="J571" t="str">
            <v>25-11-46;</v>
          </cell>
          <cell r="K571" t="str">
            <v>25-11</v>
          </cell>
          <cell r="L571">
            <v>490</v>
          </cell>
          <cell r="M571" t="str">
            <v>Minor &amp; Major repair available</v>
          </cell>
          <cell r="N571">
            <v>5250</v>
          </cell>
          <cell r="O571">
            <v>9250</v>
          </cell>
          <cell r="P571" t="str">
            <v>No OVH scheme per CMM</v>
          </cell>
          <cell r="Q571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71"/>
          <cell r="S571">
            <v>5</v>
          </cell>
          <cell r="T571">
            <v>15</v>
          </cell>
          <cell r="U571" t="str">
            <v>EASA,FAA,CAA MALAYSIA,CAAS,DGCA INDONESIA,CAA CHINA</v>
          </cell>
          <cell r="V571" t="str">
            <v>EASA</v>
          </cell>
          <cell r="W571" t="str">
            <v>FAA</v>
          </cell>
          <cell r="X571" t="str">
            <v>CAA MALAYSIA</v>
          </cell>
          <cell r="Y571" t="str">
            <v>CAAS</v>
          </cell>
          <cell r="Z571" t="str">
            <v>DGCA INDONESIA</v>
          </cell>
          <cell r="AA571" t="str">
            <v>CAA CHINA</v>
          </cell>
          <cell r="AB571"/>
          <cell r="AC571" t="str">
            <v>CAA VIETNAM</v>
          </cell>
          <cell r="AD571" t="str">
            <v>OCMOM</v>
          </cell>
        </row>
        <row r="572">
          <cell r="A572" t="str">
            <v>TAAI3-03PE02-01</v>
          </cell>
          <cell r="B572"/>
          <cell r="C572" t="str">
            <v>SEAT, CAPTAIN</v>
          </cell>
          <cell r="D572" t="str">
            <v>ON</v>
          </cell>
          <cell r="E572" t="str">
            <v>A320_Fam;A330;A340;</v>
          </cell>
          <cell r="F572" t="str">
            <v>STELIA AEROSPACE</v>
          </cell>
          <cell r="G572" t="str">
            <v>CAE-SES-004</v>
          </cell>
          <cell r="H572" t="str">
            <v>Pilot_Seat</v>
          </cell>
          <cell r="I572" t="str">
            <v>OCMOM - Seat</v>
          </cell>
          <cell r="J572" t="str">
            <v>25-11-46;</v>
          </cell>
          <cell r="K572" t="str">
            <v>25-11</v>
          </cell>
          <cell r="L572">
            <v>490</v>
          </cell>
          <cell r="M572" t="str">
            <v>Minor &amp; Major repair available</v>
          </cell>
          <cell r="N572">
            <v>5250</v>
          </cell>
          <cell r="O572">
            <v>9250</v>
          </cell>
          <cell r="P572" t="str">
            <v>No OVH scheme per CMM</v>
          </cell>
          <cell r="Q572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72"/>
          <cell r="S572">
            <v>5</v>
          </cell>
          <cell r="T572">
            <v>15</v>
          </cell>
          <cell r="U572" t="str">
            <v>EASA,FAA,CAA MALAYSIA,CAAS,DGCA INDONESIA,CAA CHINA</v>
          </cell>
          <cell r="V572" t="str">
            <v>EASA</v>
          </cell>
          <cell r="W572" t="str">
            <v>FAA</v>
          </cell>
          <cell r="X572" t="str">
            <v>CAA MALAYSIA</v>
          </cell>
          <cell r="Y572" t="str">
            <v>CAAS</v>
          </cell>
          <cell r="Z572" t="str">
            <v>DGCA INDONESIA</v>
          </cell>
          <cell r="AA572" t="str">
            <v>CAA CHINA</v>
          </cell>
          <cell r="AB572"/>
          <cell r="AC572" t="str">
            <v>CAA VIETNAM</v>
          </cell>
          <cell r="AD572" t="str">
            <v>OCMOM</v>
          </cell>
        </row>
        <row r="573">
          <cell r="A573" t="str">
            <v>TAAI3-03PE10-01</v>
          </cell>
          <cell r="B573"/>
          <cell r="C573" t="str">
            <v>SEAT, CAPTAIN</v>
          </cell>
          <cell r="D573" t="str">
            <v>ON</v>
          </cell>
          <cell r="E573" t="str">
            <v>A320_Fam;A330;A340;</v>
          </cell>
          <cell r="F573" t="str">
            <v>STELIA AEROSPACE</v>
          </cell>
          <cell r="G573" t="str">
            <v>CAE-SES-004</v>
          </cell>
          <cell r="H573" t="str">
            <v>Pilot_Seat</v>
          </cell>
          <cell r="I573" t="str">
            <v>OCMOM - Seat</v>
          </cell>
          <cell r="J573" t="str">
            <v>25-11-46;</v>
          </cell>
          <cell r="K573" t="str">
            <v>25-11</v>
          </cell>
          <cell r="L573">
            <v>490</v>
          </cell>
          <cell r="M573" t="str">
            <v>Minor &amp; Major repair available</v>
          </cell>
          <cell r="N573">
            <v>4850</v>
          </cell>
          <cell r="O573">
            <v>8850</v>
          </cell>
          <cell r="P573" t="str">
            <v>No OVH scheme per CMM</v>
          </cell>
          <cell r="Q573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73"/>
          <cell r="S573">
            <v>5</v>
          </cell>
          <cell r="T573">
            <v>15</v>
          </cell>
          <cell r="U573" t="str">
            <v>EASA,FAA,CAA MALAYSIA,CAAS,DGCA INDONESIA,CAA CHINA</v>
          </cell>
          <cell r="V573" t="str">
            <v>EASA</v>
          </cell>
          <cell r="W573" t="str">
            <v>FAA</v>
          </cell>
          <cell r="X573" t="str">
            <v>CAA MALAYSIA</v>
          </cell>
          <cell r="Y573" t="str">
            <v>CAAS</v>
          </cell>
          <cell r="Z573" t="str">
            <v>DGCA INDONESIA</v>
          </cell>
          <cell r="AA573" t="str">
            <v>CAA CHINA</v>
          </cell>
          <cell r="AB573"/>
          <cell r="AC573" t="str">
            <v>CAA VIETNAM</v>
          </cell>
          <cell r="AD573" t="str">
            <v>OCMOM</v>
          </cell>
        </row>
        <row r="574">
          <cell r="A574" t="str">
            <v>TAAI3-03PE11-01</v>
          </cell>
          <cell r="B574"/>
          <cell r="C574" t="str">
            <v>SEAT, CAPTAIN</v>
          </cell>
          <cell r="D574" t="str">
            <v>ON</v>
          </cell>
          <cell r="E574" t="str">
            <v>A320_Fam;A330;A340;</v>
          </cell>
          <cell r="F574" t="str">
            <v>STELIA AEROSPACE</v>
          </cell>
          <cell r="G574" t="str">
            <v>CAE-SES-004</v>
          </cell>
          <cell r="H574" t="str">
            <v>Pilot_Seat</v>
          </cell>
          <cell r="I574" t="str">
            <v>OCMOM - Seat</v>
          </cell>
          <cell r="J574" t="str">
            <v>25-11-46;</v>
          </cell>
          <cell r="K574" t="str">
            <v>25-11</v>
          </cell>
          <cell r="L574">
            <v>490</v>
          </cell>
          <cell r="M574" t="str">
            <v>Minor &amp; Major repair available</v>
          </cell>
          <cell r="N574">
            <v>5250</v>
          </cell>
          <cell r="O574">
            <v>9250</v>
          </cell>
          <cell r="P574" t="str">
            <v>No OVH scheme per CMM</v>
          </cell>
          <cell r="Q574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74"/>
          <cell r="S574">
            <v>5</v>
          </cell>
          <cell r="T574">
            <v>15</v>
          </cell>
          <cell r="U574" t="str">
            <v>EASA,FAA,CAA MALAYSIA,CAAS,DGCA INDONESIA,CAA CHINA</v>
          </cell>
          <cell r="V574" t="str">
            <v>EASA</v>
          </cell>
          <cell r="W574" t="str">
            <v>FAA</v>
          </cell>
          <cell r="X574" t="str">
            <v>CAA MALAYSIA</v>
          </cell>
          <cell r="Y574" t="str">
            <v>CAAS</v>
          </cell>
          <cell r="Z574" t="str">
            <v>DGCA INDONESIA</v>
          </cell>
          <cell r="AA574" t="str">
            <v>CAA CHINA</v>
          </cell>
          <cell r="AB574"/>
          <cell r="AC574" t="str">
            <v>CAA VIETNAM</v>
          </cell>
          <cell r="AD574" t="str">
            <v>OCMOM</v>
          </cell>
        </row>
        <row r="575">
          <cell r="A575" t="str">
            <v>TAAI3-03PE12-01</v>
          </cell>
          <cell r="B575"/>
          <cell r="C575" t="str">
            <v>SEAT, CAPTAIN</v>
          </cell>
          <cell r="D575" t="str">
            <v>ON</v>
          </cell>
          <cell r="E575" t="str">
            <v>A320_Fam;A330;A340;</v>
          </cell>
          <cell r="F575" t="str">
            <v>STELIA AEROSPACE</v>
          </cell>
          <cell r="G575" t="str">
            <v>CAE-SES-004</v>
          </cell>
          <cell r="H575" t="str">
            <v>Pilot_Seat</v>
          </cell>
          <cell r="I575" t="str">
            <v>OCMOM - Seat</v>
          </cell>
          <cell r="J575" t="str">
            <v>25-11-46;</v>
          </cell>
          <cell r="K575" t="str">
            <v>25-11</v>
          </cell>
          <cell r="L575">
            <v>490</v>
          </cell>
          <cell r="M575" t="str">
            <v>Minor &amp; Major repair available</v>
          </cell>
          <cell r="N575">
            <v>5250</v>
          </cell>
          <cell r="O575">
            <v>9250</v>
          </cell>
          <cell r="P575" t="str">
            <v>No OVH scheme per CMM</v>
          </cell>
          <cell r="Q575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75"/>
          <cell r="S575">
            <v>5</v>
          </cell>
          <cell r="T575">
            <v>15</v>
          </cell>
          <cell r="U575" t="str">
            <v>EASA,FAA,CAA MALAYSIA,CAAS,DGCA INDONESIA,CAA CHINA</v>
          </cell>
          <cell r="V575" t="str">
            <v>EASA</v>
          </cell>
          <cell r="W575" t="str">
            <v>FAA</v>
          </cell>
          <cell r="X575" t="str">
            <v>CAA MALAYSIA</v>
          </cell>
          <cell r="Y575" t="str">
            <v>CAAS</v>
          </cell>
          <cell r="Z575" t="str">
            <v>DGCA INDONESIA</v>
          </cell>
          <cell r="AA575" t="str">
            <v>CAA CHINA</v>
          </cell>
          <cell r="AB575"/>
          <cell r="AC575" t="str">
            <v>CAA VIETNAM</v>
          </cell>
          <cell r="AD575" t="str">
            <v>OCMOM</v>
          </cell>
        </row>
        <row r="576">
          <cell r="A576" t="str">
            <v>TAAI3-03PE20-01</v>
          </cell>
          <cell r="B576"/>
          <cell r="C576" t="str">
            <v>SEAT, CAPTAIN</v>
          </cell>
          <cell r="D576" t="str">
            <v>ON</v>
          </cell>
          <cell r="E576" t="str">
            <v>A320_Fam;A330;A340;</v>
          </cell>
          <cell r="F576" t="str">
            <v>STELIA AEROSPACE</v>
          </cell>
          <cell r="G576" t="str">
            <v>CAE-SES-004</v>
          </cell>
          <cell r="H576" t="str">
            <v>Pilot_Seat</v>
          </cell>
          <cell r="I576" t="str">
            <v>OCMOM - Seat</v>
          </cell>
          <cell r="J576" t="str">
            <v>25-11-46;</v>
          </cell>
          <cell r="K576" t="str">
            <v>25-11</v>
          </cell>
          <cell r="L576">
            <v>490</v>
          </cell>
          <cell r="M576" t="str">
            <v>Minor &amp; Major repair available</v>
          </cell>
          <cell r="N576">
            <v>4850</v>
          </cell>
          <cell r="O576">
            <v>8850</v>
          </cell>
          <cell r="P576" t="str">
            <v>No OVH scheme per CMM</v>
          </cell>
          <cell r="Q576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76"/>
          <cell r="S576">
            <v>5</v>
          </cell>
          <cell r="T576">
            <v>15</v>
          </cell>
          <cell r="U576" t="str">
            <v>EASA,FAA,CAA MALAYSIA,CAAS,DGCA INDONESIA,CAA CHINA</v>
          </cell>
          <cell r="V576" t="str">
            <v>EASA</v>
          </cell>
          <cell r="W576" t="str">
            <v>FAA</v>
          </cell>
          <cell r="X576" t="str">
            <v>CAA MALAYSIA</v>
          </cell>
          <cell r="Y576" t="str">
            <v>CAAS</v>
          </cell>
          <cell r="Z576" t="str">
            <v>DGCA INDONESIA</v>
          </cell>
          <cell r="AA576" t="str">
            <v>CAA CHINA</v>
          </cell>
          <cell r="AB576"/>
          <cell r="AC576" t="str">
            <v>CAA VIETNAM</v>
          </cell>
          <cell r="AD576" t="str">
            <v>OCMOM</v>
          </cell>
        </row>
        <row r="577">
          <cell r="A577" t="str">
            <v>TAAI3-03PE21-01</v>
          </cell>
          <cell r="B577"/>
          <cell r="C577" t="str">
            <v>SEAT, CAPTAIN</v>
          </cell>
          <cell r="D577" t="str">
            <v>ON</v>
          </cell>
          <cell r="E577" t="str">
            <v>A320_Fam;A330;A340;</v>
          </cell>
          <cell r="F577" t="str">
            <v>STELIA AEROSPACE</v>
          </cell>
          <cell r="G577" t="str">
            <v>CAE-SES-004</v>
          </cell>
          <cell r="H577" t="str">
            <v>Pilot_Seat</v>
          </cell>
          <cell r="I577" t="str">
            <v>OCMOM - Seat</v>
          </cell>
          <cell r="J577" t="str">
            <v>25-11-46;</v>
          </cell>
          <cell r="K577" t="str">
            <v>25-11</v>
          </cell>
          <cell r="L577">
            <v>490</v>
          </cell>
          <cell r="M577" t="str">
            <v>Minor &amp; Major repair available</v>
          </cell>
          <cell r="N577">
            <v>5250</v>
          </cell>
          <cell r="O577">
            <v>9250</v>
          </cell>
          <cell r="P577" t="str">
            <v>No OVH scheme per CMM</v>
          </cell>
          <cell r="Q577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77"/>
          <cell r="S577">
            <v>5</v>
          </cell>
          <cell r="T577">
            <v>15</v>
          </cell>
          <cell r="U577" t="str">
            <v>EASA,FAA,CAA MALAYSIA,CAAS,DGCA INDONESIA,CAA CHINA</v>
          </cell>
          <cell r="V577" t="str">
            <v>EASA</v>
          </cell>
          <cell r="W577" t="str">
            <v>FAA</v>
          </cell>
          <cell r="X577" t="str">
            <v>CAA MALAYSIA</v>
          </cell>
          <cell r="Y577" t="str">
            <v>CAAS</v>
          </cell>
          <cell r="Z577" t="str">
            <v>DGCA INDONESIA</v>
          </cell>
          <cell r="AA577" t="str">
            <v>CAA CHINA</v>
          </cell>
          <cell r="AB577"/>
          <cell r="AC577" t="str">
            <v>CAA VIETNAM</v>
          </cell>
          <cell r="AD577" t="str">
            <v>OCMOM</v>
          </cell>
        </row>
        <row r="578">
          <cell r="A578" t="str">
            <v>TAAI3-03PE22-01</v>
          </cell>
          <cell r="B578"/>
          <cell r="C578" t="str">
            <v>SEAT, CAPTAIN</v>
          </cell>
          <cell r="D578" t="str">
            <v>ON</v>
          </cell>
          <cell r="E578" t="str">
            <v>A320_Fam;A330;</v>
          </cell>
          <cell r="F578" t="str">
            <v>STELIA AEROSPACE</v>
          </cell>
          <cell r="G578" t="str">
            <v>CAE-SES-004</v>
          </cell>
          <cell r="H578" t="str">
            <v>Pilot_Seat</v>
          </cell>
          <cell r="I578" t="str">
            <v>OCMOM - Seat</v>
          </cell>
          <cell r="J578" t="str">
            <v>25-11-46;</v>
          </cell>
          <cell r="K578" t="str">
            <v>25-11</v>
          </cell>
          <cell r="L578">
            <v>490</v>
          </cell>
          <cell r="M578" t="str">
            <v>Minor &amp; Major repair available</v>
          </cell>
          <cell r="N578">
            <v>5250</v>
          </cell>
          <cell r="O578">
            <v>9250</v>
          </cell>
          <cell r="P578" t="str">
            <v>No OVH scheme per CMM</v>
          </cell>
          <cell r="Q578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78"/>
          <cell r="S578">
            <v>5</v>
          </cell>
          <cell r="T578">
            <v>15</v>
          </cell>
          <cell r="U578" t="str">
            <v>EASA,FAA,CAA MALAYSIA,CAAS,DGCA INDONESIA,CAA CHINA</v>
          </cell>
          <cell r="V578" t="str">
            <v>EASA</v>
          </cell>
          <cell r="W578" t="str">
            <v>FAA</v>
          </cell>
          <cell r="X578" t="str">
            <v>CAA MALAYSIA</v>
          </cell>
          <cell r="Y578" t="str">
            <v>CAAS</v>
          </cell>
          <cell r="Z578" t="str">
            <v>DGCA INDONESIA</v>
          </cell>
          <cell r="AA578" t="str">
            <v>CAA CHINA</v>
          </cell>
          <cell r="AB578"/>
          <cell r="AC578" t="str">
            <v>CAA VIETNAM</v>
          </cell>
          <cell r="AD578" t="str">
            <v>OCMOM</v>
          </cell>
        </row>
        <row r="579">
          <cell r="A579" t="str">
            <v>TAAI3-03PE31-01</v>
          </cell>
          <cell r="B579"/>
          <cell r="C579" t="str">
            <v>SEAT, CAPTAIN</v>
          </cell>
          <cell r="D579" t="str">
            <v>ON</v>
          </cell>
          <cell r="E579" t="str">
            <v>A320_Fam;A330;A340;</v>
          </cell>
          <cell r="F579" t="str">
            <v>STELIA AEROSPACE</v>
          </cell>
          <cell r="G579" t="str">
            <v>CAE-SES-004</v>
          </cell>
          <cell r="H579" t="str">
            <v>Pilot_Seat</v>
          </cell>
          <cell r="I579" t="str">
            <v>OCMOM - Seat</v>
          </cell>
          <cell r="J579" t="str">
            <v>25-11-46;</v>
          </cell>
          <cell r="K579" t="str">
            <v>25-11</v>
          </cell>
          <cell r="L579">
            <v>490</v>
          </cell>
          <cell r="M579" t="str">
            <v>Minor &amp; Major repair available</v>
          </cell>
          <cell r="N579">
            <v>5250</v>
          </cell>
          <cell r="O579">
            <v>9250</v>
          </cell>
          <cell r="P579" t="str">
            <v>No OVH scheme per CMM</v>
          </cell>
          <cell r="Q579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79"/>
          <cell r="S579">
            <v>5</v>
          </cell>
          <cell r="T579">
            <v>15</v>
          </cell>
          <cell r="U579" t="str">
            <v>EASA,FAA,CAA MALAYSIA,CAAS,DGCA INDONESIA,CAA CHINA</v>
          </cell>
          <cell r="V579" t="str">
            <v>EASA</v>
          </cell>
          <cell r="W579" t="str">
            <v>FAA</v>
          </cell>
          <cell r="X579" t="str">
            <v>CAA MALAYSIA</v>
          </cell>
          <cell r="Y579" t="str">
            <v>CAAS</v>
          </cell>
          <cell r="Z579" t="str">
            <v>DGCA INDONESIA</v>
          </cell>
          <cell r="AA579" t="str">
            <v>CAA CHINA</v>
          </cell>
          <cell r="AB579"/>
          <cell r="AC579" t="str">
            <v>CAA VIETNAM</v>
          </cell>
          <cell r="AD579" t="str">
            <v>OCMOM</v>
          </cell>
        </row>
        <row r="580">
          <cell r="A580" t="str">
            <v>TAAI3-03PE32-01</v>
          </cell>
          <cell r="B580"/>
          <cell r="C580" t="str">
            <v>SEAT, CAPTAIN</v>
          </cell>
          <cell r="D580" t="str">
            <v>ON</v>
          </cell>
          <cell r="E580" t="str">
            <v>A320_Fam;A330;A340;</v>
          </cell>
          <cell r="F580" t="str">
            <v>STELIA AEROSPACE</v>
          </cell>
          <cell r="G580" t="str">
            <v>CAE-SES-004</v>
          </cell>
          <cell r="H580" t="str">
            <v>Pilot_Seat</v>
          </cell>
          <cell r="I580" t="str">
            <v>OCMOM - Seat</v>
          </cell>
          <cell r="J580" t="str">
            <v>25-11-46;</v>
          </cell>
          <cell r="K580" t="str">
            <v>25-11</v>
          </cell>
          <cell r="L580">
            <v>490</v>
          </cell>
          <cell r="M580" t="str">
            <v>Minor &amp; Major repair available</v>
          </cell>
          <cell r="N580">
            <v>5250</v>
          </cell>
          <cell r="O580">
            <v>9250</v>
          </cell>
          <cell r="P580" t="str">
            <v>No OVH scheme per CMM</v>
          </cell>
          <cell r="Q580" t="str">
            <v xml:space="preserve">Exclusion:
Base Equipped_TAAI2-401100-xx [$6000 @ 2%]
New buy of Motor Gear_413629000x
Workscope upgrade to major rep:
if Motor Gear_413629000x is inop(send ext repair).
if MAT cost exceed 55% of FP.
</v>
          </cell>
          <cell r="R580"/>
          <cell r="S580">
            <v>5</v>
          </cell>
          <cell r="T580">
            <v>15</v>
          </cell>
          <cell r="U580" t="str">
            <v>EASA,FAA,CAA MALAYSIA,CAAS,DGCA INDONESIA,CAA CHINA</v>
          </cell>
          <cell r="V580" t="str">
            <v>EASA</v>
          </cell>
          <cell r="W580" t="str">
            <v>FAA</v>
          </cell>
          <cell r="X580" t="str">
            <v>CAA MALAYSIA</v>
          </cell>
          <cell r="Y580" t="str">
            <v>CAAS</v>
          </cell>
          <cell r="Z580" t="str">
            <v>DGCA INDONESIA</v>
          </cell>
          <cell r="AA580" t="str">
            <v>CAA CHINA</v>
          </cell>
          <cell r="AB580"/>
          <cell r="AC580" t="str">
            <v>CAA VIETNAM</v>
          </cell>
          <cell r="AD580" t="str">
            <v>OCMOM</v>
          </cell>
        </row>
        <row r="581">
          <cell r="A581" t="str">
            <v>TAAI3-04IM20-01</v>
          </cell>
          <cell r="B581"/>
          <cell r="C581" t="str">
            <v>THIRD OCCUPANT SEAT (MECHANICAL)</v>
          </cell>
          <cell r="D581" t="str">
            <v>ON</v>
          </cell>
          <cell r="E581" t="str">
            <v>A330;A340;</v>
          </cell>
          <cell r="F581" t="str">
            <v>STELIA AEROSPACE</v>
          </cell>
          <cell r="G581" t="str">
            <v>CAE-SES-005</v>
          </cell>
          <cell r="H581" t="str">
            <v>Occupant_Seat</v>
          </cell>
          <cell r="I581" t="str">
            <v>OCMOM - Seat</v>
          </cell>
          <cell r="J581" t="str">
            <v>25-11-47;</v>
          </cell>
          <cell r="K581" t="str">
            <v>25-11</v>
          </cell>
          <cell r="L581">
            <v>490</v>
          </cell>
          <cell r="M581">
            <v>5500</v>
          </cell>
          <cell r="N581"/>
          <cell r="O581"/>
          <cell r="P581">
            <v>7300</v>
          </cell>
          <cell r="Q581"/>
          <cell r="R581"/>
          <cell r="S581">
            <v>5</v>
          </cell>
          <cell r="T581">
            <v>15</v>
          </cell>
          <cell r="U581" t="str">
            <v>EASA,FAA,CAA MALAYSIA,CAAS,DGCA INDONESIA,CAA CHINA</v>
          </cell>
          <cell r="V581" t="str">
            <v>EASA</v>
          </cell>
          <cell r="W581" t="str">
            <v>FAA</v>
          </cell>
          <cell r="X581" t="str">
            <v>CAA MALAYSIA</v>
          </cell>
          <cell r="Y581" t="str">
            <v>CAAS</v>
          </cell>
          <cell r="Z581" t="str">
            <v>DGCA INDONESIA</v>
          </cell>
          <cell r="AA581" t="str">
            <v>CAA CHINA</v>
          </cell>
          <cell r="AB581"/>
          <cell r="AC581" t="str">
            <v>CAA VIETNAM</v>
          </cell>
          <cell r="AD581" t="str">
            <v>OCMOM</v>
          </cell>
        </row>
        <row r="582">
          <cell r="A582" t="str">
            <v>TAAI3-04IM30-01</v>
          </cell>
          <cell r="B582"/>
          <cell r="C582" t="str">
            <v>THIRD OCCUPANT SEAT (MECHANICAL)</v>
          </cell>
          <cell r="D582" t="str">
            <v>ON</v>
          </cell>
          <cell r="E582" t="str">
            <v>A330;A340;</v>
          </cell>
          <cell r="F582" t="str">
            <v>STELIA AEROSPACE</v>
          </cell>
          <cell r="G582" t="str">
            <v>CAE-SES-005</v>
          </cell>
          <cell r="H582" t="str">
            <v>Occupant_Seat</v>
          </cell>
          <cell r="I582" t="str">
            <v>OCMOM - Seat</v>
          </cell>
          <cell r="J582" t="str">
            <v>25-11-47;</v>
          </cell>
          <cell r="K582" t="str">
            <v>25-11</v>
          </cell>
          <cell r="L582">
            <v>490</v>
          </cell>
          <cell r="M582">
            <v>5500</v>
          </cell>
          <cell r="N582"/>
          <cell r="O582"/>
          <cell r="P582">
            <v>7300</v>
          </cell>
          <cell r="Q582"/>
          <cell r="R582"/>
          <cell r="S582">
            <v>5</v>
          </cell>
          <cell r="T582">
            <v>15</v>
          </cell>
          <cell r="U582" t="str">
            <v>EASA,FAA,CAA MALAYSIA,CAAS,DGCA INDONESIA,CAA CHINA</v>
          </cell>
          <cell r="V582" t="str">
            <v>EASA</v>
          </cell>
          <cell r="W582" t="str">
            <v>FAA</v>
          </cell>
          <cell r="X582" t="str">
            <v>CAA MALAYSIA</v>
          </cell>
          <cell r="Y582" t="str">
            <v>CAAS</v>
          </cell>
          <cell r="Z582" t="str">
            <v>DGCA INDONESIA</v>
          </cell>
          <cell r="AA582" t="str">
            <v>CAA CHINA</v>
          </cell>
          <cell r="AB582"/>
          <cell r="AC582" t="str">
            <v>CAA VIETNAM</v>
          </cell>
          <cell r="AD582" t="str">
            <v>OCMOM</v>
          </cell>
        </row>
        <row r="583">
          <cell r="A583" t="str">
            <v>TAAI3-04IM40-01</v>
          </cell>
          <cell r="B583"/>
          <cell r="C583" t="str">
            <v>THIRD OCCUPANT SEAT (MECHANICAL)</v>
          </cell>
          <cell r="D583" t="str">
            <v>ON</v>
          </cell>
          <cell r="E583" t="str">
            <v>A330;A340;</v>
          </cell>
          <cell r="F583" t="str">
            <v>STELIA AEROSPACE</v>
          </cell>
          <cell r="G583" t="str">
            <v>CAE-SES-005</v>
          </cell>
          <cell r="H583" t="str">
            <v>Occupant_Seat</v>
          </cell>
          <cell r="I583" t="str">
            <v>OCMOM - Seat</v>
          </cell>
          <cell r="J583" t="str">
            <v>25-11-47;</v>
          </cell>
          <cell r="K583" t="str">
            <v>25-11</v>
          </cell>
          <cell r="L583">
            <v>490</v>
          </cell>
          <cell r="M583">
            <v>5500</v>
          </cell>
          <cell r="N583"/>
          <cell r="O583"/>
          <cell r="P583">
            <v>7300</v>
          </cell>
          <cell r="Q583"/>
          <cell r="R583"/>
          <cell r="S583">
            <v>5</v>
          </cell>
          <cell r="T583">
            <v>15</v>
          </cell>
          <cell r="U583" t="str">
            <v>EASA,FAA,CAA MALAYSIA,CAAS,DGCA INDONESIA,CAA CHINA</v>
          </cell>
          <cell r="V583" t="str">
            <v>EASA</v>
          </cell>
          <cell r="W583" t="str">
            <v>FAA</v>
          </cell>
          <cell r="X583" t="str">
            <v>CAA MALAYSIA</v>
          </cell>
          <cell r="Y583" t="str">
            <v>CAAS</v>
          </cell>
          <cell r="Z583" t="str">
            <v>DGCA INDONESIA</v>
          </cell>
          <cell r="AA583" t="str">
            <v>CAA CHINA</v>
          </cell>
          <cell r="AB583"/>
          <cell r="AC583" t="str">
            <v>CAA VIETNAM</v>
          </cell>
          <cell r="AD583" t="str">
            <v>OCMOM</v>
          </cell>
        </row>
        <row r="584">
          <cell r="A584" t="str">
            <v>TAAI3-04IM50-01</v>
          </cell>
          <cell r="B584"/>
          <cell r="C584" t="str">
            <v>THIRD OCCUPANT SEAT (MECHANICAL)</v>
          </cell>
          <cell r="D584" t="str">
            <v>ON</v>
          </cell>
          <cell r="E584" t="str">
            <v>A330;A340;</v>
          </cell>
          <cell r="F584" t="str">
            <v>STELIA AEROSPACE</v>
          </cell>
          <cell r="G584" t="str">
            <v>CAE-SES-005</v>
          </cell>
          <cell r="H584" t="str">
            <v>Occupant_Seat</v>
          </cell>
          <cell r="I584" t="str">
            <v>OCMOM - Seat</v>
          </cell>
          <cell r="J584" t="str">
            <v>25-11-47;</v>
          </cell>
          <cell r="K584" t="str">
            <v>25-11</v>
          </cell>
          <cell r="L584">
            <v>490</v>
          </cell>
          <cell r="M584">
            <v>5500</v>
          </cell>
          <cell r="N584"/>
          <cell r="O584"/>
          <cell r="P584">
            <v>7300</v>
          </cell>
          <cell r="Q584"/>
          <cell r="R584"/>
          <cell r="S584">
            <v>5</v>
          </cell>
          <cell r="T584">
            <v>15</v>
          </cell>
          <cell r="U584" t="str">
            <v>EASA,FAA,CAA MALAYSIA,CAAS,DGCA INDONESIA,CAA CHINA</v>
          </cell>
          <cell r="V584" t="str">
            <v>EASA</v>
          </cell>
          <cell r="W584" t="str">
            <v>FAA</v>
          </cell>
          <cell r="X584" t="str">
            <v>CAA MALAYSIA</v>
          </cell>
          <cell r="Y584" t="str">
            <v>CAAS</v>
          </cell>
          <cell r="Z584" t="str">
            <v>DGCA INDONESIA</v>
          </cell>
          <cell r="AA584" t="str">
            <v>CAA CHINA</v>
          </cell>
          <cell r="AB584"/>
          <cell r="AC584" t="str">
            <v>CAA VIETNAM</v>
          </cell>
          <cell r="AD584" t="str">
            <v>OCMOM</v>
          </cell>
        </row>
        <row r="585">
          <cell r="A585" t="str">
            <v>TAAI3-14IM20-01</v>
          </cell>
          <cell r="B585"/>
          <cell r="C585" t="str">
            <v>THIRD OCCUPANT SEAT (MECHANICAL)</v>
          </cell>
          <cell r="D585" t="str">
            <v>ON</v>
          </cell>
          <cell r="E585" t="str">
            <v>A330;A340;</v>
          </cell>
          <cell r="F585" t="str">
            <v>STELIA AEROSPACE</v>
          </cell>
          <cell r="G585" t="str">
            <v>CAE-SES-005</v>
          </cell>
          <cell r="H585" t="str">
            <v>Occupant_Seat</v>
          </cell>
          <cell r="I585" t="str">
            <v>OCMOM - Seat</v>
          </cell>
          <cell r="J585" t="str">
            <v>25-11-47;</v>
          </cell>
          <cell r="K585" t="str">
            <v>25-11</v>
          </cell>
          <cell r="L585">
            <v>490</v>
          </cell>
          <cell r="M585">
            <v>5500</v>
          </cell>
          <cell r="N585"/>
          <cell r="O585"/>
          <cell r="P585">
            <v>7300</v>
          </cell>
          <cell r="Q585"/>
          <cell r="R585"/>
          <cell r="S585">
            <v>5</v>
          </cell>
          <cell r="T585">
            <v>15</v>
          </cell>
          <cell r="U585" t="str">
            <v>EASA,FAA,CAA MALAYSIA,CAAS,DGCA INDONESIA,CAA CHINA</v>
          </cell>
          <cell r="V585" t="str">
            <v>EASA</v>
          </cell>
          <cell r="W585" t="str">
            <v>FAA</v>
          </cell>
          <cell r="X585" t="str">
            <v>CAA MALAYSIA</v>
          </cell>
          <cell r="Y585" t="str">
            <v>CAAS</v>
          </cell>
          <cell r="Z585" t="str">
            <v>DGCA INDONESIA</v>
          </cell>
          <cell r="AA585" t="str">
            <v>CAA CHINA</v>
          </cell>
          <cell r="AB585"/>
          <cell r="AC585" t="str">
            <v>CAA VIETNAM</v>
          </cell>
          <cell r="AD585" t="str">
            <v>OCMOM</v>
          </cell>
        </row>
        <row r="586">
          <cell r="A586" t="str">
            <v>V2T152B</v>
          </cell>
          <cell r="B586"/>
          <cell r="C586" t="str">
            <v>VALVE-BUTTERFLY,AIR</v>
          </cell>
          <cell r="D586" t="str">
            <v>ON</v>
          </cell>
          <cell r="E586" t="str">
            <v>A320_Fam;A340;</v>
          </cell>
          <cell r="F586" t="str">
            <v>Safran Ventilation Systems</v>
          </cell>
          <cell r="G586" t="str">
            <v>PNE-VAL-002</v>
          </cell>
          <cell r="H586" t="str">
            <v>Rotary_Actuator</v>
          </cell>
          <cell r="I586"/>
          <cell r="J586" t="str">
            <v>21-26-55;</v>
          </cell>
          <cell r="K586" t="str">
            <v>21-26</v>
          </cell>
          <cell r="L586">
            <v>310</v>
          </cell>
          <cell r="M586">
            <v>2300</v>
          </cell>
          <cell r="N586"/>
          <cell r="O586"/>
          <cell r="P586">
            <v>3100</v>
          </cell>
          <cell r="Q586"/>
          <cell r="R586"/>
          <cell r="S586">
            <v>5</v>
          </cell>
          <cell r="T586">
            <v>10</v>
          </cell>
          <cell r="U586" t="str">
            <v>EASA,FAA,CAA MALAYSIA,CAAS,DGCA INDONESIA,CAA CHINA</v>
          </cell>
          <cell r="V586" t="str">
            <v>EASA</v>
          </cell>
          <cell r="W586" t="str">
            <v>FAA</v>
          </cell>
          <cell r="X586" t="str">
            <v>CAA MALAYSIA</v>
          </cell>
          <cell r="Y586" t="str">
            <v>CAAS</v>
          </cell>
          <cell r="Z586" t="str">
            <v>DGCA INDONESIA</v>
          </cell>
          <cell r="AA586" t="str">
            <v>CAA CHINA</v>
          </cell>
          <cell r="AB586"/>
          <cell r="AC586" t="str">
            <v>CAA VIETNAM</v>
          </cell>
          <cell r="AD586" t="str">
            <v>OCMOE</v>
          </cell>
        </row>
        <row r="587">
          <cell r="A587" t="str">
            <v>V2T152D</v>
          </cell>
          <cell r="B587"/>
          <cell r="C587" t="str">
            <v>VALVE-BUTTERFLY,AIR</v>
          </cell>
          <cell r="D587" t="str">
            <v>ON</v>
          </cell>
          <cell r="E587" t="str">
            <v>A320_Fam;A340;</v>
          </cell>
          <cell r="F587" t="str">
            <v>Safran Ventilation Systems</v>
          </cell>
          <cell r="G587" t="str">
            <v>PNE-VAL-002</v>
          </cell>
          <cell r="H587" t="str">
            <v>Rotary_Actuator</v>
          </cell>
          <cell r="I587"/>
          <cell r="J587" t="str">
            <v>21-26-55;</v>
          </cell>
          <cell r="K587" t="str">
            <v>21-26</v>
          </cell>
          <cell r="L587">
            <v>310</v>
          </cell>
          <cell r="M587">
            <v>1500</v>
          </cell>
          <cell r="N587"/>
          <cell r="O587"/>
          <cell r="P587">
            <v>2900</v>
          </cell>
          <cell r="Q587" t="str">
            <v>ARM, OVERRRIDE, 44012Y</v>
          </cell>
          <cell r="R587"/>
          <cell r="S587">
            <v>5</v>
          </cell>
          <cell r="T587">
            <v>10</v>
          </cell>
          <cell r="U587" t="str">
            <v>EASA,FAA,CAA MALAYSIA,CAAS,DGCA INDONESIA,CAA CHINA</v>
          </cell>
          <cell r="V587" t="str">
            <v>EASA</v>
          </cell>
          <cell r="W587" t="str">
            <v>FAA</v>
          </cell>
          <cell r="X587" t="str">
            <v>CAA MALAYSIA</v>
          </cell>
          <cell r="Y587" t="str">
            <v>CAAS</v>
          </cell>
          <cell r="Z587" t="str">
            <v>DGCA INDONESIA</v>
          </cell>
          <cell r="AA587" t="str">
            <v>CAA CHINA</v>
          </cell>
          <cell r="AB587"/>
          <cell r="AC587" t="str">
            <v>CAA VIETNAM</v>
          </cell>
          <cell r="AD587" t="str">
            <v>OCMOE</v>
          </cell>
        </row>
        <row r="588">
          <cell r="A588" t="str">
            <v>VA4110</v>
          </cell>
          <cell r="B588"/>
          <cell r="C588" t="str">
            <v>FAN-RECIRCULATION</v>
          </cell>
          <cell r="D588" t="str">
            <v>ON</v>
          </cell>
          <cell r="E588" t="str">
            <v>A330;A340;</v>
          </cell>
          <cell r="F588" t="str">
            <v>Diehl Aviation Gilching GmbH</v>
          </cell>
          <cell r="G588" t="str">
            <v>PNE-FAN-008</v>
          </cell>
          <cell r="H588" t="str">
            <v>Fan</v>
          </cell>
          <cell r="I588" t="str">
            <v>D1227</v>
          </cell>
          <cell r="J588" t="str">
            <v>21-21-18;</v>
          </cell>
          <cell r="K588" t="str">
            <v>21-21</v>
          </cell>
          <cell r="L588">
            <v>310</v>
          </cell>
          <cell r="M588">
            <v>2270</v>
          </cell>
          <cell r="N588"/>
          <cell r="O588"/>
          <cell r="P588">
            <v>3000</v>
          </cell>
          <cell r="Q588"/>
          <cell r="R588"/>
          <cell r="S588">
            <v>5</v>
          </cell>
          <cell r="T588">
            <v>10</v>
          </cell>
          <cell r="U588" t="str">
            <v>EASA,FAA,CAA MALAYSIA,CAAS,DGCA INDONESIA,CAA CHINA</v>
          </cell>
          <cell r="V588" t="str">
            <v>EASA</v>
          </cell>
          <cell r="W588" t="str">
            <v>FAA</v>
          </cell>
          <cell r="X588" t="str">
            <v>CAA MALAYSIA</v>
          </cell>
          <cell r="Y588" t="str">
            <v>CAAS</v>
          </cell>
          <cell r="Z588" t="str">
            <v>DGCA INDONESIA</v>
          </cell>
          <cell r="AA588" t="str">
            <v>CAA CHINA</v>
          </cell>
          <cell r="AB588"/>
          <cell r="AC588" t="str">
            <v>CAA VIETNAM</v>
          </cell>
          <cell r="AD588" t="str">
            <v>OCMOA</v>
          </cell>
        </row>
        <row r="589">
          <cell r="A589" t="str">
            <v>VD3920</v>
          </cell>
          <cell r="B589"/>
          <cell r="C589" t="str">
            <v>FAN-EXTRACTION AFT CARGO</v>
          </cell>
          <cell r="D589" t="str">
            <v>ON</v>
          </cell>
          <cell r="E589" t="str">
            <v>A320_Fam;A330;A340;</v>
          </cell>
          <cell r="F589" t="str">
            <v>Diehl Aviation Gilching GmbH</v>
          </cell>
          <cell r="G589" t="str">
            <v>PNE-FAN-010</v>
          </cell>
          <cell r="H589" t="str">
            <v>Fan</v>
          </cell>
          <cell r="I589" t="str">
            <v>D1227</v>
          </cell>
          <cell r="J589" t="str">
            <v>21-21-14;</v>
          </cell>
          <cell r="K589" t="str">
            <v>21-21</v>
          </cell>
          <cell r="L589">
            <v>310</v>
          </cell>
          <cell r="M589">
            <v>900</v>
          </cell>
          <cell r="N589"/>
          <cell r="O589"/>
          <cell r="P589">
            <v>3000</v>
          </cell>
          <cell r="Q589" t="str">
            <v>1. Wheel Fan, 3920-0000-0002
2. Shaft Assy Rotor, 3920-0102-0000
3. Motor Housing, 3920-0101-0000</v>
          </cell>
          <cell r="R589" t="str">
            <v>Motor Housing, 3920-0101-0000</v>
          </cell>
          <cell r="S589">
            <v>5</v>
          </cell>
          <cell r="T589">
            <v>10</v>
          </cell>
          <cell r="U589" t="str">
            <v>EASA,FAA,CAA MALAYSIA,CAAS,DGCA INDONESIA,CAA CHINA</v>
          </cell>
          <cell r="V589" t="str">
            <v>EASA</v>
          </cell>
          <cell r="W589" t="str">
            <v>FAA</v>
          </cell>
          <cell r="X589" t="str">
            <v>CAA MALAYSIA</v>
          </cell>
          <cell r="Y589" t="str">
            <v>CAAS</v>
          </cell>
          <cell r="Z589" t="str">
            <v>DGCA INDONESIA</v>
          </cell>
          <cell r="AA589" t="str">
            <v>CAA CHINA</v>
          </cell>
          <cell r="AB589"/>
          <cell r="AC589" t="str">
            <v>CAA VIETNAM</v>
          </cell>
          <cell r="AD589" t="str">
            <v>OCMOA</v>
          </cell>
        </row>
        <row r="590">
          <cell r="A590" t="str">
            <v>VFT210B00</v>
          </cell>
          <cell r="B590"/>
          <cell r="C590" t="str">
            <v>SKIN AIR INLET VALVE</v>
          </cell>
          <cell r="D590" t="str">
            <v>ON</v>
          </cell>
          <cell r="E590" t="str">
            <v>A320_Fam;A330;A340;</v>
          </cell>
          <cell r="F590" t="str">
            <v>Safran Ventilation Systems</v>
          </cell>
          <cell r="G590" t="str">
            <v>PNE-VAL-020</v>
          </cell>
          <cell r="H590" t="str">
            <v>Linear_Actuator</v>
          </cell>
          <cell r="I590"/>
          <cell r="J590" t="str">
            <v>21-26-61;</v>
          </cell>
          <cell r="K590" t="str">
            <v>21-26</v>
          </cell>
          <cell r="L590">
            <v>310</v>
          </cell>
          <cell r="M590">
            <v>4300</v>
          </cell>
          <cell r="N590"/>
          <cell r="O590"/>
          <cell r="P590">
            <v>8400</v>
          </cell>
          <cell r="Q590"/>
          <cell r="R590"/>
          <cell r="S590">
            <v>5</v>
          </cell>
          <cell r="T590">
            <v>10</v>
          </cell>
          <cell r="U590" t="str">
            <v>EASA,FAA,CAA MALAYSIA,CAAS,DGCA INDONESIA,CAA CHINA</v>
          </cell>
          <cell r="V590" t="str">
            <v>EASA</v>
          </cell>
          <cell r="W590" t="str">
            <v>FAA</v>
          </cell>
          <cell r="X590" t="str">
            <v>CAA MALAYSIA</v>
          </cell>
          <cell r="Y590" t="str">
            <v>CAAS</v>
          </cell>
          <cell r="Z590" t="str">
            <v>DGCA INDONESIA</v>
          </cell>
          <cell r="AA590" t="str">
            <v>CAA CHINA</v>
          </cell>
          <cell r="AB590"/>
          <cell r="AC590" t="str">
            <v>CAA VIETNAM</v>
          </cell>
          <cell r="AD590" t="str">
            <v>OCMOE</v>
          </cell>
        </row>
        <row r="591">
          <cell r="A591" t="str">
            <v>VFT300A1</v>
          </cell>
          <cell r="B591"/>
          <cell r="C591" t="str">
            <v>SKIN AIR OUTLET VALVE</v>
          </cell>
          <cell r="D591" t="str">
            <v>ON</v>
          </cell>
          <cell r="E591" t="str">
            <v>A320_Fam;</v>
          </cell>
          <cell r="F591" t="str">
            <v>Safran Ventilation Systems</v>
          </cell>
          <cell r="G591" t="str">
            <v>PNE-VAL-021</v>
          </cell>
          <cell r="H591" t="str">
            <v>Linear_Actuator</v>
          </cell>
          <cell r="I591"/>
          <cell r="J591" t="str">
            <v>21-26-53;</v>
          </cell>
          <cell r="K591" t="str">
            <v>21-26</v>
          </cell>
          <cell r="L591">
            <v>310</v>
          </cell>
          <cell r="M591">
            <v>2500</v>
          </cell>
          <cell r="N591"/>
          <cell r="O591"/>
          <cell r="P591">
            <v>7400</v>
          </cell>
          <cell r="Q591"/>
          <cell r="R591"/>
          <cell r="S591">
            <v>5</v>
          </cell>
          <cell r="T591">
            <v>10</v>
          </cell>
          <cell r="U591" t="str">
            <v>EASA,FAA,CAA MALAYSIA,CAAS,DGCA INDONESIA,CAA CHINA</v>
          </cell>
          <cell r="V591" t="str">
            <v>EASA</v>
          </cell>
          <cell r="W591" t="str">
            <v>FAA</v>
          </cell>
          <cell r="X591" t="str">
            <v>CAA MALAYSIA</v>
          </cell>
          <cell r="Y591" t="str">
            <v>CAAS</v>
          </cell>
          <cell r="Z591" t="str">
            <v>DGCA INDONESIA</v>
          </cell>
          <cell r="AA591" t="str">
            <v>CAA CHINA</v>
          </cell>
          <cell r="AB591"/>
          <cell r="AC591" t="str">
            <v>CAA VIETNAM</v>
          </cell>
          <cell r="AD591" t="str">
            <v>OCMOE</v>
          </cell>
        </row>
        <row r="592">
          <cell r="A592" t="str">
            <v>VFT300B00</v>
          </cell>
          <cell r="B592"/>
          <cell r="C592" t="str">
            <v>SKIN AIR OUTLET VALVE</v>
          </cell>
          <cell r="D592" t="str">
            <v>ON</v>
          </cell>
          <cell r="E592" t="str">
            <v>A320_Fam;</v>
          </cell>
          <cell r="F592" t="str">
            <v>Safran Ventilation Systems</v>
          </cell>
          <cell r="G592" t="str">
            <v>PNE-VAL-022</v>
          </cell>
          <cell r="H592" t="str">
            <v>Linear_Actuator</v>
          </cell>
          <cell r="I592"/>
          <cell r="J592" t="str">
            <v>21-26-62;</v>
          </cell>
          <cell r="K592" t="str">
            <v>21-26</v>
          </cell>
          <cell r="L592">
            <v>310</v>
          </cell>
          <cell r="M592">
            <v>3300</v>
          </cell>
          <cell r="N592"/>
          <cell r="O592"/>
          <cell r="P592">
            <v>8300</v>
          </cell>
          <cell r="Q592"/>
          <cell r="R592"/>
          <cell r="S592">
            <v>5</v>
          </cell>
          <cell r="T592">
            <v>10</v>
          </cell>
          <cell r="U592" t="str">
            <v>EASA,FAA,CAA MALAYSIA,CAAS,DGCA INDONESIA,CAA CHINA</v>
          </cell>
          <cell r="V592" t="str">
            <v>EASA</v>
          </cell>
          <cell r="W592" t="str">
            <v>FAA</v>
          </cell>
          <cell r="X592" t="str">
            <v>CAA MALAYSIA</v>
          </cell>
          <cell r="Y592" t="str">
            <v>CAAS</v>
          </cell>
          <cell r="Z592" t="str">
            <v>DGCA INDONESIA</v>
          </cell>
          <cell r="AA592" t="str">
            <v>CAA CHINA</v>
          </cell>
          <cell r="AB592"/>
          <cell r="AC592" t="str">
            <v>CAA VIETNAM</v>
          </cell>
          <cell r="AD592" t="str">
            <v>OCMOE</v>
          </cell>
        </row>
        <row r="593">
          <cell r="A593" t="str">
            <v>VR4100-02</v>
          </cell>
          <cell r="B593"/>
          <cell r="C593" t="str">
            <v>FAN RECIRCULATION</v>
          </cell>
          <cell r="D593" t="str">
            <v>ON</v>
          </cell>
          <cell r="E593" t="str">
            <v>A330;A340;</v>
          </cell>
          <cell r="F593" t="str">
            <v>Diehl Aviation Gilching GmbH</v>
          </cell>
          <cell r="G593" t="str">
            <v>PNE-FAN-003</v>
          </cell>
          <cell r="H593" t="str">
            <v>Fan</v>
          </cell>
          <cell r="I593" t="str">
            <v>D1227</v>
          </cell>
          <cell r="J593" t="str">
            <v>21-21-17;</v>
          </cell>
          <cell r="K593" t="str">
            <v>21-21</v>
          </cell>
          <cell r="L593">
            <v>310</v>
          </cell>
          <cell r="M593">
            <v>1800</v>
          </cell>
          <cell r="N593"/>
          <cell r="O593"/>
          <cell r="P593">
            <v>2500</v>
          </cell>
          <cell r="Q593"/>
          <cell r="R593"/>
          <cell r="S593">
            <v>5</v>
          </cell>
          <cell r="T593">
            <v>10</v>
          </cell>
          <cell r="U593" t="str">
            <v>EASA,FAA,CAA MALAYSIA,CAAS,DGCA INDONESIA,CAA CHINA</v>
          </cell>
          <cell r="V593" t="str">
            <v>EASA</v>
          </cell>
          <cell r="W593" t="str">
            <v>FAA</v>
          </cell>
          <cell r="X593" t="str">
            <v>CAA MALAYSIA</v>
          </cell>
          <cell r="Y593" t="str">
            <v>CAAS</v>
          </cell>
          <cell r="Z593" t="str">
            <v>DGCA INDONESIA</v>
          </cell>
          <cell r="AA593" t="str">
            <v>CAA CHINA</v>
          </cell>
          <cell r="AB593"/>
          <cell r="AC593" t="str">
            <v>CAA VIETNAM</v>
          </cell>
          <cell r="AD593" t="str">
            <v>OCMOA</v>
          </cell>
        </row>
        <row r="594">
          <cell r="A594" t="str">
            <v>VR4100-03</v>
          </cell>
          <cell r="B594"/>
          <cell r="C594" t="str">
            <v>FAN-RECIRCULATION</v>
          </cell>
          <cell r="D594" t="str">
            <v>ON</v>
          </cell>
          <cell r="E594" t="str">
            <v>A330;A340;</v>
          </cell>
          <cell r="F594" t="str">
            <v>Diehl Aviation Gilching GmbH</v>
          </cell>
          <cell r="G594" t="str">
            <v>PNE-FAN-003</v>
          </cell>
          <cell r="H594" t="str">
            <v>Fan</v>
          </cell>
          <cell r="I594" t="str">
            <v>D1227</v>
          </cell>
          <cell r="J594" t="str">
            <v>21-21-17;</v>
          </cell>
          <cell r="K594" t="str">
            <v>21-21</v>
          </cell>
          <cell r="L594">
            <v>310</v>
          </cell>
          <cell r="M594">
            <v>1800</v>
          </cell>
          <cell r="N594"/>
          <cell r="O594"/>
          <cell r="P594">
            <v>2500</v>
          </cell>
          <cell r="Q594"/>
          <cell r="R594"/>
          <cell r="S594">
            <v>5</v>
          </cell>
          <cell r="T594">
            <v>10</v>
          </cell>
          <cell r="U594" t="str">
            <v>EASA,FAA,CAA MALAYSIA,CAAS,DGCA INDONESIA,CAA CHINA</v>
          </cell>
          <cell r="V594" t="str">
            <v>EASA</v>
          </cell>
          <cell r="W594" t="str">
            <v>FAA</v>
          </cell>
          <cell r="X594" t="str">
            <v>CAA MALAYSIA</v>
          </cell>
          <cell r="Y594" t="str">
            <v>CAAS</v>
          </cell>
          <cell r="Z594" t="str">
            <v>DGCA INDONESIA</v>
          </cell>
          <cell r="AA594" t="str">
            <v>CAA CHINA</v>
          </cell>
          <cell r="AB594"/>
          <cell r="AC594" t="str">
            <v>CAA VIETNAM</v>
          </cell>
          <cell r="AD594" t="str">
            <v>OCMOA</v>
          </cell>
        </row>
        <row r="595">
          <cell r="A595" t="str">
            <v>VR4100-04</v>
          </cell>
          <cell r="B595"/>
          <cell r="C595" t="str">
            <v>FAN-RECIRCULATION</v>
          </cell>
          <cell r="D595" t="str">
            <v>ON</v>
          </cell>
          <cell r="E595" t="str">
            <v>A330;A340;</v>
          </cell>
          <cell r="F595" t="str">
            <v>Diehl Aviation Gilching GmbH</v>
          </cell>
          <cell r="G595" t="str">
            <v>PNE-FAN-003</v>
          </cell>
          <cell r="H595" t="str">
            <v>Fan</v>
          </cell>
          <cell r="I595" t="str">
            <v>D1227</v>
          </cell>
          <cell r="J595" t="str">
            <v>21-21-17;</v>
          </cell>
          <cell r="K595" t="str">
            <v>21-21</v>
          </cell>
          <cell r="L595">
            <v>310</v>
          </cell>
          <cell r="M595">
            <v>1800</v>
          </cell>
          <cell r="N595"/>
          <cell r="O595"/>
          <cell r="P595">
            <v>2500</v>
          </cell>
          <cell r="Q595"/>
          <cell r="R595"/>
          <cell r="S595">
            <v>5</v>
          </cell>
          <cell r="T595">
            <v>10</v>
          </cell>
          <cell r="U595" t="str">
            <v>EASA,FAA,CAA MALAYSIA,CAAS,DGCA INDONESIA,CAA CHINA</v>
          </cell>
          <cell r="V595" t="str">
            <v>EASA</v>
          </cell>
          <cell r="W595" t="str">
            <v>FAA</v>
          </cell>
          <cell r="X595" t="str">
            <v>CAA MALAYSIA</v>
          </cell>
          <cell r="Y595" t="str">
            <v>CAAS</v>
          </cell>
          <cell r="Z595" t="str">
            <v>DGCA INDONESIA</v>
          </cell>
          <cell r="AA595" t="str">
            <v>CAA CHINA</v>
          </cell>
          <cell r="AB595"/>
          <cell r="AC595" t="str">
            <v>CAA VIETNAM</v>
          </cell>
          <cell r="AD595" t="str">
            <v>OCMOA</v>
          </cell>
        </row>
        <row r="596">
          <cell r="A596" t="str">
            <v>WV9135-01</v>
          </cell>
          <cell r="B596"/>
          <cell r="C596" t="str">
            <v>VALVE-WATER SHUTOFF</v>
          </cell>
          <cell r="D596" t="str">
            <v>ON</v>
          </cell>
          <cell r="E596" t="str">
            <v>A330;A340;</v>
          </cell>
          <cell r="F596" t="str">
            <v>Diehl Aviation Gilching GmbH</v>
          </cell>
          <cell r="G596" t="str">
            <v>CAE-VAL-032</v>
          </cell>
          <cell r="H596" t="str">
            <v>Toilet - Water Valve</v>
          </cell>
          <cell r="I596" t="str">
            <v>D1227</v>
          </cell>
          <cell r="J596" t="str">
            <v>38-31-53;</v>
          </cell>
          <cell r="K596" t="str">
            <v>38-31</v>
          </cell>
          <cell r="L596">
            <v>350</v>
          </cell>
          <cell r="M596">
            <v>1150</v>
          </cell>
          <cell r="N596"/>
          <cell r="O596"/>
          <cell r="P596"/>
          <cell r="Q596" t="str">
            <v>Solenoid, J540AI12400-000</v>
          </cell>
          <cell r="R596"/>
          <cell r="S596">
            <v>5</v>
          </cell>
          <cell r="T596">
            <v>15</v>
          </cell>
          <cell r="U596" t="str">
            <v>EASA,FAA,CAA MALAYSIA,CAAS,DGCA INDONESIA,CAA CHINA</v>
          </cell>
          <cell r="V596" t="str">
            <v>EASA</v>
          </cell>
          <cell r="W596" t="str">
            <v>FAA</v>
          </cell>
          <cell r="X596" t="str">
            <v>CAA MALAYSIA</v>
          </cell>
          <cell r="Y596" t="str">
            <v>CAAS</v>
          </cell>
          <cell r="Z596" t="str">
            <v>DGCA INDONESIA</v>
          </cell>
          <cell r="AA596" t="str">
            <v>CAA CHINA</v>
          </cell>
          <cell r="AB596"/>
          <cell r="AC596" t="str">
            <v>CAA VIETNAM</v>
          </cell>
          <cell r="AD596" t="str">
            <v>OCMOM</v>
          </cell>
        </row>
        <row r="597">
          <cell r="A597" t="str">
            <v>YG101-04</v>
          </cell>
          <cell r="B597"/>
          <cell r="C597" t="str">
            <v>GUIDE-Y</v>
          </cell>
          <cell r="D597" t="str">
            <v>ON</v>
          </cell>
          <cell r="E597" t="str">
            <v>A330;A340;</v>
          </cell>
          <cell r="F597" t="str">
            <v>HONEYWELL INTERNATIONAL INC</v>
          </cell>
          <cell r="G597" t="str">
            <v>CAE-CBA-006</v>
          </cell>
          <cell r="H597" t="str">
            <v>PDU</v>
          </cell>
          <cell r="I597"/>
          <cell r="J597" t="str">
            <v>25-51-02;</v>
          </cell>
          <cell r="K597" t="str">
            <v>25-51</v>
          </cell>
          <cell r="L597" t="str">
            <v>310</v>
          </cell>
          <cell r="M597" t="str">
            <v>3730</v>
          </cell>
          <cell r="N597"/>
          <cell r="O597"/>
          <cell r="P597">
            <v>9000</v>
          </cell>
          <cell r="Q597"/>
          <cell r="R597"/>
          <cell r="S597">
            <v>5</v>
          </cell>
          <cell r="T597">
            <v>10</v>
          </cell>
          <cell r="U597" t="str">
            <v>EASA,FAA,CAA MALAYSIA,CAAS,DGCA INDONESIA</v>
          </cell>
          <cell r="V597" t="str">
            <v>EASA</v>
          </cell>
          <cell r="W597" t="str">
            <v>FAA</v>
          </cell>
          <cell r="X597" t="str">
            <v>CAA MALAYSIA</v>
          </cell>
          <cell r="Y597" t="str">
            <v>CAAS</v>
          </cell>
          <cell r="Z597" t="str">
            <v>DGCA INDONESIA</v>
          </cell>
          <cell r="AA597" t="str">
            <v/>
          </cell>
          <cell r="AB597"/>
          <cell r="AC597" t="str">
            <v>CAA VIETNAM</v>
          </cell>
          <cell r="AD597" t="str">
            <v>OCMOE</v>
          </cell>
        </row>
        <row r="598">
          <cell r="A598" t="str">
            <v>182820-4</v>
          </cell>
          <cell r="B598"/>
          <cell r="C598" t="str">
            <v>HEAT EXCHANGER</v>
          </cell>
          <cell r="D598" t="str">
            <v>ON</v>
          </cell>
          <cell r="E598" t="str">
            <v>B737CL;B737NG;</v>
          </cell>
          <cell r="F598" t="str">
            <v>HONEYWELL INTERNATIONAL INC</v>
          </cell>
          <cell r="G598" t="str">
            <v>PNE-EXC-007</v>
          </cell>
          <cell r="H598" t="str">
            <v>Air Heat Exchanger</v>
          </cell>
          <cell r="I598"/>
          <cell r="J598" t="str">
            <v>21-50-14;</v>
          </cell>
          <cell r="K598" t="str">
            <v>21-50</v>
          </cell>
          <cell r="L598">
            <v>310</v>
          </cell>
          <cell r="M598" t="str">
            <v>815(inhouse)</v>
          </cell>
          <cell r="N598"/>
          <cell r="O598"/>
          <cell r="P598"/>
          <cell r="Q598" t="str">
            <v>Repair involve welding will sub out. Refer sub-contract list</v>
          </cell>
          <cell r="R598" t="str">
            <v>Repair involve welding will sub out. Refer sub-contract list</v>
          </cell>
          <cell r="S598">
            <v>5</v>
          </cell>
          <cell r="T598" t="str">
            <v>Minor repair - 15
Major repair / Overhaul / Recore 25</v>
          </cell>
          <cell r="U598" t="str">
            <v>EASA,FAA,CAA MALAYSIA</v>
          </cell>
          <cell r="V598" t="str">
            <v>EASA</v>
          </cell>
          <cell r="W598" t="str">
            <v>FAA</v>
          </cell>
          <cell r="X598" t="str">
            <v>CAA MALAYSIA</v>
          </cell>
          <cell r="Y598"/>
          <cell r="Z598"/>
          <cell r="AA598"/>
          <cell r="AB598"/>
          <cell r="AC598" t="str">
            <v>CAA VIETNAM</v>
          </cell>
          <cell r="AD598" t="str">
            <v>OCMOV</v>
          </cell>
        </row>
        <row r="599">
          <cell r="A599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592F-52E8-473C-B6E0-6492B47D47A5}">
  <dimension ref="A1:R603"/>
  <sheetViews>
    <sheetView tabSelected="1" zoomScale="85" zoomScaleNormal="70" workbookViewId="0">
      <pane xSplit="2" ySplit="3" topLeftCell="C33" activePane="bottomRight" state="frozen"/>
      <selection pane="bottomRight" activeCell="H6" sqref="H6"/>
      <selection pane="bottomLeft"/>
      <selection pane="topRight"/>
    </sheetView>
  </sheetViews>
  <sheetFormatPr defaultColWidth="9.140625" defaultRowHeight="12.6" outlineLevelCol="3"/>
  <cols>
    <col min="1" max="1" width="6.28515625" style="1" customWidth="1"/>
    <col min="2" max="2" width="15.85546875" style="15" bestFit="1" customWidth="1"/>
    <col min="3" max="3" width="13.42578125" style="8" bestFit="1" customWidth="1"/>
    <col min="4" max="4" width="21.140625" style="8" customWidth="1"/>
    <col min="5" max="5" width="31.42578125" style="8" customWidth="1" outlineLevel="2"/>
    <col min="6" max="6" width="34.140625" style="8" bestFit="1" customWidth="1" outlineLevel="2"/>
    <col min="7" max="7" width="10" style="8" customWidth="1" outlineLevel="3"/>
    <col min="8" max="8" width="13.85546875" style="8" customWidth="1" outlineLevel="3"/>
    <col min="9" max="9" width="9.28515625" style="8" customWidth="1" outlineLevel="3"/>
    <col min="10" max="10" width="10.85546875" style="8" customWidth="1" outlineLevel="3"/>
    <col min="11" max="11" width="24.28515625" style="8" customWidth="1"/>
    <col min="12" max="13" width="13.85546875" style="8" customWidth="1" outlineLevel="1"/>
    <col min="14" max="16" width="13.85546875" style="16" customWidth="1" outlineLevel="1"/>
    <col min="17" max="17" width="13.42578125" style="8" customWidth="1" outlineLevel="1"/>
    <col min="18" max="18" width="11.28515625" style="8" customWidth="1" outlineLevel="1"/>
    <col min="19" max="16384" width="9.140625" style="1"/>
  </cols>
  <sheetData>
    <row r="1" spans="1:18" ht="28.5" customHeight="1">
      <c r="A1" s="39" t="s">
        <v>0</v>
      </c>
      <c r="B1" s="39"/>
      <c r="C1" s="3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7.75" customHeight="1">
      <c r="A2" s="40"/>
      <c r="B2" s="40"/>
      <c r="C2" s="40"/>
      <c r="K2" s="26"/>
      <c r="L2" s="26"/>
      <c r="M2" s="26"/>
      <c r="N2" s="26"/>
      <c r="O2" s="26"/>
      <c r="P2" s="26"/>
      <c r="Q2" s="26"/>
      <c r="R2" s="26"/>
    </row>
    <row r="3" spans="1:18" ht="39" customHeight="1">
      <c r="A3" s="4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9" t="s">
        <v>11</v>
      </c>
      <c r="L3" s="10" t="s">
        <v>12</v>
      </c>
      <c r="M3" s="10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</row>
    <row r="4" spans="1:18" ht="37.5">
      <c r="A4" s="5">
        <v>1</v>
      </c>
      <c r="B4" s="13">
        <v>66087</v>
      </c>
      <c r="C4" s="13"/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23</v>
      </c>
      <c r="J4" s="13" t="s">
        <v>23</v>
      </c>
      <c r="K4" s="13" t="str" cm="1">
        <f t="array" ref="K4">_xlfn.CONCAT(L4:R4&amp;";")</f>
        <v>EASA;FAA;CAA MALAYSIA;CAAS;DGCA INDONESIA;CAA CHINA;;</v>
      </c>
      <c r="L4" s="13" t="s">
        <v>12</v>
      </c>
      <c r="M4" s="13" t="s">
        <v>13</v>
      </c>
      <c r="N4" s="13" t="s">
        <v>24</v>
      </c>
      <c r="O4" s="13" t="s">
        <v>15</v>
      </c>
      <c r="P4" s="13" t="s">
        <v>25</v>
      </c>
      <c r="Q4" s="13" t="s">
        <v>26</v>
      </c>
      <c r="R4" s="13"/>
    </row>
    <row r="5" spans="1:18" ht="37.5">
      <c r="A5" s="5">
        <v>2</v>
      </c>
      <c r="B5" s="13">
        <v>623977</v>
      </c>
      <c r="C5" s="13"/>
      <c r="D5" s="13" t="s">
        <v>27</v>
      </c>
      <c r="E5" s="13" t="s">
        <v>28</v>
      </c>
      <c r="F5" s="13" t="s">
        <v>29</v>
      </c>
      <c r="G5" s="13" t="s">
        <v>22</v>
      </c>
      <c r="H5" s="13" t="s">
        <v>23</v>
      </c>
      <c r="I5" s="13" t="s">
        <v>23</v>
      </c>
      <c r="J5" s="13" t="s">
        <v>23</v>
      </c>
      <c r="K5" s="13" t="str" cm="1">
        <f t="array" ref="K5">_xlfn.CONCAT(L5:R5&amp;";")</f>
        <v>EASA;FAA;CAA MALAYSIA;CAAS;DGCA INDONESIA;CAA CHINA;;</v>
      </c>
      <c r="L5" s="13" t="s">
        <v>12</v>
      </c>
      <c r="M5" s="13" t="s">
        <v>13</v>
      </c>
      <c r="N5" s="13" t="s">
        <v>24</v>
      </c>
      <c r="O5" s="13" t="s">
        <v>15</v>
      </c>
      <c r="P5" s="13" t="s">
        <v>25</v>
      </c>
      <c r="Q5" s="13" t="s">
        <v>26</v>
      </c>
      <c r="R5" s="13"/>
    </row>
    <row r="6" spans="1:18" ht="50.1">
      <c r="A6" s="5">
        <v>3</v>
      </c>
      <c r="B6" s="13">
        <v>849589</v>
      </c>
      <c r="C6" s="13" t="s">
        <v>30</v>
      </c>
      <c r="D6" s="13" t="s">
        <v>19</v>
      </c>
      <c r="E6" s="13" t="s">
        <v>31</v>
      </c>
      <c r="F6" s="13" t="s">
        <v>29</v>
      </c>
      <c r="G6" s="13" t="s">
        <v>32</v>
      </c>
      <c r="H6" s="13" t="s">
        <v>23</v>
      </c>
      <c r="I6" s="13" t="s">
        <v>23</v>
      </c>
      <c r="J6" s="13" t="s">
        <v>23</v>
      </c>
      <c r="K6" s="13" t="str" cm="1">
        <f t="array" ref="K6">_xlfn.CONCAT(L6:R6&amp;";")</f>
        <v>EASA;FAA;CAA MALAYSIA;CAAS;DGCA INDONESIA;CAA CHINA;JCAB;</v>
      </c>
      <c r="L6" s="13" t="s">
        <v>12</v>
      </c>
      <c r="M6" s="13" t="s">
        <v>13</v>
      </c>
      <c r="N6" s="13" t="s">
        <v>24</v>
      </c>
      <c r="O6" s="13" t="s">
        <v>15</v>
      </c>
      <c r="P6" s="13" t="s">
        <v>25</v>
      </c>
      <c r="Q6" s="13" t="s">
        <v>26</v>
      </c>
      <c r="R6" s="13" t="s">
        <v>18</v>
      </c>
    </row>
    <row r="7" spans="1:18" ht="37.5">
      <c r="A7" s="5">
        <v>4</v>
      </c>
      <c r="B7" s="13">
        <v>887673</v>
      </c>
      <c r="C7" s="13"/>
      <c r="D7" s="13" t="s">
        <v>27</v>
      </c>
      <c r="E7" s="13" t="s">
        <v>28</v>
      </c>
      <c r="F7" s="13" t="s">
        <v>29</v>
      </c>
      <c r="G7" s="13" t="s">
        <v>22</v>
      </c>
      <c r="H7" s="13" t="s">
        <v>23</v>
      </c>
      <c r="I7" s="13" t="s">
        <v>23</v>
      </c>
      <c r="J7" s="13" t="s">
        <v>23</v>
      </c>
      <c r="K7" s="13" t="str" cm="1">
        <f t="array" ref="K7">_xlfn.CONCAT(L7:R7&amp;";")</f>
        <v>EASA;FAA;CAA MALAYSIA;CAAS;DGCA INDONESIA;CAA CHINA;;</v>
      </c>
      <c r="L7" s="13" t="s">
        <v>12</v>
      </c>
      <c r="M7" s="13" t="s">
        <v>13</v>
      </c>
      <c r="N7" s="13" t="s">
        <v>24</v>
      </c>
      <c r="O7" s="13" t="s">
        <v>15</v>
      </c>
      <c r="P7" s="13" t="s">
        <v>25</v>
      </c>
      <c r="Q7" s="13" t="s">
        <v>26</v>
      </c>
      <c r="R7" s="13"/>
    </row>
    <row r="8" spans="1:18" ht="37.5">
      <c r="A8" s="5">
        <v>5</v>
      </c>
      <c r="B8" s="13">
        <v>971844</v>
      </c>
      <c r="C8" s="13" t="s">
        <v>33</v>
      </c>
      <c r="D8" s="13" t="s">
        <v>27</v>
      </c>
      <c r="E8" s="13" t="s">
        <v>34</v>
      </c>
      <c r="F8" s="13" t="s">
        <v>29</v>
      </c>
      <c r="G8" s="13" t="s">
        <v>35</v>
      </c>
      <c r="H8" s="13" t="s">
        <v>23</v>
      </c>
      <c r="I8" s="13" t="s">
        <v>23</v>
      </c>
      <c r="J8" s="13" t="s">
        <v>23</v>
      </c>
      <c r="K8" s="13" t="str" cm="1">
        <f t="array" ref="K8">_xlfn.CONCAT(L8:R8&amp;";")</f>
        <v>EASA;FAA;CAA MALAYSIA;CAAS;DGCA INDONESIA;CAA CHINA;;</v>
      </c>
      <c r="L8" s="13" t="s">
        <v>12</v>
      </c>
      <c r="M8" s="13" t="s">
        <v>13</v>
      </c>
      <c r="N8" s="13" t="s">
        <v>24</v>
      </c>
      <c r="O8" s="13" t="s">
        <v>15</v>
      </c>
      <c r="P8" s="13" t="s">
        <v>25</v>
      </c>
      <c r="Q8" s="13" t="s">
        <v>26</v>
      </c>
      <c r="R8" s="13"/>
    </row>
    <row r="9" spans="1:18" ht="37.5">
      <c r="A9" s="5">
        <v>6</v>
      </c>
      <c r="B9" s="13">
        <v>974800</v>
      </c>
      <c r="C9" s="13" t="s">
        <v>36</v>
      </c>
      <c r="D9" s="13" t="s">
        <v>27</v>
      </c>
      <c r="E9" s="13" t="s">
        <v>34</v>
      </c>
      <c r="F9" s="13" t="s">
        <v>37</v>
      </c>
      <c r="G9" s="13" t="s">
        <v>38</v>
      </c>
      <c r="H9" s="13" t="s">
        <v>23</v>
      </c>
      <c r="I9" s="13" t="s">
        <v>23</v>
      </c>
      <c r="J9" s="13" t="s">
        <v>23</v>
      </c>
      <c r="K9" s="13" t="str" cm="1">
        <f t="array" ref="K9">_xlfn.CONCAT(L9:R9&amp;";")</f>
        <v>EASA;FAA;CAA MALAYSIA;CAAS;DGCA INDONESIA;CAA CHINA;;</v>
      </c>
      <c r="L9" s="13" t="s">
        <v>12</v>
      </c>
      <c r="M9" s="13" t="s">
        <v>13</v>
      </c>
      <c r="N9" s="13" t="s">
        <v>24</v>
      </c>
      <c r="O9" s="13" t="s">
        <v>15</v>
      </c>
      <c r="P9" s="13" t="s">
        <v>25</v>
      </c>
      <c r="Q9" s="13" t="s">
        <v>26</v>
      </c>
      <c r="R9" s="13"/>
    </row>
    <row r="10" spans="1:18" ht="37.5">
      <c r="A10" s="5">
        <v>7</v>
      </c>
      <c r="B10" s="13">
        <v>974947</v>
      </c>
      <c r="C10" s="13" t="s">
        <v>39</v>
      </c>
      <c r="D10" s="13" t="s">
        <v>27</v>
      </c>
      <c r="E10" s="13" t="s">
        <v>34</v>
      </c>
      <c r="F10" s="13" t="s">
        <v>29</v>
      </c>
      <c r="G10" s="13" t="s">
        <v>35</v>
      </c>
      <c r="H10" s="13" t="s">
        <v>23</v>
      </c>
      <c r="I10" s="13" t="s">
        <v>23</v>
      </c>
      <c r="J10" s="13" t="s">
        <v>23</v>
      </c>
      <c r="K10" s="13" t="str" cm="1">
        <f t="array" ref="K10">_xlfn.CONCAT(L10:R10&amp;";")</f>
        <v>EASA;FAA;CAA MALAYSIA;CAAS;DGCA INDONESIA;CAA CHINA;;</v>
      </c>
      <c r="L10" s="13" t="s">
        <v>12</v>
      </c>
      <c r="M10" s="13" t="s">
        <v>13</v>
      </c>
      <c r="N10" s="13" t="s">
        <v>24</v>
      </c>
      <c r="O10" s="13" t="s">
        <v>15</v>
      </c>
      <c r="P10" s="13" t="s">
        <v>25</v>
      </c>
      <c r="Q10" s="13" t="s">
        <v>26</v>
      </c>
      <c r="R10" s="13"/>
    </row>
    <row r="11" spans="1:18" ht="37.5">
      <c r="A11" s="5">
        <v>8</v>
      </c>
      <c r="B11" s="13">
        <v>974976</v>
      </c>
      <c r="C11" s="13" t="s">
        <v>40</v>
      </c>
      <c r="D11" s="13" t="s">
        <v>27</v>
      </c>
      <c r="E11" s="13" t="s">
        <v>34</v>
      </c>
      <c r="F11" s="13" t="s">
        <v>37</v>
      </c>
      <c r="G11" s="13" t="s">
        <v>35</v>
      </c>
      <c r="H11" s="13" t="s">
        <v>23</v>
      </c>
      <c r="I11" s="13" t="s">
        <v>23</v>
      </c>
      <c r="J11" s="13" t="s">
        <v>23</v>
      </c>
      <c r="K11" s="13" t="str" cm="1">
        <f t="array" ref="K11">_xlfn.CONCAT(L11:R11&amp;";")</f>
        <v>EASA;FAA;CAA MALAYSIA;CAAS;DGCA INDONESIA;CAA CHINA;;</v>
      </c>
      <c r="L11" s="13" t="s">
        <v>12</v>
      </c>
      <c r="M11" s="13" t="s">
        <v>13</v>
      </c>
      <c r="N11" s="13" t="s">
        <v>24</v>
      </c>
      <c r="O11" s="13" t="s">
        <v>15</v>
      </c>
      <c r="P11" s="13" t="s">
        <v>25</v>
      </c>
      <c r="Q11" s="13" t="s">
        <v>26</v>
      </c>
      <c r="R11" s="13"/>
    </row>
    <row r="12" spans="1:18" ht="37.5">
      <c r="A12" s="5">
        <v>9</v>
      </c>
      <c r="B12" s="13">
        <v>114087004</v>
      </c>
      <c r="C12" s="13"/>
      <c r="D12" s="13" t="s">
        <v>41</v>
      </c>
      <c r="E12" s="13" t="s">
        <v>28</v>
      </c>
      <c r="F12" s="13" t="s">
        <v>42</v>
      </c>
      <c r="G12" s="13" t="s">
        <v>43</v>
      </c>
      <c r="H12" s="13" t="s">
        <v>23</v>
      </c>
      <c r="I12" s="13" t="s">
        <v>23</v>
      </c>
      <c r="J12" s="13"/>
      <c r="K12" s="13" t="str" cm="1">
        <f t="array" ref="K12">_xlfn.CONCAT(L12:R12&amp;";")</f>
        <v>EASA;FAA;CAA MALAYSIA;CAAS;DGCA INDONESIA;CAA CHINA;;</v>
      </c>
      <c r="L12" s="13" t="s">
        <v>12</v>
      </c>
      <c r="M12" s="13" t="s">
        <v>13</v>
      </c>
      <c r="N12" s="13" t="s">
        <v>24</v>
      </c>
      <c r="O12" s="13" t="s">
        <v>15</v>
      </c>
      <c r="P12" s="13" t="s">
        <v>25</v>
      </c>
      <c r="Q12" s="13" t="s">
        <v>26</v>
      </c>
      <c r="R12" s="13"/>
    </row>
    <row r="13" spans="1:18" ht="37.5">
      <c r="A13" s="5">
        <v>10</v>
      </c>
      <c r="B13" s="13">
        <v>1605100</v>
      </c>
      <c r="C13" s="13"/>
      <c r="D13" s="13" t="s">
        <v>44</v>
      </c>
      <c r="E13" s="13" t="s">
        <v>45</v>
      </c>
      <c r="F13" s="13" t="s">
        <v>46</v>
      </c>
      <c r="G13" s="13" t="s">
        <v>47</v>
      </c>
      <c r="H13" s="13" t="s">
        <v>23</v>
      </c>
      <c r="I13" s="13" t="s">
        <v>23</v>
      </c>
      <c r="J13" s="13"/>
      <c r="K13" s="13" t="str" cm="1">
        <f t="array" ref="K13">_xlfn.CONCAT(L13:R13&amp;";")</f>
        <v>EASA;FAA;CAA MALAYSIA;CAAS;DGCA INDONESIA;CAA CHINA;;</v>
      </c>
      <c r="L13" s="13" t="s">
        <v>12</v>
      </c>
      <c r="M13" s="13" t="s">
        <v>13</v>
      </c>
      <c r="N13" s="13" t="s">
        <v>24</v>
      </c>
      <c r="O13" s="13" t="s">
        <v>15</v>
      </c>
      <c r="P13" s="13" t="s">
        <v>25</v>
      </c>
      <c r="Q13" s="13" t="s">
        <v>26</v>
      </c>
      <c r="R13" s="13"/>
    </row>
    <row r="14" spans="1:18" ht="37.5">
      <c r="A14" s="5">
        <v>11</v>
      </c>
      <c r="B14" s="13">
        <v>4205400</v>
      </c>
      <c r="C14" s="13"/>
      <c r="D14" s="13" t="s">
        <v>27</v>
      </c>
      <c r="E14" s="13" t="s">
        <v>28</v>
      </c>
      <c r="F14" s="13" t="s">
        <v>48</v>
      </c>
      <c r="G14" s="13" t="s">
        <v>49</v>
      </c>
      <c r="H14" s="13" t="s">
        <v>23</v>
      </c>
      <c r="I14" s="13" t="s">
        <v>23</v>
      </c>
      <c r="J14" s="13" t="s">
        <v>23</v>
      </c>
      <c r="K14" s="13" t="str" cm="1">
        <f t="array" ref="K14">_xlfn.CONCAT(L14:R14&amp;";")</f>
        <v>EASA;FAA;CAA MALAYSIA;CAAS;DGCA INDONESIA;CAA CHINA;;</v>
      </c>
      <c r="L14" s="13" t="s">
        <v>12</v>
      </c>
      <c r="M14" s="13" t="s">
        <v>13</v>
      </c>
      <c r="N14" s="13" t="s">
        <v>24</v>
      </c>
      <c r="O14" s="13" t="s">
        <v>15</v>
      </c>
      <c r="P14" s="13" t="s">
        <v>25</v>
      </c>
      <c r="Q14" s="13" t="s">
        <v>26</v>
      </c>
      <c r="R14" s="13"/>
    </row>
    <row r="15" spans="1:18" ht="37.5">
      <c r="A15" s="5">
        <v>12</v>
      </c>
      <c r="B15" s="13">
        <v>4205401</v>
      </c>
      <c r="C15" s="13"/>
      <c r="D15" s="13" t="s">
        <v>27</v>
      </c>
      <c r="E15" s="13" t="s">
        <v>28</v>
      </c>
      <c r="F15" s="13" t="s">
        <v>48</v>
      </c>
      <c r="G15" s="13" t="s">
        <v>49</v>
      </c>
      <c r="H15" s="13" t="s">
        <v>23</v>
      </c>
      <c r="I15" s="13" t="s">
        <v>23</v>
      </c>
      <c r="J15" s="13" t="s">
        <v>23</v>
      </c>
      <c r="K15" s="13" t="str" cm="1">
        <f t="array" ref="K15">_xlfn.CONCAT(L15:R15&amp;";")</f>
        <v>EASA;FAA;CAA MALAYSIA;CAAS;DGCA INDONESIA;CAA CHINA;;</v>
      </c>
      <c r="L15" s="13" t="s">
        <v>12</v>
      </c>
      <c r="M15" s="13" t="s">
        <v>13</v>
      </c>
      <c r="N15" s="13" t="s">
        <v>24</v>
      </c>
      <c r="O15" s="13" t="s">
        <v>15</v>
      </c>
      <c r="P15" s="13" t="s">
        <v>25</v>
      </c>
      <c r="Q15" s="13" t="s">
        <v>26</v>
      </c>
      <c r="R15" s="13"/>
    </row>
    <row r="16" spans="1:18" ht="37.5">
      <c r="A16" s="5">
        <v>13</v>
      </c>
      <c r="B16" s="13">
        <v>4236564</v>
      </c>
      <c r="C16" s="13"/>
      <c r="D16" s="13" t="s">
        <v>50</v>
      </c>
      <c r="E16" s="13" t="s">
        <v>28</v>
      </c>
      <c r="F16" s="13" t="s">
        <v>51</v>
      </c>
      <c r="G16" s="13" t="s">
        <v>52</v>
      </c>
      <c r="H16" s="13" t="s">
        <v>23</v>
      </c>
      <c r="I16" s="13" t="s">
        <v>23</v>
      </c>
      <c r="J16" s="13" t="s">
        <v>23</v>
      </c>
      <c r="K16" s="13" t="str" cm="1">
        <f t="array" ref="K16">_xlfn.CONCAT(L16:R16&amp;";")</f>
        <v>EASA;FAA;CAA MALAYSIA;CAAS;DGCA INDONESIA;CAA CHINA;;</v>
      </c>
      <c r="L16" s="13" t="s">
        <v>12</v>
      </c>
      <c r="M16" s="13" t="s">
        <v>13</v>
      </c>
      <c r="N16" s="13" t="s">
        <v>24</v>
      </c>
      <c r="O16" s="13" t="s">
        <v>15</v>
      </c>
      <c r="P16" s="13" t="s">
        <v>25</v>
      </c>
      <c r="Q16" s="13" t="s">
        <v>26</v>
      </c>
      <c r="R16" s="13"/>
    </row>
    <row r="17" spans="1:18" ht="37.5">
      <c r="A17" s="5">
        <v>14</v>
      </c>
      <c r="B17" s="13">
        <v>4279198</v>
      </c>
      <c r="C17" s="13"/>
      <c r="D17" s="13" t="s">
        <v>53</v>
      </c>
      <c r="E17" s="13" t="s">
        <v>54</v>
      </c>
      <c r="F17" s="13" t="s">
        <v>51</v>
      </c>
      <c r="G17" s="13" t="s">
        <v>55</v>
      </c>
      <c r="H17" s="13" t="s">
        <v>23</v>
      </c>
      <c r="I17" s="13" t="s">
        <v>23</v>
      </c>
      <c r="J17" s="13"/>
      <c r="K17" s="13" t="str" cm="1">
        <f t="array" ref="K17">_xlfn.CONCAT(L17:R17&amp;";")</f>
        <v>EASA;FAA;CAA MALAYSIA;CAAS;DGCA INDONESIA;CAA CHINA;;</v>
      </c>
      <c r="L17" s="13" t="s">
        <v>12</v>
      </c>
      <c r="M17" s="13" t="s">
        <v>13</v>
      </c>
      <c r="N17" s="13" t="s">
        <v>24</v>
      </c>
      <c r="O17" s="13" t="s">
        <v>15</v>
      </c>
      <c r="P17" s="13" t="s">
        <v>25</v>
      </c>
      <c r="Q17" s="13" t="s">
        <v>26</v>
      </c>
      <c r="R17" s="13"/>
    </row>
    <row r="18" spans="1:18" ht="37.5">
      <c r="A18" s="5">
        <v>15</v>
      </c>
      <c r="B18" s="13">
        <v>4279204</v>
      </c>
      <c r="C18" s="13"/>
      <c r="D18" s="13" t="s">
        <v>56</v>
      </c>
      <c r="E18" s="13" t="s">
        <v>54</v>
      </c>
      <c r="F18" s="13" t="s">
        <v>51</v>
      </c>
      <c r="G18" s="13" t="s">
        <v>55</v>
      </c>
      <c r="H18" s="13" t="s">
        <v>23</v>
      </c>
      <c r="I18" s="13" t="s">
        <v>23</v>
      </c>
      <c r="J18" s="13"/>
      <c r="K18" s="13" t="str" cm="1">
        <f t="array" ref="K18">_xlfn.CONCAT(L18:R18&amp;";")</f>
        <v>EASA;FAA;CAA MALAYSIA;CAAS;DGCA INDONESIA;CAA CHINA;;</v>
      </c>
      <c r="L18" s="13" t="s">
        <v>12</v>
      </c>
      <c r="M18" s="13" t="s">
        <v>13</v>
      </c>
      <c r="N18" s="13" t="s">
        <v>24</v>
      </c>
      <c r="O18" s="13" t="s">
        <v>15</v>
      </c>
      <c r="P18" s="13" t="s">
        <v>25</v>
      </c>
      <c r="Q18" s="13" t="s">
        <v>26</v>
      </c>
      <c r="R18" s="13"/>
    </row>
    <row r="19" spans="1:18" ht="37.5">
      <c r="A19" s="5">
        <v>16</v>
      </c>
      <c r="B19" s="13">
        <v>4291004</v>
      </c>
      <c r="C19" s="13"/>
      <c r="D19" s="13" t="s">
        <v>57</v>
      </c>
      <c r="E19" s="13" t="s">
        <v>54</v>
      </c>
      <c r="F19" s="13" t="s">
        <v>51</v>
      </c>
      <c r="G19" s="13" t="s">
        <v>55</v>
      </c>
      <c r="H19" s="13" t="s">
        <v>23</v>
      </c>
      <c r="I19" s="13" t="s">
        <v>23</v>
      </c>
      <c r="J19" s="13"/>
      <c r="K19" s="13" t="str" cm="1">
        <f t="array" ref="K19">_xlfn.CONCAT(L19:R19&amp;";")</f>
        <v>EASA;FAA;CAA MALAYSIA;CAAS;DGCA INDONESIA;CAA CHINA;;</v>
      </c>
      <c r="L19" s="13" t="s">
        <v>12</v>
      </c>
      <c r="M19" s="13" t="s">
        <v>13</v>
      </c>
      <c r="N19" s="13" t="s">
        <v>24</v>
      </c>
      <c r="O19" s="13" t="s">
        <v>15</v>
      </c>
      <c r="P19" s="13" t="s">
        <v>25</v>
      </c>
      <c r="Q19" s="13" t="s">
        <v>26</v>
      </c>
      <c r="R19" s="13"/>
    </row>
    <row r="20" spans="1:18" ht="37.5">
      <c r="A20" s="5">
        <v>17</v>
      </c>
      <c r="B20" s="13">
        <v>4291011</v>
      </c>
      <c r="C20" s="13"/>
      <c r="D20" s="13" t="s">
        <v>57</v>
      </c>
      <c r="E20" s="13" t="s">
        <v>54</v>
      </c>
      <c r="F20" s="13" t="s">
        <v>51</v>
      </c>
      <c r="G20" s="13" t="s">
        <v>55</v>
      </c>
      <c r="H20" s="13" t="s">
        <v>23</v>
      </c>
      <c r="I20" s="13" t="s">
        <v>23</v>
      </c>
      <c r="J20" s="13"/>
      <c r="K20" s="13" t="str" cm="1">
        <f t="array" ref="K20">_xlfn.CONCAT(L20:R20&amp;";")</f>
        <v>EASA;FAA;CAA MALAYSIA;CAAS;DGCA INDONESIA;CAA CHINA;;</v>
      </c>
      <c r="L20" s="13" t="s">
        <v>12</v>
      </c>
      <c r="M20" s="13" t="s">
        <v>13</v>
      </c>
      <c r="N20" s="13" t="s">
        <v>24</v>
      </c>
      <c r="O20" s="13" t="s">
        <v>15</v>
      </c>
      <c r="P20" s="13" t="s">
        <v>25</v>
      </c>
      <c r="Q20" s="13" t="s">
        <v>26</v>
      </c>
      <c r="R20" s="13"/>
    </row>
    <row r="21" spans="1:18" ht="37.5">
      <c r="A21" s="5">
        <v>18</v>
      </c>
      <c r="B21" s="13">
        <v>7589149</v>
      </c>
      <c r="C21" s="13"/>
      <c r="D21" s="13" t="s">
        <v>58</v>
      </c>
      <c r="E21" s="13" t="s">
        <v>59</v>
      </c>
      <c r="F21" s="13" t="s">
        <v>60</v>
      </c>
      <c r="G21" s="13" t="s">
        <v>61</v>
      </c>
      <c r="H21" s="13" t="s">
        <v>23</v>
      </c>
      <c r="I21" s="13" t="s">
        <v>23</v>
      </c>
      <c r="J21" s="13" t="s">
        <v>23</v>
      </c>
      <c r="K21" s="13" t="str" cm="1">
        <f t="array" ref="K21">_xlfn.CONCAT(L21:R21&amp;";")</f>
        <v>EASA;FAA;CAA MALAYSIA;CAAS;DGCA INDONESIA;CAA CHINA;;</v>
      </c>
      <c r="L21" s="13" t="s">
        <v>12</v>
      </c>
      <c r="M21" s="13" t="s">
        <v>13</v>
      </c>
      <c r="N21" s="13" t="s">
        <v>24</v>
      </c>
      <c r="O21" s="13" t="s">
        <v>15</v>
      </c>
      <c r="P21" s="13" t="s">
        <v>25</v>
      </c>
      <c r="Q21" s="13" t="s">
        <v>26</v>
      </c>
      <c r="R21" s="13"/>
    </row>
    <row r="22" spans="1:18" ht="37.5">
      <c r="A22" s="5">
        <v>19</v>
      </c>
      <c r="B22" s="13">
        <v>72180131</v>
      </c>
      <c r="C22" s="13"/>
      <c r="D22" s="13" t="s">
        <v>62</v>
      </c>
      <c r="E22" s="13" t="s">
        <v>63</v>
      </c>
      <c r="F22" s="13" t="s">
        <v>64</v>
      </c>
      <c r="G22" s="13" t="s">
        <v>65</v>
      </c>
      <c r="H22" s="13" t="s">
        <v>23</v>
      </c>
      <c r="I22" s="13" t="s">
        <v>23</v>
      </c>
      <c r="J22" s="13" t="s">
        <v>23</v>
      </c>
      <c r="K22" s="13" t="str" cm="1">
        <f t="array" ref="K22">_xlfn.CONCAT(L22:R22&amp;";")</f>
        <v>EASA;FAA;CAA MALAYSIA;CAAS;DGCA INDONESIA;CAA CHINA;;</v>
      </c>
      <c r="L22" s="13" t="s">
        <v>12</v>
      </c>
      <c r="M22" s="13" t="s">
        <v>13</v>
      </c>
      <c r="N22" s="13" t="s">
        <v>24</v>
      </c>
      <c r="O22" s="13" t="s">
        <v>15</v>
      </c>
      <c r="P22" s="13" t="s">
        <v>25</v>
      </c>
      <c r="Q22" s="13" t="s">
        <v>26</v>
      </c>
      <c r="R22" s="13"/>
    </row>
    <row r="23" spans="1:18" ht="37.5">
      <c r="A23" s="5">
        <v>20</v>
      </c>
      <c r="B23" s="13">
        <v>72184003</v>
      </c>
      <c r="C23" s="13"/>
      <c r="D23" s="13" t="s">
        <v>66</v>
      </c>
      <c r="E23" s="13" t="s">
        <v>63</v>
      </c>
      <c r="F23" s="13" t="s">
        <v>64</v>
      </c>
      <c r="G23" s="13" t="s">
        <v>67</v>
      </c>
      <c r="H23" s="13" t="s">
        <v>23</v>
      </c>
      <c r="I23" s="13" t="s">
        <v>23</v>
      </c>
      <c r="J23" s="13" t="s">
        <v>23</v>
      </c>
      <c r="K23" s="13" t="str" cm="1">
        <f t="array" ref="K23">_xlfn.CONCAT(L23:R23&amp;";")</f>
        <v>EASA;FAA;CAA MALAYSIA;CAAS;DGCA INDONESIA;CAA CHINA;;</v>
      </c>
      <c r="L23" s="13" t="s">
        <v>12</v>
      </c>
      <c r="M23" s="13" t="s">
        <v>13</v>
      </c>
      <c r="N23" s="13" t="s">
        <v>24</v>
      </c>
      <c r="O23" s="13" t="s">
        <v>15</v>
      </c>
      <c r="P23" s="13" t="s">
        <v>25</v>
      </c>
      <c r="Q23" s="13" t="s">
        <v>26</v>
      </c>
      <c r="R23" s="13"/>
    </row>
    <row r="24" spans="1:18" ht="37.5">
      <c r="A24" s="5">
        <v>21</v>
      </c>
      <c r="B24" s="13">
        <v>72184006</v>
      </c>
      <c r="C24" s="13"/>
      <c r="D24" s="13" t="s">
        <v>68</v>
      </c>
      <c r="E24" s="13" t="s">
        <v>63</v>
      </c>
      <c r="F24" s="13" t="s">
        <v>64</v>
      </c>
      <c r="G24" s="13" t="s">
        <v>67</v>
      </c>
      <c r="H24" s="13" t="s">
        <v>23</v>
      </c>
      <c r="I24" s="13" t="s">
        <v>23</v>
      </c>
      <c r="J24" s="13" t="s">
        <v>23</v>
      </c>
      <c r="K24" s="13" t="str" cm="1">
        <f t="array" ref="K24">_xlfn.CONCAT(L24:R24&amp;";")</f>
        <v>EASA;FAA;CAA MALAYSIA;CAAS;DGCA INDONESIA;CAA CHINA;;</v>
      </c>
      <c r="L24" s="13" t="s">
        <v>12</v>
      </c>
      <c r="M24" s="13" t="s">
        <v>13</v>
      </c>
      <c r="N24" s="13" t="s">
        <v>24</v>
      </c>
      <c r="O24" s="13" t="s">
        <v>15</v>
      </c>
      <c r="P24" s="13" t="s">
        <v>25</v>
      </c>
      <c r="Q24" s="13" t="s">
        <v>26</v>
      </c>
      <c r="R24" s="13"/>
    </row>
    <row r="25" spans="1:18" ht="37.5">
      <c r="A25" s="5">
        <v>22</v>
      </c>
      <c r="B25" s="13">
        <v>72184100</v>
      </c>
      <c r="C25" s="13"/>
      <c r="D25" s="13" t="s">
        <v>69</v>
      </c>
      <c r="E25" s="13" t="s">
        <v>63</v>
      </c>
      <c r="F25" s="13" t="s">
        <v>64</v>
      </c>
      <c r="G25" s="13" t="s">
        <v>70</v>
      </c>
      <c r="H25" s="13" t="s">
        <v>23</v>
      </c>
      <c r="I25" s="13" t="s">
        <v>23</v>
      </c>
      <c r="J25" s="13" t="s">
        <v>23</v>
      </c>
      <c r="K25" s="13" t="str" cm="1">
        <f t="array" ref="K25">_xlfn.CONCAT(L25:R25&amp;";")</f>
        <v>EASA;FAA;CAA MALAYSIA;CAAS;DGCA INDONESIA;CAA CHINA;;</v>
      </c>
      <c r="L25" s="13" t="s">
        <v>12</v>
      </c>
      <c r="M25" s="13" t="s">
        <v>13</v>
      </c>
      <c r="N25" s="13" t="s">
        <v>24</v>
      </c>
      <c r="O25" s="13" t="s">
        <v>15</v>
      </c>
      <c r="P25" s="13" t="s">
        <v>25</v>
      </c>
      <c r="Q25" s="13" t="s">
        <v>26</v>
      </c>
      <c r="R25" s="13"/>
    </row>
    <row r="26" spans="1:18" ht="37.5">
      <c r="A26" s="5">
        <v>23</v>
      </c>
      <c r="B26" s="13">
        <v>72184101</v>
      </c>
      <c r="C26" s="13"/>
      <c r="D26" s="13" t="s">
        <v>66</v>
      </c>
      <c r="E26" s="13" t="s">
        <v>63</v>
      </c>
      <c r="F26" s="13" t="s">
        <v>64</v>
      </c>
      <c r="G26" s="13" t="s">
        <v>70</v>
      </c>
      <c r="H26" s="13" t="s">
        <v>23</v>
      </c>
      <c r="I26" s="13" t="s">
        <v>23</v>
      </c>
      <c r="J26" s="13" t="s">
        <v>23</v>
      </c>
      <c r="K26" s="13" t="str" cm="1">
        <f t="array" ref="K26">_xlfn.CONCAT(L26:R26&amp;";")</f>
        <v>EASA;FAA;CAA MALAYSIA;CAAS;DGCA INDONESIA;CAA CHINA;;</v>
      </c>
      <c r="L26" s="13" t="s">
        <v>12</v>
      </c>
      <c r="M26" s="13" t="s">
        <v>13</v>
      </c>
      <c r="N26" s="13" t="s">
        <v>24</v>
      </c>
      <c r="O26" s="13" t="s">
        <v>15</v>
      </c>
      <c r="P26" s="13" t="s">
        <v>25</v>
      </c>
      <c r="Q26" s="13" t="s">
        <v>26</v>
      </c>
      <c r="R26" s="13"/>
    </row>
    <row r="27" spans="1:18" ht="37.5">
      <c r="A27" s="5">
        <v>24</v>
      </c>
      <c r="B27" s="13">
        <v>72184105</v>
      </c>
      <c r="C27" s="13"/>
      <c r="D27" s="13" t="s">
        <v>66</v>
      </c>
      <c r="E27" s="13" t="s">
        <v>63</v>
      </c>
      <c r="F27" s="13" t="s">
        <v>64</v>
      </c>
      <c r="G27" s="13" t="s">
        <v>70</v>
      </c>
      <c r="H27" s="13" t="s">
        <v>23</v>
      </c>
      <c r="I27" s="13" t="s">
        <v>23</v>
      </c>
      <c r="J27" s="13" t="s">
        <v>23</v>
      </c>
      <c r="K27" s="13" t="str" cm="1">
        <f t="array" ref="K27">_xlfn.CONCAT(L27:R27&amp;";")</f>
        <v>EASA;FAA;CAA MALAYSIA;CAAS;DGCA INDONESIA;CAA CHINA;;</v>
      </c>
      <c r="L27" s="13" t="s">
        <v>12</v>
      </c>
      <c r="M27" s="13" t="s">
        <v>13</v>
      </c>
      <c r="N27" s="13" t="s">
        <v>24</v>
      </c>
      <c r="O27" s="13" t="s">
        <v>15</v>
      </c>
      <c r="P27" s="13" t="s">
        <v>25</v>
      </c>
      <c r="Q27" s="13" t="s">
        <v>26</v>
      </c>
      <c r="R27" s="13"/>
    </row>
    <row r="28" spans="1:18" ht="37.5">
      <c r="A28" s="5">
        <v>25</v>
      </c>
      <c r="B28" s="13">
        <v>72184110</v>
      </c>
      <c r="C28" s="13"/>
      <c r="D28" s="13" t="s">
        <v>66</v>
      </c>
      <c r="E28" s="13" t="s">
        <v>63</v>
      </c>
      <c r="F28" s="13" t="s">
        <v>64</v>
      </c>
      <c r="G28" s="13" t="s">
        <v>70</v>
      </c>
      <c r="H28" s="13" t="s">
        <v>23</v>
      </c>
      <c r="I28" s="13" t="s">
        <v>23</v>
      </c>
      <c r="J28" s="13" t="s">
        <v>23</v>
      </c>
      <c r="K28" s="13" t="str" cm="1">
        <f t="array" ref="K28">_xlfn.CONCAT(L28:R28&amp;";")</f>
        <v>EASA;FAA;CAA MALAYSIA;CAAS;DGCA INDONESIA;CAA CHINA;;</v>
      </c>
      <c r="L28" s="13" t="s">
        <v>12</v>
      </c>
      <c r="M28" s="13" t="s">
        <v>13</v>
      </c>
      <c r="N28" s="13" t="s">
        <v>24</v>
      </c>
      <c r="O28" s="13" t="s">
        <v>15</v>
      </c>
      <c r="P28" s="13" t="s">
        <v>25</v>
      </c>
      <c r="Q28" s="13" t="s">
        <v>26</v>
      </c>
      <c r="R28" s="13"/>
    </row>
    <row r="29" spans="1:18" ht="37.5">
      <c r="A29" s="5">
        <v>26</v>
      </c>
      <c r="B29" s="13">
        <v>72184113</v>
      </c>
      <c r="C29" s="13"/>
      <c r="D29" s="13" t="s">
        <v>71</v>
      </c>
      <c r="E29" s="13" t="s">
        <v>63</v>
      </c>
      <c r="F29" s="13" t="s">
        <v>64</v>
      </c>
      <c r="G29" s="13" t="s">
        <v>70</v>
      </c>
      <c r="H29" s="13" t="s">
        <v>23</v>
      </c>
      <c r="I29" s="13" t="s">
        <v>23</v>
      </c>
      <c r="J29" s="13" t="s">
        <v>23</v>
      </c>
      <c r="K29" s="13" t="str" cm="1">
        <f t="array" ref="K29">_xlfn.CONCAT(L29:R29&amp;";")</f>
        <v>EASA;FAA;CAA MALAYSIA;CAAS;DGCA INDONESIA;CAA CHINA;;</v>
      </c>
      <c r="L29" s="13" t="s">
        <v>12</v>
      </c>
      <c r="M29" s="13" t="s">
        <v>13</v>
      </c>
      <c r="N29" s="13" t="s">
        <v>24</v>
      </c>
      <c r="O29" s="13" t="s">
        <v>15</v>
      </c>
      <c r="P29" s="13" t="s">
        <v>25</v>
      </c>
      <c r="Q29" s="13" t="s">
        <v>26</v>
      </c>
      <c r="R29" s="13"/>
    </row>
    <row r="30" spans="1:18" ht="37.5">
      <c r="A30" s="5">
        <v>27</v>
      </c>
      <c r="B30" s="13">
        <v>114087005</v>
      </c>
      <c r="C30" s="13"/>
      <c r="D30" s="13" t="s">
        <v>41</v>
      </c>
      <c r="E30" s="13" t="s">
        <v>28</v>
      </c>
      <c r="F30" s="13" t="s">
        <v>72</v>
      </c>
      <c r="G30" s="13" t="s">
        <v>43</v>
      </c>
      <c r="H30" s="13" t="s">
        <v>23</v>
      </c>
      <c r="I30" s="13" t="s">
        <v>23</v>
      </c>
      <c r="J30" s="13"/>
      <c r="K30" s="13" t="str" cm="1">
        <f t="array" ref="K30">_xlfn.CONCAT(L30:R30&amp;";")</f>
        <v>EASA;FAA;CAA MALAYSIA;CAAS;DGCA INDONESIA;CAA CHINA;;</v>
      </c>
      <c r="L30" s="13" t="s">
        <v>12</v>
      </c>
      <c r="M30" s="13" t="s">
        <v>13</v>
      </c>
      <c r="N30" s="13" t="s">
        <v>24</v>
      </c>
      <c r="O30" s="13" t="s">
        <v>15</v>
      </c>
      <c r="P30" s="13" t="s">
        <v>25</v>
      </c>
      <c r="Q30" s="13" t="s">
        <v>26</v>
      </c>
      <c r="R30" s="13"/>
    </row>
    <row r="31" spans="1:18" ht="37.5">
      <c r="A31" s="5">
        <v>28</v>
      </c>
      <c r="B31" s="13">
        <v>114087006</v>
      </c>
      <c r="C31" s="13"/>
      <c r="D31" s="13" t="s">
        <v>73</v>
      </c>
      <c r="E31" s="13" t="s">
        <v>28</v>
      </c>
      <c r="F31" s="13" t="s">
        <v>72</v>
      </c>
      <c r="G31" s="13" t="s">
        <v>43</v>
      </c>
      <c r="H31" s="13" t="s">
        <v>23</v>
      </c>
      <c r="I31" s="13" t="s">
        <v>23</v>
      </c>
      <c r="J31" s="13"/>
      <c r="K31" s="13" t="str" cm="1">
        <f t="array" ref="K31">_xlfn.CONCAT(L31:R31&amp;";")</f>
        <v>EASA;FAA;CAA MALAYSIA;CAAS;DGCA INDONESIA;CAA CHINA;;</v>
      </c>
      <c r="L31" s="13" t="s">
        <v>12</v>
      </c>
      <c r="M31" s="13" t="s">
        <v>13</v>
      </c>
      <c r="N31" s="13" t="s">
        <v>24</v>
      </c>
      <c r="O31" s="13" t="s">
        <v>15</v>
      </c>
      <c r="P31" s="13" t="s">
        <v>25</v>
      </c>
      <c r="Q31" s="13" t="s">
        <v>26</v>
      </c>
      <c r="R31" s="13"/>
    </row>
    <row r="32" spans="1:18" ht="37.5">
      <c r="A32" s="5">
        <v>29</v>
      </c>
      <c r="B32" s="13">
        <v>114087007</v>
      </c>
      <c r="C32" s="13"/>
      <c r="D32" s="13" t="s">
        <v>41</v>
      </c>
      <c r="E32" s="13" t="s">
        <v>28</v>
      </c>
      <c r="F32" s="13" t="s">
        <v>72</v>
      </c>
      <c r="G32" s="13" t="s">
        <v>43</v>
      </c>
      <c r="H32" s="13" t="s">
        <v>23</v>
      </c>
      <c r="I32" s="13" t="s">
        <v>23</v>
      </c>
      <c r="J32" s="13"/>
      <c r="K32" s="13" t="str" cm="1">
        <f t="array" ref="K32">_xlfn.CONCAT(L32:R32&amp;";")</f>
        <v>EASA;FAA;CAA MALAYSIA;CAAS;DGCA INDONESIA;CAA CHINA;;</v>
      </c>
      <c r="L32" s="13" t="s">
        <v>12</v>
      </c>
      <c r="M32" s="13" t="s">
        <v>13</v>
      </c>
      <c r="N32" s="13" t="s">
        <v>24</v>
      </c>
      <c r="O32" s="13" t="s">
        <v>15</v>
      </c>
      <c r="P32" s="13" t="s">
        <v>25</v>
      </c>
      <c r="Q32" s="13" t="s">
        <v>26</v>
      </c>
      <c r="R32" s="13"/>
    </row>
    <row r="33" spans="1:18" ht="37.5">
      <c r="A33" s="5">
        <v>30</v>
      </c>
      <c r="B33" s="13">
        <v>114087008</v>
      </c>
      <c r="C33" s="13"/>
      <c r="D33" s="13" t="s">
        <v>74</v>
      </c>
      <c r="E33" s="13" t="s">
        <v>28</v>
      </c>
      <c r="F33" s="13" t="s">
        <v>72</v>
      </c>
      <c r="G33" s="13" t="s">
        <v>43</v>
      </c>
      <c r="H33" s="13" t="s">
        <v>23</v>
      </c>
      <c r="I33" s="13" t="s">
        <v>23</v>
      </c>
      <c r="J33" s="13"/>
      <c r="K33" s="13" t="str" cm="1">
        <f t="array" ref="K33">_xlfn.CONCAT(L33:R33&amp;";")</f>
        <v>EASA;FAA;CAA MALAYSIA;CAAS;DGCA INDONESIA;CAA CHINA;;</v>
      </c>
      <c r="L33" s="13" t="s">
        <v>12</v>
      </c>
      <c r="M33" s="13" t="s">
        <v>13</v>
      </c>
      <c r="N33" s="13" t="s">
        <v>24</v>
      </c>
      <c r="O33" s="13" t="s">
        <v>15</v>
      </c>
      <c r="P33" s="13" t="s">
        <v>25</v>
      </c>
      <c r="Q33" s="13" t="s">
        <v>26</v>
      </c>
      <c r="R33" s="13"/>
    </row>
    <row r="34" spans="1:18" ht="37.5">
      <c r="A34" s="5">
        <v>31</v>
      </c>
      <c r="B34" s="13">
        <v>114087009</v>
      </c>
      <c r="C34" s="13"/>
      <c r="D34" s="13" t="s">
        <v>74</v>
      </c>
      <c r="E34" s="13" t="s">
        <v>28</v>
      </c>
      <c r="F34" s="13" t="s">
        <v>72</v>
      </c>
      <c r="G34" s="13" t="s">
        <v>43</v>
      </c>
      <c r="H34" s="13" t="s">
        <v>23</v>
      </c>
      <c r="I34" s="13" t="s">
        <v>23</v>
      </c>
      <c r="J34" s="13"/>
      <c r="K34" s="13" t="str" cm="1">
        <f t="array" ref="K34">_xlfn.CONCAT(L34:R34&amp;";")</f>
        <v>EASA;FAA;CAA MALAYSIA;CAAS;DGCA INDONESIA;CAA CHINA;;</v>
      </c>
      <c r="L34" s="13" t="s">
        <v>12</v>
      </c>
      <c r="M34" s="13" t="s">
        <v>13</v>
      </c>
      <c r="N34" s="13" t="s">
        <v>24</v>
      </c>
      <c r="O34" s="13" t="s">
        <v>15</v>
      </c>
      <c r="P34" s="13" t="s">
        <v>25</v>
      </c>
      <c r="Q34" s="13" t="s">
        <v>26</v>
      </c>
      <c r="R34" s="13"/>
    </row>
    <row r="35" spans="1:18" ht="37.5">
      <c r="A35" s="5">
        <v>32</v>
      </c>
      <c r="B35" s="13">
        <v>114087010</v>
      </c>
      <c r="C35" s="13"/>
      <c r="D35" s="13" t="s">
        <v>74</v>
      </c>
      <c r="E35" s="13" t="s">
        <v>28</v>
      </c>
      <c r="F35" s="13" t="s">
        <v>72</v>
      </c>
      <c r="G35" s="13" t="s">
        <v>43</v>
      </c>
      <c r="H35" s="13" t="s">
        <v>23</v>
      </c>
      <c r="I35" s="13" t="s">
        <v>23</v>
      </c>
      <c r="J35" s="13"/>
      <c r="K35" s="13" t="str" cm="1">
        <f t="array" ref="K35">_xlfn.CONCAT(L35:R35&amp;";")</f>
        <v>EASA;FAA;CAA MALAYSIA;CAAS;DGCA INDONESIA;CAA CHINA;;</v>
      </c>
      <c r="L35" s="13" t="s">
        <v>12</v>
      </c>
      <c r="M35" s="13" t="s">
        <v>13</v>
      </c>
      <c r="N35" s="13" t="s">
        <v>24</v>
      </c>
      <c r="O35" s="13" t="s">
        <v>15</v>
      </c>
      <c r="P35" s="13" t="s">
        <v>25</v>
      </c>
      <c r="Q35" s="13" t="s">
        <v>26</v>
      </c>
      <c r="R35" s="13"/>
    </row>
    <row r="36" spans="1:18" ht="37.5">
      <c r="A36" s="5">
        <v>33</v>
      </c>
      <c r="B36" s="13">
        <v>1226400</v>
      </c>
      <c r="C36" s="13" t="s">
        <v>75</v>
      </c>
      <c r="D36" s="13" t="s">
        <v>76</v>
      </c>
      <c r="E36" s="13" t="s">
        <v>77</v>
      </c>
      <c r="F36" s="13" t="s">
        <v>46</v>
      </c>
      <c r="G36" s="13" t="s">
        <v>78</v>
      </c>
      <c r="H36" s="13" t="s">
        <v>23</v>
      </c>
      <c r="I36" s="13" t="s">
        <v>23</v>
      </c>
      <c r="J36" s="13" t="s">
        <v>23</v>
      </c>
      <c r="K36" s="13" t="str" cm="1">
        <f t="array" ref="K36">_xlfn.CONCAT(L36:R36&amp;";")</f>
        <v>EASA;FAA;CAA MALAYSIA;CAAS;DGCA INDONESIA;;JCAB;</v>
      </c>
      <c r="L36" s="13" t="s">
        <v>12</v>
      </c>
      <c r="M36" s="13" t="s">
        <v>13</v>
      </c>
      <c r="N36" s="13" t="s">
        <v>24</v>
      </c>
      <c r="O36" s="13" t="s">
        <v>15</v>
      </c>
      <c r="P36" s="13" t="s">
        <v>25</v>
      </c>
      <c r="Q36" s="13" t="s">
        <v>79</v>
      </c>
      <c r="R36" s="13" t="s">
        <v>18</v>
      </c>
    </row>
    <row r="37" spans="1:18" ht="37.5">
      <c r="A37" s="5">
        <v>34</v>
      </c>
      <c r="B37" s="13" t="s">
        <v>80</v>
      </c>
      <c r="C37" s="13"/>
      <c r="D37" s="13" t="s">
        <v>81</v>
      </c>
      <c r="E37" s="13" t="s">
        <v>82</v>
      </c>
      <c r="F37" s="13" t="s">
        <v>83</v>
      </c>
      <c r="G37" s="13" t="s">
        <v>84</v>
      </c>
      <c r="H37" s="13" t="s">
        <v>23</v>
      </c>
      <c r="I37" s="13" t="s">
        <v>23</v>
      </c>
      <c r="J37" s="13" t="s">
        <v>23</v>
      </c>
      <c r="K37" s="13" t="str" cm="1">
        <f t="array" ref="K37">_xlfn.CONCAT(L37:R37&amp;";")</f>
        <v>EASA;FAA;CAA MALAYSIA;CAAS;DGCA INDONESIA;CAA CHINA;;</v>
      </c>
      <c r="L37" s="13" t="s">
        <v>12</v>
      </c>
      <c r="M37" s="13" t="s">
        <v>13</v>
      </c>
      <c r="N37" s="13" t="s">
        <v>24</v>
      </c>
      <c r="O37" s="13" t="s">
        <v>15</v>
      </c>
      <c r="P37" s="13" t="s">
        <v>25</v>
      </c>
      <c r="Q37" s="13" t="s">
        <v>26</v>
      </c>
      <c r="R37" s="13"/>
    </row>
    <row r="38" spans="1:18" ht="37.5">
      <c r="A38" s="5">
        <v>35</v>
      </c>
      <c r="B38" s="13" t="s">
        <v>85</v>
      </c>
      <c r="C38" s="13"/>
      <c r="D38" s="13" t="s">
        <v>81</v>
      </c>
      <c r="E38" s="13" t="s">
        <v>82</v>
      </c>
      <c r="F38" s="13" t="s">
        <v>83</v>
      </c>
      <c r="G38" s="13" t="s">
        <v>84</v>
      </c>
      <c r="H38" s="13" t="s">
        <v>23</v>
      </c>
      <c r="I38" s="13" t="s">
        <v>23</v>
      </c>
      <c r="J38" s="13" t="s">
        <v>23</v>
      </c>
      <c r="K38" s="13" t="str" cm="1">
        <f t="array" ref="K38">_xlfn.CONCAT(L38:R38&amp;";")</f>
        <v>EASA;FAA;CAA MALAYSIA;CAAS;DGCA INDONESIA;CAA CHINA;;</v>
      </c>
      <c r="L38" s="13" t="s">
        <v>12</v>
      </c>
      <c r="M38" s="13" t="s">
        <v>13</v>
      </c>
      <c r="N38" s="13" t="s">
        <v>24</v>
      </c>
      <c r="O38" s="13" t="s">
        <v>15</v>
      </c>
      <c r="P38" s="13" t="s">
        <v>25</v>
      </c>
      <c r="Q38" s="13" t="s">
        <v>26</v>
      </c>
      <c r="R38" s="13"/>
    </row>
    <row r="39" spans="1:18" ht="37.5">
      <c r="A39" s="5">
        <v>36</v>
      </c>
      <c r="B39" s="13" t="s">
        <v>86</v>
      </c>
      <c r="C39" s="13"/>
      <c r="D39" s="13" t="s">
        <v>81</v>
      </c>
      <c r="E39" s="13" t="s">
        <v>82</v>
      </c>
      <c r="F39" s="13" t="s">
        <v>83</v>
      </c>
      <c r="G39" s="13" t="s">
        <v>84</v>
      </c>
      <c r="H39" s="13" t="s">
        <v>23</v>
      </c>
      <c r="I39" s="13" t="s">
        <v>23</v>
      </c>
      <c r="J39" s="13" t="s">
        <v>23</v>
      </c>
      <c r="K39" s="13" t="str" cm="1">
        <f t="array" ref="K39">_xlfn.CONCAT(L39:R39&amp;";")</f>
        <v>EASA;FAA;CAA MALAYSIA;CAAS;DGCA INDONESIA;CAA CHINA;;</v>
      </c>
      <c r="L39" s="13" t="s">
        <v>12</v>
      </c>
      <c r="M39" s="13" t="s">
        <v>13</v>
      </c>
      <c r="N39" s="13" t="s">
        <v>24</v>
      </c>
      <c r="O39" s="13" t="s">
        <v>15</v>
      </c>
      <c r="P39" s="13" t="s">
        <v>25</v>
      </c>
      <c r="Q39" s="13" t="s">
        <v>26</v>
      </c>
      <c r="R39" s="13"/>
    </row>
    <row r="40" spans="1:18" ht="37.5">
      <c r="A40" s="5">
        <v>37</v>
      </c>
      <c r="B40" s="13" t="s">
        <v>87</v>
      </c>
      <c r="C40" s="13"/>
      <c r="D40" s="13" t="s">
        <v>88</v>
      </c>
      <c r="E40" s="13" t="s">
        <v>89</v>
      </c>
      <c r="F40" s="13" t="s">
        <v>83</v>
      </c>
      <c r="G40" s="13" t="s">
        <v>90</v>
      </c>
      <c r="H40" s="13" t="s">
        <v>23</v>
      </c>
      <c r="I40" s="13" t="s">
        <v>23</v>
      </c>
      <c r="J40" s="13" t="s">
        <v>23</v>
      </c>
      <c r="K40" s="13" t="str" cm="1">
        <f t="array" ref="K40">_xlfn.CONCAT(L40:R40&amp;";")</f>
        <v>EASA;FAA;CAA MALAYSIA;CAAS;DGCA INDONESIA;CAA CHINA;;</v>
      </c>
      <c r="L40" s="13" t="s">
        <v>12</v>
      </c>
      <c r="M40" s="13" t="s">
        <v>13</v>
      </c>
      <c r="N40" s="13" t="s">
        <v>24</v>
      </c>
      <c r="O40" s="13" t="s">
        <v>15</v>
      </c>
      <c r="P40" s="13" t="s">
        <v>25</v>
      </c>
      <c r="Q40" s="13" t="s">
        <v>26</v>
      </c>
      <c r="R40" s="13"/>
    </row>
    <row r="41" spans="1:18" ht="37.5">
      <c r="A41" s="5">
        <v>38</v>
      </c>
      <c r="B41" s="13" t="s">
        <v>91</v>
      </c>
      <c r="C41" s="13"/>
      <c r="D41" s="13" t="s">
        <v>88</v>
      </c>
      <c r="E41" s="13" t="s">
        <v>89</v>
      </c>
      <c r="F41" s="13" t="s">
        <v>83</v>
      </c>
      <c r="G41" s="13" t="s">
        <v>90</v>
      </c>
      <c r="H41" s="13" t="s">
        <v>23</v>
      </c>
      <c r="I41" s="13" t="s">
        <v>23</v>
      </c>
      <c r="J41" s="13" t="s">
        <v>23</v>
      </c>
      <c r="K41" s="13" t="str" cm="1">
        <f t="array" ref="K41">_xlfn.CONCAT(L41:R41&amp;";")</f>
        <v>EASA;FAA;CAA MALAYSIA;CAAS;DGCA INDONESIA;CAA CHINA;;</v>
      </c>
      <c r="L41" s="13" t="s">
        <v>12</v>
      </c>
      <c r="M41" s="13" t="s">
        <v>13</v>
      </c>
      <c r="N41" s="13" t="s">
        <v>24</v>
      </c>
      <c r="O41" s="13" t="s">
        <v>15</v>
      </c>
      <c r="P41" s="13" t="s">
        <v>25</v>
      </c>
      <c r="Q41" s="13" t="s">
        <v>26</v>
      </c>
      <c r="R41" s="13"/>
    </row>
    <row r="42" spans="1:18" ht="37.5">
      <c r="A42" s="5">
        <v>39</v>
      </c>
      <c r="B42" s="13" t="s">
        <v>92</v>
      </c>
      <c r="C42" s="13"/>
      <c r="D42" s="13" t="s">
        <v>88</v>
      </c>
      <c r="E42" s="13" t="s">
        <v>89</v>
      </c>
      <c r="F42" s="13" t="s">
        <v>83</v>
      </c>
      <c r="G42" s="13" t="s">
        <v>90</v>
      </c>
      <c r="H42" s="13" t="s">
        <v>23</v>
      </c>
      <c r="I42" s="13" t="s">
        <v>23</v>
      </c>
      <c r="J42" s="13" t="s">
        <v>23</v>
      </c>
      <c r="K42" s="13" t="str" cm="1">
        <f t="array" ref="K42">_xlfn.CONCAT(L42:R42&amp;";")</f>
        <v>EASA;FAA;CAA MALAYSIA;CAAS;DGCA INDONESIA;CAA CHINA;;</v>
      </c>
      <c r="L42" s="13" t="s">
        <v>12</v>
      </c>
      <c r="M42" s="13" t="s">
        <v>13</v>
      </c>
      <c r="N42" s="13" t="s">
        <v>24</v>
      </c>
      <c r="O42" s="13" t="s">
        <v>15</v>
      </c>
      <c r="P42" s="13" t="s">
        <v>25</v>
      </c>
      <c r="Q42" s="13" t="s">
        <v>26</v>
      </c>
      <c r="R42" s="13"/>
    </row>
    <row r="43" spans="1:18" ht="37.5">
      <c r="A43" s="5">
        <v>40</v>
      </c>
      <c r="B43" s="13" t="s">
        <v>93</v>
      </c>
      <c r="C43" s="13"/>
      <c r="D43" s="13" t="s">
        <v>88</v>
      </c>
      <c r="E43" s="13" t="s">
        <v>89</v>
      </c>
      <c r="F43" s="13" t="s">
        <v>83</v>
      </c>
      <c r="G43" s="13" t="s">
        <v>90</v>
      </c>
      <c r="H43" s="13" t="s">
        <v>23</v>
      </c>
      <c r="I43" s="13" t="s">
        <v>23</v>
      </c>
      <c r="J43" s="13" t="s">
        <v>23</v>
      </c>
      <c r="K43" s="13" t="str" cm="1">
        <f t="array" ref="K43">_xlfn.CONCAT(L43:R43&amp;";")</f>
        <v>EASA;FAA;CAA MALAYSIA;CAAS;DGCA INDONESIA;CAA CHINA;;</v>
      </c>
      <c r="L43" s="13" t="s">
        <v>12</v>
      </c>
      <c r="M43" s="13" t="s">
        <v>13</v>
      </c>
      <c r="N43" s="13" t="s">
        <v>24</v>
      </c>
      <c r="O43" s="13" t="s">
        <v>15</v>
      </c>
      <c r="P43" s="13" t="s">
        <v>25</v>
      </c>
      <c r="Q43" s="13" t="s">
        <v>26</v>
      </c>
      <c r="R43" s="13"/>
    </row>
    <row r="44" spans="1:18" ht="37.5">
      <c r="A44" s="5">
        <v>41</v>
      </c>
      <c r="B44" s="13" t="s">
        <v>94</v>
      </c>
      <c r="C44" s="13"/>
      <c r="D44" s="13" t="s">
        <v>88</v>
      </c>
      <c r="E44" s="13" t="s">
        <v>89</v>
      </c>
      <c r="F44" s="13" t="s">
        <v>95</v>
      </c>
      <c r="G44" s="13" t="s">
        <v>90</v>
      </c>
      <c r="H44" s="13" t="s">
        <v>23</v>
      </c>
      <c r="I44" s="13" t="s">
        <v>23</v>
      </c>
      <c r="J44" s="13" t="s">
        <v>23</v>
      </c>
      <c r="K44" s="13" t="str" cm="1">
        <f t="array" ref="K44">_xlfn.CONCAT(L44:R44&amp;";")</f>
        <v>EASA;FAA;CAA MALAYSIA;CAAS;DGCA INDONESIA;CAA CHINA;;</v>
      </c>
      <c r="L44" s="13" t="s">
        <v>12</v>
      </c>
      <c r="M44" s="13" t="s">
        <v>13</v>
      </c>
      <c r="N44" s="13" t="s">
        <v>24</v>
      </c>
      <c r="O44" s="13" t="s">
        <v>15</v>
      </c>
      <c r="P44" s="13" t="s">
        <v>25</v>
      </c>
      <c r="Q44" s="13" t="s">
        <v>26</v>
      </c>
      <c r="R44" s="13"/>
    </row>
    <row r="45" spans="1:18" ht="37.5">
      <c r="A45" s="5">
        <v>42</v>
      </c>
      <c r="B45" s="13" t="s">
        <v>96</v>
      </c>
      <c r="C45" s="13"/>
      <c r="D45" s="13" t="s">
        <v>88</v>
      </c>
      <c r="E45" s="13" t="s">
        <v>89</v>
      </c>
      <c r="F45" s="13" t="s">
        <v>95</v>
      </c>
      <c r="G45" s="13" t="s">
        <v>90</v>
      </c>
      <c r="H45" s="13" t="s">
        <v>23</v>
      </c>
      <c r="I45" s="13" t="s">
        <v>23</v>
      </c>
      <c r="J45" s="13" t="s">
        <v>23</v>
      </c>
      <c r="K45" s="13" t="str" cm="1">
        <f t="array" ref="K45">_xlfn.CONCAT(L45:R45&amp;";")</f>
        <v>EASA;FAA;CAA MALAYSIA;CAAS;DGCA INDONESIA;CAA CHINA;;</v>
      </c>
      <c r="L45" s="13" t="s">
        <v>12</v>
      </c>
      <c r="M45" s="13" t="s">
        <v>13</v>
      </c>
      <c r="N45" s="13" t="s">
        <v>24</v>
      </c>
      <c r="O45" s="13" t="s">
        <v>15</v>
      </c>
      <c r="P45" s="13" t="s">
        <v>25</v>
      </c>
      <c r="Q45" s="13" t="s">
        <v>26</v>
      </c>
      <c r="R45" s="13"/>
    </row>
    <row r="46" spans="1:18" ht="37.5">
      <c r="A46" s="5">
        <v>43</v>
      </c>
      <c r="B46" s="13" t="s">
        <v>97</v>
      </c>
      <c r="C46" s="13"/>
      <c r="D46" s="13" t="s">
        <v>98</v>
      </c>
      <c r="E46" s="13" t="s">
        <v>99</v>
      </c>
      <c r="F46" s="13" t="s">
        <v>100</v>
      </c>
      <c r="G46" s="13" t="s">
        <v>101</v>
      </c>
      <c r="H46" s="13" t="s">
        <v>23</v>
      </c>
      <c r="I46" s="13" t="s">
        <v>23</v>
      </c>
      <c r="J46" s="13" t="s">
        <v>23</v>
      </c>
      <c r="K46" s="13" t="str" cm="1">
        <f t="array" ref="K46">_xlfn.CONCAT(L46:R46&amp;";")</f>
        <v>EASA;FAA;CAA MALAYSIA;CAAS;DGCA INDONESIA;CAA CHINA;;</v>
      </c>
      <c r="L46" s="13" t="s">
        <v>12</v>
      </c>
      <c r="M46" s="13" t="s">
        <v>13</v>
      </c>
      <c r="N46" s="13" t="s">
        <v>24</v>
      </c>
      <c r="O46" s="13" t="s">
        <v>15</v>
      </c>
      <c r="P46" s="13" t="s">
        <v>25</v>
      </c>
      <c r="Q46" s="13" t="s">
        <v>26</v>
      </c>
      <c r="R46" s="13"/>
    </row>
    <row r="47" spans="1:18" ht="37.5">
      <c r="A47" s="5">
        <v>44</v>
      </c>
      <c r="B47" s="13" t="s">
        <v>102</v>
      </c>
      <c r="C47" s="13"/>
      <c r="D47" s="13" t="s">
        <v>98</v>
      </c>
      <c r="E47" s="13" t="s">
        <v>99</v>
      </c>
      <c r="F47" s="13" t="s">
        <v>100</v>
      </c>
      <c r="G47" s="13" t="s">
        <v>101</v>
      </c>
      <c r="H47" s="13" t="s">
        <v>23</v>
      </c>
      <c r="I47" s="13" t="s">
        <v>23</v>
      </c>
      <c r="J47" s="13" t="s">
        <v>23</v>
      </c>
      <c r="K47" s="13" t="str" cm="1">
        <f t="array" ref="K47">_xlfn.CONCAT(L47:R47&amp;";")</f>
        <v>EASA;FAA;CAA MALAYSIA;CAAS;DGCA INDONESIA;CAA CHINA;;</v>
      </c>
      <c r="L47" s="13" t="s">
        <v>12</v>
      </c>
      <c r="M47" s="13" t="s">
        <v>13</v>
      </c>
      <c r="N47" s="13" t="s">
        <v>24</v>
      </c>
      <c r="O47" s="13" t="s">
        <v>15</v>
      </c>
      <c r="P47" s="13" t="s">
        <v>25</v>
      </c>
      <c r="Q47" s="13" t="s">
        <v>26</v>
      </c>
      <c r="R47" s="13"/>
    </row>
    <row r="48" spans="1:18" ht="37.5">
      <c r="A48" s="5">
        <v>45</v>
      </c>
      <c r="B48" s="13" t="s">
        <v>103</v>
      </c>
      <c r="C48" s="13"/>
      <c r="D48" s="13" t="s">
        <v>104</v>
      </c>
      <c r="E48" s="13" t="s">
        <v>105</v>
      </c>
      <c r="F48" s="13" t="s">
        <v>83</v>
      </c>
      <c r="G48" s="13" t="s">
        <v>106</v>
      </c>
      <c r="H48" s="13" t="s">
        <v>23</v>
      </c>
      <c r="I48" s="13" t="s">
        <v>23</v>
      </c>
      <c r="J48" s="13" t="s">
        <v>23</v>
      </c>
      <c r="K48" s="13" t="str" cm="1">
        <f t="array" ref="K48">_xlfn.CONCAT(L48:R48&amp;";")</f>
        <v>EASA;FAA;CAA MALAYSIA;CAAS;DGCA INDONESIA;CAA CHINA;;</v>
      </c>
      <c r="L48" s="13" t="s">
        <v>12</v>
      </c>
      <c r="M48" s="13" t="s">
        <v>13</v>
      </c>
      <c r="N48" s="13" t="s">
        <v>24</v>
      </c>
      <c r="O48" s="13" t="s">
        <v>15</v>
      </c>
      <c r="P48" s="13" t="s">
        <v>25</v>
      </c>
      <c r="Q48" s="13" t="s">
        <v>26</v>
      </c>
      <c r="R48" s="13"/>
    </row>
    <row r="49" spans="1:18" ht="37.5">
      <c r="A49" s="5">
        <v>46</v>
      </c>
      <c r="B49" s="13" t="s">
        <v>107</v>
      </c>
      <c r="C49" s="13"/>
      <c r="D49" s="13" t="s">
        <v>104</v>
      </c>
      <c r="E49" s="13" t="s">
        <v>108</v>
      </c>
      <c r="F49" s="13" t="s">
        <v>83</v>
      </c>
      <c r="G49" s="13" t="s">
        <v>106</v>
      </c>
      <c r="H49" s="13" t="s">
        <v>23</v>
      </c>
      <c r="I49" s="13" t="s">
        <v>23</v>
      </c>
      <c r="J49" s="13" t="s">
        <v>23</v>
      </c>
      <c r="K49" s="13" t="str" cm="1">
        <f t="array" ref="K49">_xlfn.CONCAT(L49:R49&amp;";")</f>
        <v>EASA;FAA;CAA MALAYSIA;CAAS;DGCA INDONESIA;CAA CHINA;;</v>
      </c>
      <c r="L49" s="13" t="s">
        <v>12</v>
      </c>
      <c r="M49" s="13" t="s">
        <v>13</v>
      </c>
      <c r="N49" s="13" t="s">
        <v>24</v>
      </c>
      <c r="O49" s="13" t="s">
        <v>15</v>
      </c>
      <c r="P49" s="13" t="s">
        <v>25</v>
      </c>
      <c r="Q49" s="13" t="s">
        <v>26</v>
      </c>
      <c r="R49" s="13"/>
    </row>
    <row r="50" spans="1:18" ht="37.5">
      <c r="A50" s="5">
        <v>47</v>
      </c>
      <c r="B50" s="13" t="s">
        <v>109</v>
      </c>
      <c r="C50" s="13"/>
      <c r="D50" s="13" t="s">
        <v>104</v>
      </c>
      <c r="E50" s="13" t="s">
        <v>108</v>
      </c>
      <c r="F50" s="13" t="s">
        <v>83</v>
      </c>
      <c r="G50" s="13" t="s">
        <v>106</v>
      </c>
      <c r="H50" s="13" t="s">
        <v>23</v>
      </c>
      <c r="I50" s="13" t="s">
        <v>23</v>
      </c>
      <c r="J50" s="13" t="s">
        <v>23</v>
      </c>
      <c r="K50" s="13" t="str" cm="1">
        <f t="array" ref="K50">_xlfn.CONCAT(L50:R50&amp;";")</f>
        <v>EASA;FAA;CAA MALAYSIA;CAAS;DGCA INDONESIA;CAA CHINA;;</v>
      </c>
      <c r="L50" s="13" t="s">
        <v>12</v>
      </c>
      <c r="M50" s="13" t="s">
        <v>13</v>
      </c>
      <c r="N50" s="13" t="s">
        <v>24</v>
      </c>
      <c r="O50" s="13" t="s">
        <v>15</v>
      </c>
      <c r="P50" s="13" t="s">
        <v>25</v>
      </c>
      <c r="Q50" s="13" t="s">
        <v>26</v>
      </c>
      <c r="R50" s="13"/>
    </row>
    <row r="51" spans="1:18" ht="37.5">
      <c r="A51" s="5">
        <v>48</v>
      </c>
      <c r="B51" s="13" t="s">
        <v>110</v>
      </c>
      <c r="C51" s="13"/>
      <c r="D51" s="13" t="s">
        <v>104</v>
      </c>
      <c r="E51" s="13" t="s">
        <v>111</v>
      </c>
      <c r="F51" s="13" t="s">
        <v>83</v>
      </c>
      <c r="G51" s="13" t="s">
        <v>106</v>
      </c>
      <c r="H51" s="13" t="s">
        <v>23</v>
      </c>
      <c r="I51" s="13" t="s">
        <v>23</v>
      </c>
      <c r="J51" s="13" t="s">
        <v>23</v>
      </c>
      <c r="K51" s="13" t="str" cm="1">
        <f t="array" ref="K51">_xlfn.CONCAT(L51:R51&amp;";")</f>
        <v>EASA;FAA;CAA MALAYSIA;CAAS;DGCA INDONESIA;CAA CHINA;;</v>
      </c>
      <c r="L51" s="13" t="s">
        <v>12</v>
      </c>
      <c r="M51" s="13" t="s">
        <v>13</v>
      </c>
      <c r="N51" s="13" t="s">
        <v>24</v>
      </c>
      <c r="O51" s="13" t="s">
        <v>15</v>
      </c>
      <c r="P51" s="13" t="s">
        <v>25</v>
      </c>
      <c r="Q51" s="13" t="s">
        <v>26</v>
      </c>
      <c r="R51" s="13"/>
    </row>
    <row r="52" spans="1:18" ht="37.5">
      <c r="A52" s="5">
        <v>49</v>
      </c>
      <c r="B52" s="13" t="s">
        <v>112</v>
      </c>
      <c r="C52" s="13"/>
      <c r="D52" s="13" t="s">
        <v>104</v>
      </c>
      <c r="E52" s="13" t="s">
        <v>108</v>
      </c>
      <c r="F52" s="13" t="s">
        <v>83</v>
      </c>
      <c r="G52" s="13" t="s">
        <v>113</v>
      </c>
      <c r="H52" s="13" t="s">
        <v>23</v>
      </c>
      <c r="I52" s="13" t="s">
        <v>23</v>
      </c>
      <c r="J52" s="13" t="s">
        <v>23</v>
      </c>
      <c r="K52" s="13" t="str" cm="1">
        <f t="array" ref="K52">_xlfn.CONCAT(L52:R52&amp;";")</f>
        <v>EASA;FAA;CAA MALAYSIA;CAAS;DGCA INDONESIA;CAA CHINA;;</v>
      </c>
      <c r="L52" s="13" t="s">
        <v>12</v>
      </c>
      <c r="M52" s="13" t="s">
        <v>13</v>
      </c>
      <c r="N52" s="13" t="s">
        <v>24</v>
      </c>
      <c r="O52" s="13" t="s">
        <v>15</v>
      </c>
      <c r="P52" s="13" t="s">
        <v>25</v>
      </c>
      <c r="Q52" s="13" t="s">
        <v>26</v>
      </c>
      <c r="R52" s="13"/>
    </row>
    <row r="53" spans="1:18" ht="37.5">
      <c r="A53" s="5">
        <v>50</v>
      </c>
      <c r="B53" s="13" t="s">
        <v>114</v>
      </c>
      <c r="C53" s="13"/>
      <c r="D53" s="13" t="s">
        <v>104</v>
      </c>
      <c r="E53" s="13" t="s">
        <v>115</v>
      </c>
      <c r="F53" s="13" t="s">
        <v>83</v>
      </c>
      <c r="G53" s="13" t="s">
        <v>113</v>
      </c>
      <c r="H53" s="13" t="s">
        <v>23</v>
      </c>
      <c r="I53" s="13" t="s">
        <v>23</v>
      </c>
      <c r="J53" s="13" t="s">
        <v>23</v>
      </c>
      <c r="K53" s="13" t="str" cm="1">
        <f t="array" ref="K53">_xlfn.CONCAT(L53:R53&amp;";")</f>
        <v>EASA;FAA;CAA MALAYSIA;CAAS;DGCA INDONESIA;CAA CHINA;;</v>
      </c>
      <c r="L53" s="13" t="s">
        <v>12</v>
      </c>
      <c r="M53" s="13" t="s">
        <v>13</v>
      </c>
      <c r="N53" s="13" t="s">
        <v>24</v>
      </c>
      <c r="O53" s="13" t="s">
        <v>15</v>
      </c>
      <c r="P53" s="13" t="s">
        <v>25</v>
      </c>
      <c r="Q53" s="13" t="s">
        <v>26</v>
      </c>
      <c r="R53" s="13"/>
    </row>
    <row r="54" spans="1:18" ht="37.5">
      <c r="A54" s="5">
        <v>51</v>
      </c>
      <c r="B54" s="13" t="s">
        <v>116</v>
      </c>
      <c r="C54" s="13"/>
      <c r="D54" s="13" t="s">
        <v>104</v>
      </c>
      <c r="E54" s="13" t="s">
        <v>108</v>
      </c>
      <c r="F54" s="13" t="s">
        <v>83</v>
      </c>
      <c r="G54" s="13" t="s">
        <v>113</v>
      </c>
      <c r="H54" s="13" t="s">
        <v>23</v>
      </c>
      <c r="I54" s="13" t="s">
        <v>23</v>
      </c>
      <c r="J54" s="13" t="s">
        <v>23</v>
      </c>
      <c r="K54" s="13" t="str" cm="1">
        <f t="array" ref="K54">_xlfn.CONCAT(L54:R54&amp;";")</f>
        <v>EASA;FAA;CAA MALAYSIA;CAAS;DGCA INDONESIA;CAA CHINA;;</v>
      </c>
      <c r="L54" s="13" t="s">
        <v>12</v>
      </c>
      <c r="M54" s="13" t="s">
        <v>13</v>
      </c>
      <c r="N54" s="13" t="s">
        <v>24</v>
      </c>
      <c r="O54" s="13" t="s">
        <v>15</v>
      </c>
      <c r="P54" s="13" t="s">
        <v>25</v>
      </c>
      <c r="Q54" s="13" t="s">
        <v>26</v>
      </c>
      <c r="R54" s="13"/>
    </row>
    <row r="55" spans="1:18" ht="37.5">
      <c r="A55" s="5">
        <v>52</v>
      </c>
      <c r="B55" s="13" t="s">
        <v>117</v>
      </c>
      <c r="C55" s="13"/>
      <c r="D55" s="13" t="s">
        <v>118</v>
      </c>
      <c r="E55" s="13" t="s">
        <v>45</v>
      </c>
      <c r="F55" s="13" t="s">
        <v>119</v>
      </c>
      <c r="G55" s="13" t="s">
        <v>120</v>
      </c>
      <c r="H55" s="13" t="s">
        <v>23</v>
      </c>
      <c r="I55" s="13"/>
      <c r="J55" s="13"/>
      <c r="K55" s="13" t="str" cm="1">
        <f t="array" ref="K55">_xlfn.CONCAT(L55:R55&amp;";")</f>
        <v>EASA;FAA;CAA MALAYSIA;CAAS;DGCA INDONESIA;CAA CHINA;;</v>
      </c>
      <c r="L55" s="13" t="s">
        <v>12</v>
      </c>
      <c r="M55" s="13" t="s">
        <v>13</v>
      </c>
      <c r="N55" s="13" t="s">
        <v>24</v>
      </c>
      <c r="O55" s="13" t="s">
        <v>15</v>
      </c>
      <c r="P55" s="13" t="s">
        <v>25</v>
      </c>
      <c r="Q55" s="13" t="s">
        <v>26</v>
      </c>
      <c r="R55" s="13"/>
    </row>
    <row r="56" spans="1:18" ht="37.5">
      <c r="A56" s="5">
        <v>53</v>
      </c>
      <c r="B56" s="13" t="s">
        <v>121</v>
      </c>
      <c r="C56" s="13" t="s">
        <v>122</v>
      </c>
      <c r="D56" s="13" t="s">
        <v>123</v>
      </c>
      <c r="E56" s="13" t="s">
        <v>124</v>
      </c>
      <c r="F56" s="13" t="s">
        <v>125</v>
      </c>
      <c r="G56" s="13" t="s">
        <v>126</v>
      </c>
      <c r="H56" s="13" t="s">
        <v>23</v>
      </c>
      <c r="I56" s="13" t="s">
        <v>23</v>
      </c>
      <c r="J56" s="13" t="s">
        <v>23</v>
      </c>
      <c r="K56" s="13" t="str" cm="1">
        <f t="array" ref="K56">_xlfn.CONCAT(L56:R56&amp;";")</f>
        <v>EASA;FAA;CAA MALAYSIA;CAAS;DGCA INDONESIA;CAA CHINA;;</v>
      </c>
      <c r="L56" s="13" t="s">
        <v>12</v>
      </c>
      <c r="M56" s="13" t="s">
        <v>13</v>
      </c>
      <c r="N56" s="13" t="s">
        <v>24</v>
      </c>
      <c r="O56" s="13" t="s">
        <v>15</v>
      </c>
      <c r="P56" s="13" t="s">
        <v>25</v>
      </c>
      <c r="Q56" s="13" t="s">
        <v>26</v>
      </c>
      <c r="R56" s="13"/>
    </row>
    <row r="57" spans="1:18" ht="37.5">
      <c r="A57" s="5">
        <v>54</v>
      </c>
      <c r="B57" s="13" t="s">
        <v>127</v>
      </c>
      <c r="C57" s="13"/>
      <c r="D57" s="13" t="s">
        <v>128</v>
      </c>
      <c r="E57" s="13" t="s">
        <v>54</v>
      </c>
      <c r="F57" s="13" t="s">
        <v>129</v>
      </c>
      <c r="G57" s="13" t="s">
        <v>130</v>
      </c>
      <c r="H57" s="13" t="s">
        <v>23</v>
      </c>
      <c r="I57" s="13" t="s">
        <v>23</v>
      </c>
      <c r="J57" s="13"/>
      <c r="K57" s="13" t="str" cm="1">
        <f t="array" ref="K57">_xlfn.CONCAT(L57:R57&amp;";")</f>
        <v>EASA;FAA;CAA MALAYSIA;CAAS;DGCA INDONESIA;;;</v>
      </c>
      <c r="L57" s="13" t="s">
        <v>12</v>
      </c>
      <c r="M57" s="13" t="s">
        <v>13</v>
      </c>
      <c r="N57" s="13" t="s">
        <v>24</v>
      </c>
      <c r="O57" s="13" t="s">
        <v>15</v>
      </c>
      <c r="P57" s="13" t="s">
        <v>25</v>
      </c>
      <c r="Q57" s="13" t="s">
        <v>79</v>
      </c>
      <c r="R57" s="13"/>
    </row>
    <row r="58" spans="1:18" ht="37.5">
      <c r="A58" s="5">
        <v>55</v>
      </c>
      <c r="B58" s="13" t="s">
        <v>131</v>
      </c>
      <c r="C58" s="13"/>
      <c r="D58" s="13" t="s">
        <v>81</v>
      </c>
      <c r="E58" s="13" t="s">
        <v>132</v>
      </c>
      <c r="F58" s="13" t="s">
        <v>83</v>
      </c>
      <c r="G58" s="13" t="s">
        <v>133</v>
      </c>
      <c r="H58" s="13" t="s">
        <v>23</v>
      </c>
      <c r="I58" s="13" t="s">
        <v>23</v>
      </c>
      <c r="J58" s="13" t="s">
        <v>23</v>
      </c>
      <c r="K58" s="13" t="str" cm="1">
        <f t="array" ref="K58">_xlfn.CONCAT(L58:R58&amp;";")</f>
        <v>EASA;FAA;CAA MALAYSIA;CAAS;DGCA INDONESIA;CAA CHINA;;</v>
      </c>
      <c r="L58" s="13" t="s">
        <v>12</v>
      </c>
      <c r="M58" s="13" t="s">
        <v>13</v>
      </c>
      <c r="N58" s="13" t="s">
        <v>24</v>
      </c>
      <c r="O58" s="13" t="s">
        <v>15</v>
      </c>
      <c r="P58" s="13" t="s">
        <v>25</v>
      </c>
      <c r="Q58" s="13" t="s">
        <v>26</v>
      </c>
      <c r="R58" s="13"/>
    </row>
    <row r="59" spans="1:18" ht="37.5">
      <c r="A59" s="5">
        <v>56</v>
      </c>
      <c r="B59" s="13" t="s">
        <v>134</v>
      </c>
      <c r="C59" s="13"/>
      <c r="D59" s="13" t="s">
        <v>81</v>
      </c>
      <c r="E59" s="13" t="s">
        <v>132</v>
      </c>
      <c r="F59" s="13" t="s">
        <v>83</v>
      </c>
      <c r="G59" s="13" t="s">
        <v>133</v>
      </c>
      <c r="H59" s="13" t="s">
        <v>23</v>
      </c>
      <c r="I59" s="13" t="s">
        <v>23</v>
      </c>
      <c r="J59" s="13" t="s">
        <v>23</v>
      </c>
      <c r="K59" s="13" t="str" cm="1">
        <f t="array" ref="K59">_xlfn.CONCAT(L59:R59&amp;";")</f>
        <v>EASA;FAA;CAA MALAYSIA;CAAS;DGCA INDONESIA;CAA CHINA;;</v>
      </c>
      <c r="L59" s="13" t="s">
        <v>12</v>
      </c>
      <c r="M59" s="13" t="s">
        <v>13</v>
      </c>
      <c r="N59" s="13" t="s">
        <v>24</v>
      </c>
      <c r="O59" s="13" t="s">
        <v>15</v>
      </c>
      <c r="P59" s="13" t="s">
        <v>25</v>
      </c>
      <c r="Q59" s="13" t="s">
        <v>26</v>
      </c>
      <c r="R59" s="13"/>
    </row>
    <row r="60" spans="1:18" ht="37.5">
      <c r="A60" s="5">
        <v>57</v>
      </c>
      <c r="B60" s="13" t="s">
        <v>135</v>
      </c>
      <c r="C60" s="13"/>
      <c r="D60" s="13" t="s">
        <v>81</v>
      </c>
      <c r="E60" s="13" t="s">
        <v>124</v>
      </c>
      <c r="F60" s="13" t="s">
        <v>83</v>
      </c>
      <c r="G60" s="13" t="s">
        <v>133</v>
      </c>
      <c r="H60" s="13" t="s">
        <v>23</v>
      </c>
      <c r="I60" s="13" t="s">
        <v>23</v>
      </c>
      <c r="J60" s="13" t="s">
        <v>23</v>
      </c>
      <c r="K60" s="13" t="str" cm="1">
        <f t="array" ref="K60">_xlfn.CONCAT(L60:R60&amp;";")</f>
        <v>EASA;FAA;CAA MALAYSIA;CAAS;DGCA INDONESIA;CAA CHINA;;</v>
      </c>
      <c r="L60" s="13" t="s">
        <v>12</v>
      </c>
      <c r="M60" s="13" t="s">
        <v>13</v>
      </c>
      <c r="N60" s="13" t="s">
        <v>24</v>
      </c>
      <c r="O60" s="13" t="s">
        <v>15</v>
      </c>
      <c r="P60" s="13" t="s">
        <v>25</v>
      </c>
      <c r="Q60" s="13" t="s">
        <v>26</v>
      </c>
      <c r="R60" s="13"/>
    </row>
    <row r="61" spans="1:18" ht="37.5">
      <c r="A61" s="5">
        <v>58</v>
      </c>
      <c r="B61" s="13" t="s">
        <v>136</v>
      </c>
      <c r="C61" s="13"/>
      <c r="D61" s="13" t="s">
        <v>81</v>
      </c>
      <c r="E61" s="13" t="s">
        <v>137</v>
      </c>
      <c r="F61" s="13" t="s">
        <v>83</v>
      </c>
      <c r="G61" s="13" t="s">
        <v>138</v>
      </c>
      <c r="H61" s="13" t="s">
        <v>23</v>
      </c>
      <c r="I61" s="13" t="s">
        <v>23</v>
      </c>
      <c r="J61" s="13" t="s">
        <v>23</v>
      </c>
      <c r="K61" s="13" t="str" cm="1">
        <f t="array" ref="K61">_xlfn.CONCAT(L61:R61&amp;";")</f>
        <v>EASA;FAA;CAA MALAYSIA;CAAS;DGCA INDONESIA;CAA CHINA;;</v>
      </c>
      <c r="L61" s="13" t="s">
        <v>12</v>
      </c>
      <c r="M61" s="13" t="s">
        <v>13</v>
      </c>
      <c r="N61" s="13" t="s">
        <v>24</v>
      </c>
      <c r="O61" s="13" t="s">
        <v>15</v>
      </c>
      <c r="P61" s="13" t="s">
        <v>25</v>
      </c>
      <c r="Q61" s="13" t="s">
        <v>26</v>
      </c>
      <c r="R61" s="13"/>
    </row>
    <row r="62" spans="1:18" ht="37.5">
      <c r="A62" s="5">
        <v>59</v>
      </c>
      <c r="B62" s="13" t="s">
        <v>139</v>
      </c>
      <c r="C62" s="13"/>
      <c r="D62" s="13" t="s">
        <v>81</v>
      </c>
      <c r="E62" s="13" t="s">
        <v>137</v>
      </c>
      <c r="F62" s="13" t="s">
        <v>83</v>
      </c>
      <c r="G62" s="13" t="s">
        <v>138</v>
      </c>
      <c r="H62" s="13" t="s">
        <v>23</v>
      </c>
      <c r="I62" s="13" t="s">
        <v>23</v>
      </c>
      <c r="J62" s="13" t="s">
        <v>23</v>
      </c>
      <c r="K62" s="13" t="str" cm="1">
        <f t="array" ref="K62">_xlfn.CONCAT(L62:R62&amp;";")</f>
        <v>EASA;FAA;CAA MALAYSIA;CAAS;DGCA INDONESIA;CAA CHINA;;</v>
      </c>
      <c r="L62" s="13" t="s">
        <v>12</v>
      </c>
      <c r="M62" s="13" t="s">
        <v>13</v>
      </c>
      <c r="N62" s="13" t="s">
        <v>24</v>
      </c>
      <c r="O62" s="13" t="s">
        <v>15</v>
      </c>
      <c r="P62" s="13" t="s">
        <v>25</v>
      </c>
      <c r="Q62" s="13" t="s">
        <v>26</v>
      </c>
      <c r="R62" s="13"/>
    </row>
    <row r="63" spans="1:18" ht="37.5">
      <c r="A63" s="5">
        <v>60</v>
      </c>
      <c r="B63" s="13" t="s">
        <v>140</v>
      </c>
      <c r="C63" s="13"/>
      <c r="D63" s="13" t="s">
        <v>81</v>
      </c>
      <c r="E63" s="13" t="s">
        <v>137</v>
      </c>
      <c r="F63" s="13" t="s">
        <v>83</v>
      </c>
      <c r="G63" s="13" t="s">
        <v>138</v>
      </c>
      <c r="H63" s="13" t="s">
        <v>23</v>
      </c>
      <c r="I63" s="13" t="s">
        <v>23</v>
      </c>
      <c r="J63" s="13" t="s">
        <v>23</v>
      </c>
      <c r="K63" s="13" t="str" cm="1">
        <f t="array" ref="K63">_xlfn.CONCAT(L63:R63&amp;";")</f>
        <v>EASA;FAA;CAA MALAYSIA;CAAS;DGCA INDONESIA;CAA CHINA;;</v>
      </c>
      <c r="L63" s="13" t="s">
        <v>12</v>
      </c>
      <c r="M63" s="13" t="s">
        <v>13</v>
      </c>
      <c r="N63" s="13" t="s">
        <v>24</v>
      </c>
      <c r="O63" s="13" t="s">
        <v>15</v>
      </c>
      <c r="P63" s="13" t="s">
        <v>25</v>
      </c>
      <c r="Q63" s="13" t="s">
        <v>26</v>
      </c>
      <c r="R63" s="13"/>
    </row>
    <row r="64" spans="1:18" ht="37.5">
      <c r="A64" s="5">
        <v>61</v>
      </c>
      <c r="B64" s="13" t="s">
        <v>141</v>
      </c>
      <c r="C64" s="13"/>
      <c r="D64" s="13" t="s">
        <v>81</v>
      </c>
      <c r="E64" s="13" t="s">
        <v>124</v>
      </c>
      <c r="F64" s="13" t="s">
        <v>83</v>
      </c>
      <c r="G64" s="13" t="s">
        <v>138</v>
      </c>
      <c r="H64" s="13" t="s">
        <v>23</v>
      </c>
      <c r="I64" s="13" t="s">
        <v>23</v>
      </c>
      <c r="J64" s="13" t="s">
        <v>23</v>
      </c>
      <c r="K64" s="13" t="str" cm="1">
        <f t="array" ref="K64">_xlfn.CONCAT(L64:R64&amp;";")</f>
        <v>EASA;FAA;CAA MALAYSIA;CAAS;DGCA INDONESIA;CAA CHINA;;</v>
      </c>
      <c r="L64" s="13" t="s">
        <v>12</v>
      </c>
      <c r="M64" s="13" t="s">
        <v>13</v>
      </c>
      <c r="N64" s="13" t="s">
        <v>24</v>
      </c>
      <c r="O64" s="13" t="s">
        <v>15</v>
      </c>
      <c r="P64" s="13" t="s">
        <v>25</v>
      </c>
      <c r="Q64" s="13" t="s">
        <v>26</v>
      </c>
      <c r="R64" s="13"/>
    </row>
    <row r="65" spans="1:18" ht="37.5">
      <c r="A65" s="5">
        <v>62</v>
      </c>
      <c r="B65" s="13" t="s">
        <v>142</v>
      </c>
      <c r="C65" s="13"/>
      <c r="D65" s="13" t="s">
        <v>143</v>
      </c>
      <c r="E65" s="13" t="s">
        <v>144</v>
      </c>
      <c r="F65" s="13" t="s">
        <v>83</v>
      </c>
      <c r="G65" s="13" t="s">
        <v>145</v>
      </c>
      <c r="H65" s="13" t="s">
        <v>23</v>
      </c>
      <c r="I65" s="13" t="s">
        <v>23</v>
      </c>
      <c r="J65" s="13" t="s">
        <v>23</v>
      </c>
      <c r="K65" s="13" t="str" cm="1">
        <f t="array" ref="K65">_xlfn.CONCAT(L65:R65&amp;";")</f>
        <v>EASA;FAA;CAA MALAYSIA;CAAS;;CAA CHINA;;</v>
      </c>
      <c r="L65" s="13" t="s">
        <v>12</v>
      </c>
      <c r="M65" s="13" t="s">
        <v>13</v>
      </c>
      <c r="N65" s="13" t="s">
        <v>24</v>
      </c>
      <c r="O65" s="13" t="s">
        <v>15</v>
      </c>
      <c r="P65" s="13"/>
      <c r="Q65" s="13" t="s">
        <v>26</v>
      </c>
      <c r="R65" s="13"/>
    </row>
    <row r="66" spans="1:18" ht="37.5">
      <c r="A66" s="5">
        <v>63</v>
      </c>
      <c r="B66" s="13" t="s">
        <v>146</v>
      </c>
      <c r="C66" s="13"/>
      <c r="D66" s="13" t="s">
        <v>147</v>
      </c>
      <c r="E66" s="13" t="s">
        <v>148</v>
      </c>
      <c r="F66" s="13" t="s">
        <v>83</v>
      </c>
      <c r="G66" s="13" t="s">
        <v>149</v>
      </c>
      <c r="H66" s="13" t="s">
        <v>23</v>
      </c>
      <c r="I66" s="13" t="s">
        <v>23</v>
      </c>
      <c r="J66" s="13" t="s">
        <v>23</v>
      </c>
      <c r="K66" s="13" t="str" cm="1">
        <f t="array" ref="K66">_xlfn.CONCAT(L66:R66&amp;";")</f>
        <v>EASA;FAA;CAA MALAYSIA;CAAS;DGCA INDONESIA;CAA CHINA;;</v>
      </c>
      <c r="L66" s="13" t="s">
        <v>12</v>
      </c>
      <c r="M66" s="13" t="s">
        <v>13</v>
      </c>
      <c r="N66" s="13" t="s">
        <v>24</v>
      </c>
      <c r="O66" s="13" t="s">
        <v>15</v>
      </c>
      <c r="P66" s="13" t="s">
        <v>25</v>
      </c>
      <c r="Q66" s="13" t="s">
        <v>26</v>
      </c>
      <c r="R66" s="13"/>
    </row>
    <row r="67" spans="1:18" ht="37.5">
      <c r="A67" s="5">
        <v>64</v>
      </c>
      <c r="B67" s="13" t="s">
        <v>150</v>
      </c>
      <c r="C67" s="13"/>
      <c r="D67" s="13" t="s">
        <v>147</v>
      </c>
      <c r="E67" s="13" t="s">
        <v>148</v>
      </c>
      <c r="F67" s="13" t="s">
        <v>83</v>
      </c>
      <c r="G67" s="13" t="s">
        <v>149</v>
      </c>
      <c r="H67" s="13" t="s">
        <v>23</v>
      </c>
      <c r="I67" s="13" t="s">
        <v>23</v>
      </c>
      <c r="J67" s="13" t="s">
        <v>23</v>
      </c>
      <c r="K67" s="13" t="str" cm="1">
        <f t="array" ref="K67">_xlfn.CONCAT(L67:R67&amp;";")</f>
        <v>EASA;FAA;CAA MALAYSIA;CAAS;DGCA INDONESIA;CAA CHINA;;</v>
      </c>
      <c r="L67" s="13" t="s">
        <v>12</v>
      </c>
      <c r="M67" s="13" t="s">
        <v>13</v>
      </c>
      <c r="N67" s="13" t="s">
        <v>24</v>
      </c>
      <c r="O67" s="13" t="s">
        <v>15</v>
      </c>
      <c r="P67" s="13" t="s">
        <v>25</v>
      </c>
      <c r="Q67" s="13" t="s">
        <v>26</v>
      </c>
      <c r="R67" s="13"/>
    </row>
    <row r="68" spans="1:18" ht="37.5">
      <c r="A68" s="5">
        <v>65</v>
      </c>
      <c r="B68" s="13" t="s">
        <v>151</v>
      </c>
      <c r="C68" s="13"/>
      <c r="D68" s="13" t="s">
        <v>147</v>
      </c>
      <c r="E68" s="13" t="s">
        <v>148</v>
      </c>
      <c r="F68" s="13" t="s">
        <v>83</v>
      </c>
      <c r="G68" s="13" t="s">
        <v>149</v>
      </c>
      <c r="H68" s="13" t="s">
        <v>23</v>
      </c>
      <c r="I68" s="13" t="s">
        <v>23</v>
      </c>
      <c r="J68" s="13" t="s">
        <v>23</v>
      </c>
      <c r="K68" s="13" t="str" cm="1">
        <f t="array" ref="K68">_xlfn.CONCAT(L68:R68&amp;";")</f>
        <v>EASA;FAA;CAA MALAYSIA;CAAS;DGCA INDONESIA;CAA CHINA;;</v>
      </c>
      <c r="L68" s="13" t="s">
        <v>12</v>
      </c>
      <c r="M68" s="13" t="s">
        <v>13</v>
      </c>
      <c r="N68" s="13" t="s">
        <v>24</v>
      </c>
      <c r="O68" s="13" t="s">
        <v>15</v>
      </c>
      <c r="P68" s="13" t="s">
        <v>25</v>
      </c>
      <c r="Q68" s="13" t="s">
        <v>26</v>
      </c>
      <c r="R68" s="13"/>
    </row>
    <row r="69" spans="1:18" ht="37.5">
      <c r="A69" s="5">
        <v>66</v>
      </c>
      <c r="B69" s="13" t="s">
        <v>152</v>
      </c>
      <c r="C69" s="13"/>
      <c r="D69" s="13" t="s">
        <v>147</v>
      </c>
      <c r="E69" s="13" t="s">
        <v>148</v>
      </c>
      <c r="F69" s="13" t="s">
        <v>83</v>
      </c>
      <c r="G69" s="13" t="s">
        <v>149</v>
      </c>
      <c r="H69" s="13" t="s">
        <v>23</v>
      </c>
      <c r="I69" s="13" t="s">
        <v>23</v>
      </c>
      <c r="J69" s="13" t="s">
        <v>23</v>
      </c>
      <c r="K69" s="13" t="str" cm="1">
        <f t="array" ref="K69">_xlfn.CONCAT(L69:R69&amp;";")</f>
        <v>EASA;FAA;CAA MALAYSIA;CAAS;DGCA INDONESIA;CAA CHINA;;</v>
      </c>
      <c r="L69" s="13" t="s">
        <v>12</v>
      </c>
      <c r="M69" s="13" t="s">
        <v>13</v>
      </c>
      <c r="N69" s="13" t="s">
        <v>24</v>
      </c>
      <c r="O69" s="13" t="s">
        <v>15</v>
      </c>
      <c r="P69" s="13" t="s">
        <v>25</v>
      </c>
      <c r="Q69" s="13" t="s">
        <v>26</v>
      </c>
      <c r="R69" s="13"/>
    </row>
    <row r="70" spans="1:18" ht="37.5">
      <c r="A70" s="5">
        <v>67</v>
      </c>
      <c r="B70" s="13" t="s">
        <v>153</v>
      </c>
      <c r="C70" s="13"/>
      <c r="D70" s="13" t="s">
        <v>147</v>
      </c>
      <c r="E70" s="13" t="s">
        <v>154</v>
      </c>
      <c r="F70" s="13" t="s">
        <v>83</v>
      </c>
      <c r="G70" s="13" t="s">
        <v>149</v>
      </c>
      <c r="H70" s="13" t="s">
        <v>23</v>
      </c>
      <c r="I70" s="13" t="s">
        <v>23</v>
      </c>
      <c r="J70" s="13" t="s">
        <v>23</v>
      </c>
      <c r="K70" s="13" t="str" cm="1">
        <f t="array" ref="K70">_xlfn.CONCAT(L70:R70&amp;";")</f>
        <v>EASA;FAA;CAA MALAYSIA;CAAS;DGCA INDONESIA;CAA CHINA;;</v>
      </c>
      <c r="L70" s="13" t="s">
        <v>12</v>
      </c>
      <c r="M70" s="13" t="s">
        <v>13</v>
      </c>
      <c r="N70" s="13" t="s">
        <v>24</v>
      </c>
      <c r="O70" s="13" t="s">
        <v>15</v>
      </c>
      <c r="P70" s="13" t="s">
        <v>25</v>
      </c>
      <c r="Q70" s="13" t="s">
        <v>26</v>
      </c>
      <c r="R70" s="13"/>
    </row>
    <row r="71" spans="1:18" ht="37.5">
      <c r="A71" s="5">
        <v>68</v>
      </c>
      <c r="B71" s="13" t="s">
        <v>155</v>
      </c>
      <c r="C71" s="13"/>
      <c r="D71" s="13" t="s">
        <v>156</v>
      </c>
      <c r="E71" s="13" t="s">
        <v>99</v>
      </c>
      <c r="F71" s="13" t="s">
        <v>83</v>
      </c>
      <c r="G71" s="13" t="s">
        <v>157</v>
      </c>
      <c r="H71" s="13" t="s">
        <v>23</v>
      </c>
      <c r="I71" s="13" t="s">
        <v>23</v>
      </c>
      <c r="J71" s="13" t="s">
        <v>23</v>
      </c>
      <c r="K71" s="13" t="str" cm="1">
        <f t="array" ref="K71">_xlfn.CONCAT(L71:R71&amp;";")</f>
        <v>EASA;FAA;CAA MALAYSIA;CAAS;DGCA INDONESIA;CAA CHINA;;</v>
      </c>
      <c r="L71" s="13" t="s">
        <v>12</v>
      </c>
      <c r="M71" s="13" t="s">
        <v>13</v>
      </c>
      <c r="N71" s="13" t="s">
        <v>24</v>
      </c>
      <c r="O71" s="13" t="s">
        <v>15</v>
      </c>
      <c r="P71" s="13" t="s">
        <v>25</v>
      </c>
      <c r="Q71" s="13" t="s">
        <v>26</v>
      </c>
      <c r="R71" s="13"/>
    </row>
    <row r="72" spans="1:18" ht="37.5">
      <c r="A72" s="5">
        <v>69</v>
      </c>
      <c r="B72" s="13" t="s">
        <v>158</v>
      </c>
      <c r="C72" s="13"/>
      <c r="D72" s="13" t="s">
        <v>156</v>
      </c>
      <c r="E72" s="13" t="s">
        <v>124</v>
      </c>
      <c r="F72" s="13" t="s">
        <v>83</v>
      </c>
      <c r="G72" s="13" t="s">
        <v>157</v>
      </c>
      <c r="H72" s="13" t="s">
        <v>23</v>
      </c>
      <c r="I72" s="13" t="s">
        <v>23</v>
      </c>
      <c r="J72" s="13" t="s">
        <v>23</v>
      </c>
      <c r="K72" s="13" t="str" cm="1">
        <f t="array" ref="K72">_xlfn.CONCAT(L72:R72&amp;";")</f>
        <v>EASA;FAA;CAA MALAYSIA;CAAS;DGCA INDONESIA;CAA CHINA;;</v>
      </c>
      <c r="L72" s="13" t="s">
        <v>12</v>
      </c>
      <c r="M72" s="13" t="s">
        <v>13</v>
      </c>
      <c r="N72" s="13" t="s">
        <v>24</v>
      </c>
      <c r="O72" s="13" t="s">
        <v>15</v>
      </c>
      <c r="P72" s="13" t="s">
        <v>25</v>
      </c>
      <c r="Q72" s="13" t="s">
        <v>26</v>
      </c>
      <c r="R72" s="13"/>
    </row>
    <row r="73" spans="1:18" ht="37.5">
      <c r="A73" s="5">
        <v>70</v>
      </c>
      <c r="B73" s="13" t="s">
        <v>159</v>
      </c>
      <c r="C73" s="13"/>
      <c r="D73" s="13" t="s">
        <v>156</v>
      </c>
      <c r="E73" s="13" t="s">
        <v>99</v>
      </c>
      <c r="F73" s="13" t="s">
        <v>83</v>
      </c>
      <c r="G73" s="13" t="s">
        <v>157</v>
      </c>
      <c r="H73" s="13" t="s">
        <v>23</v>
      </c>
      <c r="I73" s="13" t="s">
        <v>23</v>
      </c>
      <c r="J73" s="13" t="s">
        <v>23</v>
      </c>
      <c r="K73" s="13" t="str" cm="1">
        <f t="array" ref="K73">_xlfn.CONCAT(L73:R73&amp;";")</f>
        <v>EASA;FAA;CAA MALAYSIA;CAAS;DGCA INDONESIA;CAA CHINA;;</v>
      </c>
      <c r="L73" s="13" t="s">
        <v>12</v>
      </c>
      <c r="M73" s="13" t="s">
        <v>13</v>
      </c>
      <c r="N73" s="13" t="s">
        <v>24</v>
      </c>
      <c r="O73" s="13" t="s">
        <v>15</v>
      </c>
      <c r="P73" s="13" t="s">
        <v>25</v>
      </c>
      <c r="Q73" s="13" t="s">
        <v>26</v>
      </c>
      <c r="R73" s="13"/>
    </row>
    <row r="74" spans="1:18" ht="37.5">
      <c r="A74" s="5">
        <v>71</v>
      </c>
      <c r="B74" s="13" t="s">
        <v>160</v>
      </c>
      <c r="C74" s="13"/>
      <c r="D74" s="13" t="s">
        <v>161</v>
      </c>
      <c r="E74" s="13" t="s">
        <v>162</v>
      </c>
      <c r="F74" s="13" t="s">
        <v>83</v>
      </c>
      <c r="G74" s="13" t="s">
        <v>163</v>
      </c>
      <c r="H74" s="13" t="s">
        <v>23</v>
      </c>
      <c r="I74" s="13" t="s">
        <v>23</v>
      </c>
      <c r="J74" s="13" t="s">
        <v>23</v>
      </c>
      <c r="K74" s="13" t="str" cm="1">
        <f t="array" ref="K74">_xlfn.CONCAT(L74:R74&amp;";")</f>
        <v>EASA;FAA;CAA MALAYSIA;CAAS;DGCA INDONESIA;CAA CHINA;;</v>
      </c>
      <c r="L74" s="13" t="s">
        <v>12</v>
      </c>
      <c r="M74" s="13" t="s">
        <v>13</v>
      </c>
      <c r="N74" s="13" t="s">
        <v>24</v>
      </c>
      <c r="O74" s="13" t="s">
        <v>15</v>
      </c>
      <c r="P74" s="13" t="s">
        <v>25</v>
      </c>
      <c r="Q74" s="13" t="s">
        <v>26</v>
      </c>
      <c r="R74" s="13"/>
    </row>
    <row r="75" spans="1:18" ht="37.5">
      <c r="A75" s="5">
        <v>72</v>
      </c>
      <c r="B75" s="13" t="s">
        <v>164</v>
      </c>
      <c r="C75" s="13"/>
      <c r="D75" s="13" t="s">
        <v>161</v>
      </c>
      <c r="E75" s="13" t="s">
        <v>162</v>
      </c>
      <c r="F75" s="13" t="s">
        <v>83</v>
      </c>
      <c r="G75" s="13" t="s">
        <v>163</v>
      </c>
      <c r="H75" s="13" t="s">
        <v>23</v>
      </c>
      <c r="I75" s="13" t="s">
        <v>23</v>
      </c>
      <c r="J75" s="13" t="s">
        <v>23</v>
      </c>
      <c r="K75" s="13" t="str" cm="1">
        <f t="array" ref="K75">_xlfn.CONCAT(L75:R75&amp;";")</f>
        <v>EASA;FAA;CAA MALAYSIA;CAAS;DGCA INDONESIA;CAA CHINA;;</v>
      </c>
      <c r="L75" s="13" t="s">
        <v>12</v>
      </c>
      <c r="M75" s="13" t="s">
        <v>13</v>
      </c>
      <c r="N75" s="13" t="s">
        <v>24</v>
      </c>
      <c r="O75" s="13" t="s">
        <v>15</v>
      </c>
      <c r="P75" s="13" t="s">
        <v>25</v>
      </c>
      <c r="Q75" s="13" t="s">
        <v>26</v>
      </c>
      <c r="R75" s="13"/>
    </row>
    <row r="76" spans="1:18" ht="37.5">
      <c r="A76" s="5">
        <v>73</v>
      </c>
      <c r="B76" s="13" t="s">
        <v>165</v>
      </c>
      <c r="C76" s="13"/>
      <c r="D76" s="13" t="s">
        <v>161</v>
      </c>
      <c r="E76" s="13" t="s">
        <v>162</v>
      </c>
      <c r="F76" s="13" t="s">
        <v>83</v>
      </c>
      <c r="G76" s="13" t="s">
        <v>163</v>
      </c>
      <c r="H76" s="13" t="s">
        <v>23</v>
      </c>
      <c r="I76" s="13" t="s">
        <v>23</v>
      </c>
      <c r="J76" s="13" t="s">
        <v>23</v>
      </c>
      <c r="K76" s="13" t="str" cm="1">
        <f t="array" ref="K76">_xlfn.CONCAT(L76:R76&amp;";")</f>
        <v>EASA;FAA;CAA MALAYSIA;CAAS;DGCA INDONESIA;CAA CHINA;;</v>
      </c>
      <c r="L76" s="13" t="s">
        <v>12</v>
      </c>
      <c r="M76" s="13" t="s">
        <v>13</v>
      </c>
      <c r="N76" s="13" t="s">
        <v>24</v>
      </c>
      <c r="O76" s="13" t="s">
        <v>15</v>
      </c>
      <c r="P76" s="13" t="s">
        <v>25</v>
      </c>
      <c r="Q76" s="13" t="s">
        <v>26</v>
      </c>
      <c r="R76" s="13"/>
    </row>
    <row r="77" spans="1:18" ht="37.5">
      <c r="A77" s="5">
        <v>74</v>
      </c>
      <c r="B77" s="13" t="s">
        <v>166</v>
      </c>
      <c r="C77" s="13"/>
      <c r="D77" s="13" t="s">
        <v>161</v>
      </c>
      <c r="E77" s="13" t="s">
        <v>167</v>
      </c>
      <c r="F77" s="13" t="s">
        <v>83</v>
      </c>
      <c r="G77" s="13" t="s">
        <v>163</v>
      </c>
      <c r="H77" s="13" t="s">
        <v>23</v>
      </c>
      <c r="I77" s="13" t="s">
        <v>23</v>
      </c>
      <c r="J77" s="13" t="s">
        <v>23</v>
      </c>
      <c r="K77" s="13" t="str" cm="1">
        <f t="array" ref="K77">_xlfn.CONCAT(L77:R77&amp;";")</f>
        <v>EASA;FAA;CAA MALAYSIA;CAAS;DGCA INDONESIA;CAA CHINA;;</v>
      </c>
      <c r="L77" s="13" t="s">
        <v>12</v>
      </c>
      <c r="M77" s="13" t="s">
        <v>13</v>
      </c>
      <c r="N77" s="13" t="s">
        <v>24</v>
      </c>
      <c r="O77" s="13" t="s">
        <v>15</v>
      </c>
      <c r="P77" s="13" t="s">
        <v>25</v>
      </c>
      <c r="Q77" s="13" t="s">
        <v>26</v>
      </c>
      <c r="R77" s="13"/>
    </row>
    <row r="78" spans="1:18" ht="37.5">
      <c r="A78" s="5">
        <v>75</v>
      </c>
      <c r="B78" s="13" t="s">
        <v>168</v>
      </c>
      <c r="C78" s="13"/>
      <c r="D78" s="13" t="s">
        <v>161</v>
      </c>
      <c r="E78" s="13" t="s">
        <v>169</v>
      </c>
      <c r="F78" s="13" t="s">
        <v>83</v>
      </c>
      <c r="G78" s="13" t="s">
        <v>163</v>
      </c>
      <c r="H78" s="13" t="s">
        <v>23</v>
      </c>
      <c r="I78" s="13" t="s">
        <v>23</v>
      </c>
      <c r="J78" s="13" t="s">
        <v>23</v>
      </c>
      <c r="K78" s="13" t="str" cm="1">
        <f t="array" ref="K78">_xlfn.CONCAT(L78:R78&amp;";")</f>
        <v>EASA;FAA;CAA MALAYSIA;CAAS;DGCA INDONESIA;CAA CHINA;;</v>
      </c>
      <c r="L78" s="13" t="s">
        <v>12</v>
      </c>
      <c r="M78" s="13" t="s">
        <v>13</v>
      </c>
      <c r="N78" s="13" t="s">
        <v>24</v>
      </c>
      <c r="O78" s="13" t="s">
        <v>15</v>
      </c>
      <c r="P78" s="13" t="s">
        <v>25</v>
      </c>
      <c r="Q78" s="13" t="s">
        <v>26</v>
      </c>
      <c r="R78" s="13"/>
    </row>
    <row r="79" spans="1:18" ht="37.5">
      <c r="A79" s="5">
        <v>76</v>
      </c>
      <c r="B79" s="13" t="s">
        <v>170</v>
      </c>
      <c r="C79" s="13"/>
      <c r="D79" s="13" t="s">
        <v>161</v>
      </c>
      <c r="E79" s="13" t="s">
        <v>171</v>
      </c>
      <c r="F79" s="13" t="s">
        <v>83</v>
      </c>
      <c r="G79" s="13" t="s">
        <v>163</v>
      </c>
      <c r="H79" s="13" t="s">
        <v>23</v>
      </c>
      <c r="I79" s="13" t="s">
        <v>23</v>
      </c>
      <c r="J79" s="13" t="s">
        <v>23</v>
      </c>
      <c r="K79" s="13" t="str" cm="1">
        <f t="array" ref="K79">_xlfn.CONCAT(L79:R79&amp;";")</f>
        <v>EASA;FAA;CAA MALAYSIA;CAAS;DGCA INDONESIA;CAA CHINA;;</v>
      </c>
      <c r="L79" s="13" t="s">
        <v>12</v>
      </c>
      <c r="M79" s="13" t="s">
        <v>13</v>
      </c>
      <c r="N79" s="13" t="s">
        <v>24</v>
      </c>
      <c r="O79" s="13" t="s">
        <v>15</v>
      </c>
      <c r="P79" s="13" t="s">
        <v>25</v>
      </c>
      <c r="Q79" s="13" t="s">
        <v>26</v>
      </c>
      <c r="R79" s="13"/>
    </row>
    <row r="80" spans="1:18" ht="37.5">
      <c r="A80" s="5">
        <v>77</v>
      </c>
      <c r="B80" s="13" t="s">
        <v>172</v>
      </c>
      <c r="C80" s="13"/>
      <c r="D80" s="13" t="s">
        <v>161</v>
      </c>
      <c r="E80" s="13" t="s">
        <v>169</v>
      </c>
      <c r="F80" s="13" t="s">
        <v>83</v>
      </c>
      <c r="G80" s="13" t="s">
        <v>163</v>
      </c>
      <c r="H80" s="13" t="s">
        <v>23</v>
      </c>
      <c r="I80" s="13" t="s">
        <v>23</v>
      </c>
      <c r="J80" s="13" t="s">
        <v>23</v>
      </c>
      <c r="K80" s="13" t="str" cm="1">
        <f t="array" ref="K80">_xlfn.CONCAT(L80:R80&amp;";")</f>
        <v>EASA;FAA;CAA MALAYSIA;CAAS;DGCA INDONESIA;CAA CHINA;;</v>
      </c>
      <c r="L80" s="13" t="s">
        <v>12</v>
      </c>
      <c r="M80" s="13" t="s">
        <v>13</v>
      </c>
      <c r="N80" s="13" t="s">
        <v>24</v>
      </c>
      <c r="O80" s="13" t="s">
        <v>15</v>
      </c>
      <c r="P80" s="13" t="s">
        <v>25</v>
      </c>
      <c r="Q80" s="13" t="s">
        <v>26</v>
      </c>
      <c r="R80" s="13"/>
    </row>
    <row r="81" spans="1:18" ht="37.5">
      <c r="A81" s="5">
        <v>78</v>
      </c>
      <c r="B81" s="13" t="s">
        <v>173</v>
      </c>
      <c r="C81" s="13"/>
      <c r="D81" s="13" t="s">
        <v>161</v>
      </c>
      <c r="E81" s="13" t="s">
        <v>171</v>
      </c>
      <c r="F81" s="13" t="s">
        <v>83</v>
      </c>
      <c r="G81" s="13" t="s">
        <v>163</v>
      </c>
      <c r="H81" s="13" t="s">
        <v>23</v>
      </c>
      <c r="I81" s="13" t="s">
        <v>23</v>
      </c>
      <c r="J81" s="13" t="s">
        <v>23</v>
      </c>
      <c r="K81" s="13" t="str" cm="1">
        <f t="array" ref="K81">_xlfn.CONCAT(L81:R81&amp;";")</f>
        <v>EASA;FAA;CAA MALAYSIA;CAAS;DGCA INDONESIA;CAA CHINA;;</v>
      </c>
      <c r="L81" s="13" t="s">
        <v>12</v>
      </c>
      <c r="M81" s="13" t="s">
        <v>13</v>
      </c>
      <c r="N81" s="13" t="s">
        <v>24</v>
      </c>
      <c r="O81" s="13" t="s">
        <v>15</v>
      </c>
      <c r="P81" s="13" t="s">
        <v>25</v>
      </c>
      <c r="Q81" s="13" t="s">
        <v>26</v>
      </c>
      <c r="R81" s="13"/>
    </row>
    <row r="82" spans="1:18" ht="37.5">
      <c r="A82" s="5">
        <v>79</v>
      </c>
      <c r="B82" s="13" t="s">
        <v>174</v>
      </c>
      <c r="C82" s="13"/>
      <c r="D82" s="13" t="s">
        <v>161</v>
      </c>
      <c r="E82" s="13" t="s">
        <v>169</v>
      </c>
      <c r="F82" s="13" t="s">
        <v>83</v>
      </c>
      <c r="G82" s="13" t="s">
        <v>163</v>
      </c>
      <c r="H82" s="13" t="s">
        <v>23</v>
      </c>
      <c r="I82" s="13" t="s">
        <v>23</v>
      </c>
      <c r="J82" s="13" t="s">
        <v>23</v>
      </c>
      <c r="K82" s="13" t="str" cm="1">
        <f t="array" ref="K82">_xlfn.CONCAT(L82:R82&amp;";")</f>
        <v>EASA;FAA;CAA MALAYSIA;CAAS;DGCA INDONESIA;CAA CHINA;;</v>
      </c>
      <c r="L82" s="13" t="s">
        <v>12</v>
      </c>
      <c r="M82" s="13" t="s">
        <v>13</v>
      </c>
      <c r="N82" s="13" t="s">
        <v>24</v>
      </c>
      <c r="O82" s="13" t="s">
        <v>15</v>
      </c>
      <c r="P82" s="13" t="s">
        <v>25</v>
      </c>
      <c r="Q82" s="13" t="s">
        <v>26</v>
      </c>
      <c r="R82" s="13"/>
    </row>
    <row r="83" spans="1:18" ht="37.5">
      <c r="A83" s="5">
        <v>80</v>
      </c>
      <c r="B83" s="13" t="s">
        <v>175</v>
      </c>
      <c r="C83" s="13"/>
      <c r="D83" s="13" t="s">
        <v>161</v>
      </c>
      <c r="E83" s="13" t="s">
        <v>171</v>
      </c>
      <c r="F83" s="13" t="s">
        <v>83</v>
      </c>
      <c r="G83" s="13" t="s">
        <v>163</v>
      </c>
      <c r="H83" s="13" t="s">
        <v>23</v>
      </c>
      <c r="I83" s="13" t="s">
        <v>23</v>
      </c>
      <c r="J83" s="13" t="s">
        <v>23</v>
      </c>
      <c r="K83" s="13" t="str" cm="1">
        <f t="array" ref="K83">_xlfn.CONCAT(L83:R83&amp;";")</f>
        <v>EASA;FAA;CAA MALAYSIA;CAAS;DGCA INDONESIA;CAA CHINA;;</v>
      </c>
      <c r="L83" s="13" t="s">
        <v>12</v>
      </c>
      <c r="M83" s="13" t="s">
        <v>13</v>
      </c>
      <c r="N83" s="13" t="s">
        <v>24</v>
      </c>
      <c r="O83" s="13" t="s">
        <v>15</v>
      </c>
      <c r="P83" s="13" t="s">
        <v>25</v>
      </c>
      <c r="Q83" s="13" t="s">
        <v>26</v>
      </c>
      <c r="R83" s="13"/>
    </row>
    <row r="84" spans="1:18" ht="37.5">
      <c r="A84" s="5">
        <v>81</v>
      </c>
      <c r="B84" s="13" t="s">
        <v>176</v>
      </c>
      <c r="C84" s="13"/>
      <c r="D84" s="13" t="s">
        <v>161</v>
      </c>
      <c r="E84" s="13" t="s">
        <v>171</v>
      </c>
      <c r="F84" s="13" t="s">
        <v>83</v>
      </c>
      <c r="G84" s="13" t="s">
        <v>163</v>
      </c>
      <c r="H84" s="13" t="s">
        <v>23</v>
      </c>
      <c r="I84" s="13" t="s">
        <v>23</v>
      </c>
      <c r="J84" s="13" t="s">
        <v>23</v>
      </c>
      <c r="K84" s="13" t="str" cm="1">
        <f t="array" ref="K84">_xlfn.CONCAT(L84:R84&amp;";")</f>
        <v>EASA;FAA;CAA MALAYSIA;CAAS;DGCA INDONESIA;CAA CHINA;;</v>
      </c>
      <c r="L84" s="13" t="s">
        <v>12</v>
      </c>
      <c r="M84" s="13" t="s">
        <v>13</v>
      </c>
      <c r="N84" s="13" t="s">
        <v>24</v>
      </c>
      <c r="O84" s="13" t="s">
        <v>15</v>
      </c>
      <c r="P84" s="13" t="s">
        <v>25</v>
      </c>
      <c r="Q84" s="13" t="s">
        <v>26</v>
      </c>
      <c r="R84" s="13"/>
    </row>
    <row r="85" spans="1:18" ht="37.5">
      <c r="A85" s="5">
        <v>82</v>
      </c>
      <c r="B85" s="13" t="s">
        <v>177</v>
      </c>
      <c r="C85" s="13"/>
      <c r="D85" s="13" t="s">
        <v>161</v>
      </c>
      <c r="E85" s="13" t="s">
        <v>169</v>
      </c>
      <c r="F85" s="13" t="s">
        <v>83</v>
      </c>
      <c r="G85" s="13" t="s">
        <v>163</v>
      </c>
      <c r="H85" s="13" t="s">
        <v>23</v>
      </c>
      <c r="I85" s="13" t="s">
        <v>23</v>
      </c>
      <c r="J85" s="13" t="s">
        <v>23</v>
      </c>
      <c r="K85" s="13" t="str" cm="1">
        <f t="array" ref="K85">_xlfn.CONCAT(L85:R85&amp;";")</f>
        <v>EASA;FAA;CAA MALAYSIA;CAAS;DGCA INDONESIA;CAA CHINA;;</v>
      </c>
      <c r="L85" s="13" t="s">
        <v>12</v>
      </c>
      <c r="M85" s="13" t="s">
        <v>13</v>
      </c>
      <c r="N85" s="13" t="s">
        <v>24</v>
      </c>
      <c r="O85" s="13" t="s">
        <v>15</v>
      </c>
      <c r="P85" s="13" t="s">
        <v>25</v>
      </c>
      <c r="Q85" s="13" t="s">
        <v>26</v>
      </c>
      <c r="R85" s="13"/>
    </row>
    <row r="86" spans="1:18" ht="37.5">
      <c r="A86" s="5">
        <v>83</v>
      </c>
      <c r="B86" s="13" t="s">
        <v>178</v>
      </c>
      <c r="C86" s="13"/>
      <c r="D86" s="13" t="s">
        <v>179</v>
      </c>
      <c r="E86" s="13" t="s">
        <v>169</v>
      </c>
      <c r="F86" s="13" t="s">
        <v>180</v>
      </c>
      <c r="G86" s="13" t="s">
        <v>181</v>
      </c>
      <c r="H86" s="13" t="s">
        <v>23</v>
      </c>
      <c r="I86" s="13" t="s">
        <v>23</v>
      </c>
      <c r="J86" s="13" t="s">
        <v>23</v>
      </c>
      <c r="K86" s="13" t="str" cm="1">
        <f t="array" ref="K86">_xlfn.CONCAT(L86:R86&amp;";")</f>
        <v>EASA;FAA;CAA MALAYSIA;CAAS;DGCA INDONESIA;CAA CHINA;;</v>
      </c>
      <c r="L86" s="13" t="s">
        <v>12</v>
      </c>
      <c r="M86" s="13" t="s">
        <v>13</v>
      </c>
      <c r="N86" s="13" t="s">
        <v>24</v>
      </c>
      <c r="O86" s="13" t="s">
        <v>15</v>
      </c>
      <c r="P86" s="13" t="s">
        <v>25</v>
      </c>
      <c r="Q86" s="13" t="s">
        <v>26</v>
      </c>
      <c r="R86" s="13"/>
    </row>
    <row r="87" spans="1:18" ht="37.5">
      <c r="A87" s="5">
        <v>84</v>
      </c>
      <c r="B87" s="13" t="s">
        <v>182</v>
      </c>
      <c r="C87" s="13" t="s">
        <v>183</v>
      </c>
      <c r="D87" s="13" t="s">
        <v>184</v>
      </c>
      <c r="E87" s="13" t="s">
        <v>185</v>
      </c>
      <c r="F87" s="13" t="s">
        <v>186</v>
      </c>
      <c r="G87" s="13" t="s">
        <v>187</v>
      </c>
      <c r="H87" s="13" t="s">
        <v>23</v>
      </c>
      <c r="I87" s="13" t="s">
        <v>23</v>
      </c>
      <c r="J87" s="13" t="s">
        <v>23</v>
      </c>
      <c r="K87" s="13" t="str" cm="1">
        <f t="array" ref="K87">_xlfn.CONCAT(L87:R87&amp;";")</f>
        <v>EASA;FAA;CAA MALAYSIA;CAAS;DGCA INDONESIA;CAA CHINA;;</v>
      </c>
      <c r="L87" s="13" t="s">
        <v>12</v>
      </c>
      <c r="M87" s="13" t="s">
        <v>13</v>
      </c>
      <c r="N87" s="13" t="s">
        <v>24</v>
      </c>
      <c r="O87" s="13" t="s">
        <v>15</v>
      </c>
      <c r="P87" s="13" t="s">
        <v>25</v>
      </c>
      <c r="Q87" s="13" t="s">
        <v>26</v>
      </c>
      <c r="R87" s="13"/>
    </row>
    <row r="88" spans="1:18" ht="37.5">
      <c r="A88" s="5">
        <v>85</v>
      </c>
      <c r="B88" s="13" t="s">
        <v>188</v>
      </c>
      <c r="C88" s="13" t="s">
        <v>189</v>
      </c>
      <c r="D88" s="13" t="s">
        <v>184</v>
      </c>
      <c r="E88" s="13" t="s">
        <v>185</v>
      </c>
      <c r="F88" s="13" t="s">
        <v>186</v>
      </c>
      <c r="G88" s="13" t="s">
        <v>187</v>
      </c>
      <c r="H88" s="13" t="s">
        <v>23</v>
      </c>
      <c r="I88" s="13" t="s">
        <v>23</v>
      </c>
      <c r="J88" s="13" t="s">
        <v>23</v>
      </c>
      <c r="K88" s="13" t="str" cm="1">
        <f t="array" ref="K88">_xlfn.CONCAT(L88:R88&amp;";")</f>
        <v>EASA;FAA;CAA MALAYSIA;CAAS;DGCA INDONESIA;CAA CHINA;;</v>
      </c>
      <c r="L88" s="13" t="s">
        <v>12</v>
      </c>
      <c r="M88" s="13" t="s">
        <v>13</v>
      </c>
      <c r="N88" s="13" t="s">
        <v>24</v>
      </c>
      <c r="O88" s="13" t="s">
        <v>15</v>
      </c>
      <c r="P88" s="13" t="s">
        <v>25</v>
      </c>
      <c r="Q88" s="13" t="s">
        <v>26</v>
      </c>
      <c r="R88" s="13"/>
    </row>
    <row r="89" spans="1:18" ht="50.1">
      <c r="A89" s="5">
        <v>86</v>
      </c>
      <c r="B89" s="13" t="s">
        <v>190</v>
      </c>
      <c r="C89" s="13" t="s">
        <v>191</v>
      </c>
      <c r="D89" s="13" t="s">
        <v>184</v>
      </c>
      <c r="E89" s="13" t="s">
        <v>185</v>
      </c>
      <c r="F89" s="13" t="s">
        <v>186</v>
      </c>
      <c r="G89" s="13" t="s">
        <v>187</v>
      </c>
      <c r="H89" s="13" t="s">
        <v>23</v>
      </c>
      <c r="I89" s="13" t="s">
        <v>23</v>
      </c>
      <c r="J89" s="13" t="s">
        <v>23</v>
      </c>
      <c r="K89" s="13" t="str" cm="1">
        <f t="array" ref="K89">_xlfn.CONCAT(L89:R89&amp;";")</f>
        <v>EASA;FAA;CAA MALAYSIA;CAAS;DGCA INDONESIA;CAA CHINA;JCAB;</v>
      </c>
      <c r="L89" s="13" t="s">
        <v>12</v>
      </c>
      <c r="M89" s="13" t="s">
        <v>13</v>
      </c>
      <c r="N89" s="13" t="s">
        <v>24</v>
      </c>
      <c r="O89" s="13" t="s">
        <v>15</v>
      </c>
      <c r="P89" s="13" t="s">
        <v>25</v>
      </c>
      <c r="Q89" s="13" t="s">
        <v>26</v>
      </c>
      <c r="R89" s="13" t="s">
        <v>18</v>
      </c>
    </row>
    <row r="90" spans="1:18" ht="37.5">
      <c r="A90" s="5">
        <v>87</v>
      </c>
      <c r="B90" s="13" t="s">
        <v>192</v>
      </c>
      <c r="C90" s="13" t="s">
        <v>193</v>
      </c>
      <c r="D90" s="13" t="s">
        <v>194</v>
      </c>
      <c r="E90" s="13" t="s">
        <v>195</v>
      </c>
      <c r="F90" s="13" t="s">
        <v>196</v>
      </c>
      <c r="G90" s="13" t="s">
        <v>197</v>
      </c>
      <c r="H90" s="13" t="s">
        <v>23</v>
      </c>
      <c r="I90" s="13" t="s">
        <v>23</v>
      </c>
      <c r="J90" s="13" t="s">
        <v>23</v>
      </c>
      <c r="K90" s="13" t="str" cm="1">
        <f t="array" ref="K90">_xlfn.CONCAT(L90:R90&amp;";")</f>
        <v>EASA;FAA;CAA MALAYSIA;CAAS;DGCA INDONESIA;;;</v>
      </c>
      <c r="L90" s="13" t="s">
        <v>12</v>
      </c>
      <c r="M90" s="13" t="s">
        <v>13</v>
      </c>
      <c r="N90" s="13" t="s">
        <v>24</v>
      </c>
      <c r="O90" s="13" t="s">
        <v>15</v>
      </c>
      <c r="P90" s="13" t="s">
        <v>25</v>
      </c>
      <c r="Q90" s="13" t="s">
        <v>79</v>
      </c>
      <c r="R90" s="13"/>
    </row>
    <row r="91" spans="1:18" ht="37.5">
      <c r="A91" s="5">
        <v>88</v>
      </c>
      <c r="B91" s="13" t="s">
        <v>198</v>
      </c>
      <c r="C91" s="13" t="s">
        <v>199</v>
      </c>
      <c r="D91" s="13" t="s">
        <v>200</v>
      </c>
      <c r="E91" s="13" t="s">
        <v>201</v>
      </c>
      <c r="F91" s="13" t="s">
        <v>83</v>
      </c>
      <c r="G91" s="13" t="s">
        <v>202</v>
      </c>
      <c r="H91" s="13" t="s">
        <v>23</v>
      </c>
      <c r="I91" s="13" t="s">
        <v>23</v>
      </c>
      <c r="J91" s="13" t="s">
        <v>23</v>
      </c>
      <c r="K91" s="13" t="str" cm="1">
        <f t="array" ref="K91">_xlfn.CONCAT(L91:R91&amp;";")</f>
        <v>EASA;FAA;CAA MALAYSIA;CAAS;DGCA INDONESIA;CAA CHINA;;</v>
      </c>
      <c r="L91" s="13" t="s">
        <v>12</v>
      </c>
      <c r="M91" s="13" t="s">
        <v>13</v>
      </c>
      <c r="N91" s="13" t="s">
        <v>24</v>
      </c>
      <c r="O91" s="13" t="s">
        <v>15</v>
      </c>
      <c r="P91" s="13" t="s">
        <v>25</v>
      </c>
      <c r="Q91" s="13" t="s">
        <v>26</v>
      </c>
      <c r="R91" s="13"/>
    </row>
    <row r="92" spans="1:18" ht="37.5">
      <c r="A92" s="5">
        <v>89</v>
      </c>
      <c r="B92" s="13" t="s">
        <v>203</v>
      </c>
      <c r="C92" s="13" t="s">
        <v>204</v>
      </c>
      <c r="D92" s="13" t="s">
        <v>200</v>
      </c>
      <c r="E92" s="13" t="s">
        <v>201</v>
      </c>
      <c r="F92" s="13" t="s">
        <v>83</v>
      </c>
      <c r="G92" s="13" t="s">
        <v>202</v>
      </c>
      <c r="H92" s="13" t="s">
        <v>23</v>
      </c>
      <c r="I92" s="13" t="s">
        <v>23</v>
      </c>
      <c r="J92" s="13" t="s">
        <v>23</v>
      </c>
      <c r="K92" s="13" t="str" cm="1">
        <f t="array" ref="K92">_xlfn.CONCAT(L92:R92&amp;";")</f>
        <v>EASA;FAA;CAA MALAYSIA;CAAS;DGCA INDONESIA;CAA CHINA;;</v>
      </c>
      <c r="L92" s="13" t="s">
        <v>12</v>
      </c>
      <c r="M92" s="13" t="s">
        <v>13</v>
      </c>
      <c r="N92" s="13" t="s">
        <v>24</v>
      </c>
      <c r="O92" s="13" t="s">
        <v>15</v>
      </c>
      <c r="P92" s="13" t="s">
        <v>25</v>
      </c>
      <c r="Q92" s="13" t="s">
        <v>26</v>
      </c>
      <c r="R92" s="13"/>
    </row>
    <row r="93" spans="1:18" ht="37.5">
      <c r="A93" s="5">
        <v>90</v>
      </c>
      <c r="B93" s="13" t="s">
        <v>205</v>
      </c>
      <c r="C93" s="13" t="s">
        <v>206</v>
      </c>
      <c r="D93" s="13" t="s">
        <v>200</v>
      </c>
      <c r="E93" s="13" t="s">
        <v>201</v>
      </c>
      <c r="F93" s="13" t="s">
        <v>83</v>
      </c>
      <c r="G93" s="13" t="s">
        <v>202</v>
      </c>
      <c r="H93" s="13" t="s">
        <v>23</v>
      </c>
      <c r="I93" s="13" t="s">
        <v>23</v>
      </c>
      <c r="J93" s="13" t="s">
        <v>23</v>
      </c>
      <c r="K93" s="13" t="str" cm="1">
        <f t="array" ref="K93">_xlfn.CONCAT(L93:R93&amp;";")</f>
        <v>EASA;FAA;CAA MALAYSIA;CAAS;DGCA INDONESIA;CAA CHINA;;</v>
      </c>
      <c r="L93" s="13" t="s">
        <v>12</v>
      </c>
      <c r="M93" s="13" t="s">
        <v>13</v>
      </c>
      <c r="N93" s="13" t="s">
        <v>24</v>
      </c>
      <c r="O93" s="13" t="s">
        <v>15</v>
      </c>
      <c r="P93" s="13" t="s">
        <v>25</v>
      </c>
      <c r="Q93" s="13" t="s">
        <v>26</v>
      </c>
      <c r="R93" s="13"/>
    </row>
    <row r="94" spans="1:18" ht="37.5">
      <c r="A94" s="5">
        <v>91</v>
      </c>
      <c r="B94" s="13" t="s">
        <v>207</v>
      </c>
      <c r="C94" s="13" t="s">
        <v>208</v>
      </c>
      <c r="D94" s="13" t="s">
        <v>200</v>
      </c>
      <c r="E94" s="13" t="s">
        <v>201</v>
      </c>
      <c r="F94" s="13" t="s">
        <v>83</v>
      </c>
      <c r="G94" s="13" t="s">
        <v>202</v>
      </c>
      <c r="H94" s="13" t="s">
        <v>23</v>
      </c>
      <c r="I94" s="13" t="s">
        <v>23</v>
      </c>
      <c r="J94" s="13" t="s">
        <v>23</v>
      </c>
      <c r="K94" s="13" t="str" cm="1">
        <f t="array" ref="K94">_xlfn.CONCAT(L94:R94&amp;";")</f>
        <v>EASA;FAA;CAA MALAYSIA;CAAS;DGCA INDONESIA;CAA CHINA;;</v>
      </c>
      <c r="L94" s="13" t="s">
        <v>12</v>
      </c>
      <c r="M94" s="13" t="s">
        <v>13</v>
      </c>
      <c r="N94" s="13" t="s">
        <v>24</v>
      </c>
      <c r="O94" s="13" t="s">
        <v>15</v>
      </c>
      <c r="P94" s="13" t="s">
        <v>25</v>
      </c>
      <c r="Q94" s="13" t="s">
        <v>26</v>
      </c>
      <c r="R94" s="13"/>
    </row>
    <row r="95" spans="1:18" ht="37.5">
      <c r="A95" s="5">
        <v>92</v>
      </c>
      <c r="B95" s="13" t="s">
        <v>209</v>
      </c>
      <c r="C95" s="13" t="s">
        <v>210</v>
      </c>
      <c r="D95" s="13" t="s">
        <v>200</v>
      </c>
      <c r="E95" s="13" t="s">
        <v>201</v>
      </c>
      <c r="F95" s="13" t="s">
        <v>83</v>
      </c>
      <c r="G95" s="13" t="s">
        <v>202</v>
      </c>
      <c r="H95" s="13" t="s">
        <v>23</v>
      </c>
      <c r="I95" s="13" t="s">
        <v>23</v>
      </c>
      <c r="J95" s="13" t="s">
        <v>23</v>
      </c>
      <c r="K95" s="13" t="str" cm="1">
        <f t="array" ref="K95">_xlfn.CONCAT(L95:R95&amp;";")</f>
        <v>EASA;FAA;CAA MALAYSIA;CAAS;DGCA INDONESIA;CAA CHINA;;</v>
      </c>
      <c r="L95" s="13" t="s">
        <v>12</v>
      </c>
      <c r="M95" s="13" t="s">
        <v>13</v>
      </c>
      <c r="N95" s="13" t="s">
        <v>24</v>
      </c>
      <c r="O95" s="13" t="s">
        <v>15</v>
      </c>
      <c r="P95" s="13" t="s">
        <v>25</v>
      </c>
      <c r="Q95" s="13" t="s">
        <v>26</v>
      </c>
      <c r="R95" s="13"/>
    </row>
    <row r="96" spans="1:18" ht="37.5">
      <c r="A96" s="5">
        <v>93</v>
      </c>
      <c r="B96" s="13" t="s">
        <v>211</v>
      </c>
      <c r="C96" s="13" t="s">
        <v>212</v>
      </c>
      <c r="D96" s="13" t="s">
        <v>213</v>
      </c>
      <c r="E96" s="13" t="s">
        <v>214</v>
      </c>
      <c r="F96" s="13" t="s">
        <v>83</v>
      </c>
      <c r="G96" s="13" t="s">
        <v>215</v>
      </c>
      <c r="H96" s="13" t="s">
        <v>23</v>
      </c>
      <c r="I96" s="13" t="s">
        <v>23</v>
      </c>
      <c r="J96" s="13" t="s">
        <v>23</v>
      </c>
      <c r="K96" s="13" t="str" cm="1">
        <f t="array" ref="K96">_xlfn.CONCAT(L96:R96&amp;";")</f>
        <v>EASA;FAA;CAA MALAYSIA;CAAS;DGCA INDONESIA;CAA CHINA;;</v>
      </c>
      <c r="L96" s="13" t="s">
        <v>12</v>
      </c>
      <c r="M96" s="13" t="s">
        <v>13</v>
      </c>
      <c r="N96" s="13" t="s">
        <v>24</v>
      </c>
      <c r="O96" s="13" t="s">
        <v>15</v>
      </c>
      <c r="P96" s="13" t="s">
        <v>25</v>
      </c>
      <c r="Q96" s="13" t="s">
        <v>26</v>
      </c>
      <c r="R96" s="13"/>
    </row>
    <row r="97" spans="1:18" ht="37.5">
      <c r="A97" s="5">
        <v>94</v>
      </c>
      <c r="B97" s="13" t="s">
        <v>216</v>
      </c>
      <c r="C97" s="13" t="s">
        <v>217</v>
      </c>
      <c r="D97" s="13" t="s">
        <v>213</v>
      </c>
      <c r="E97" s="13" t="s">
        <v>218</v>
      </c>
      <c r="F97" s="13" t="s">
        <v>83</v>
      </c>
      <c r="G97" s="13" t="s">
        <v>215</v>
      </c>
      <c r="H97" s="13" t="s">
        <v>23</v>
      </c>
      <c r="I97" s="13" t="s">
        <v>23</v>
      </c>
      <c r="J97" s="13" t="s">
        <v>23</v>
      </c>
      <c r="K97" s="13" t="str" cm="1">
        <f t="array" ref="K97">_xlfn.CONCAT(L97:R97&amp;";")</f>
        <v>EASA;FAA;CAA MALAYSIA;CAAS;DGCA INDONESIA;CAA CHINA;;</v>
      </c>
      <c r="L97" s="13" t="s">
        <v>12</v>
      </c>
      <c r="M97" s="13" t="s">
        <v>13</v>
      </c>
      <c r="N97" s="13" t="s">
        <v>24</v>
      </c>
      <c r="O97" s="13" t="s">
        <v>15</v>
      </c>
      <c r="P97" s="13" t="s">
        <v>25</v>
      </c>
      <c r="Q97" s="13" t="s">
        <v>26</v>
      </c>
      <c r="R97" s="13"/>
    </row>
    <row r="98" spans="1:18" ht="37.5">
      <c r="A98" s="5">
        <v>95</v>
      </c>
      <c r="B98" s="13" t="s">
        <v>219</v>
      </c>
      <c r="C98" s="13" t="s">
        <v>220</v>
      </c>
      <c r="D98" s="13" t="s">
        <v>213</v>
      </c>
      <c r="E98" s="13" t="s">
        <v>201</v>
      </c>
      <c r="F98" s="13" t="s">
        <v>83</v>
      </c>
      <c r="G98" s="13" t="s">
        <v>215</v>
      </c>
      <c r="H98" s="13" t="s">
        <v>23</v>
      </c>
      <c r="I98" s="13" t="s">
        <v>23</v>
      </c>
      <c r="J98" s="13" t="s">
        <v>23</v>
      </c>
      <c r="K98" s="13" t="str" cm="1">
        <f t="array" ref="K98">_xlfn.CONCAT(L98:R98&amp;";")</f>
        <v>EASA;FAA;CAA MALAYSIA;CAAS;DGCA INDONESIA;CAA CHINA;;</v>
      </c>
      <c r="L98" s="13" t="s">
        <v>12</v>
      </c>
      <c r="M98" s="13" t="s">
        <v>13</v>
      </c>
      <c r="N98" s="13" t="s">
        <v>24</v>
      </c>
      <c r="O98" s="13" t="s">
        <v>15</v>
      </c>
      <c r="P98" s="13" t="s">
        <v>25</v>
      </c>
      <c r="Q98" s="13" t="s">
        <v>26</v>
      </c>
      <c r="R98" s="13"/>
    </row>
    <row r="99" spans="1:18" ht="37.5">
      <c r="A99" s="5">
        <v>96</v>
      </c>
      <c r="B99" s="13" t="s">
        <v>221</v>
      </c>
      <c r="C99" s="13" t="s">
        <v>222</v>
      </c>
      <c r="D99" s="13" t="s">
        <v>213</v>
      </c>
      <c r="E99" s="13" t="s">
        <v>214</v>
      </c>
      <c r="F99" s="13" t="s">
        <v>83</v>
      </c>
      <c r="G99" s="13" t="s">
        <v>215</v>
      </c>
      <c r="H99" s="13" t="s">
        <v>23</v>
      </c>
      <c r="I99" s="13" t="s">
        <v>23</v>
      </c>
      <c r="J99" s="13" t="s">
        <v>23</v>
      </c>
      <c r="K99" s="13" t="str" cm="1">
        <f t="array" ref="K99">_xlfn.CONCAT(L99:R99&amp;";")</f>
        <v>EASA;FAA;CAA MALAYSIA;CAAS;DGCA INDONESIA;CAA CHINA;;</v>
      </c>
      <c r="L99" s="13" t="s">
        <v>12</v>
      </c>
      <c r="M99" s="13" t="s">
        <v>13</v>
      </c>
      <c r="N99" s="13" t="s">
        <v>24</v>
      </c>
      <c r="O99" s="13" t="s">
        <v>15</v>
      </c>
      <c r="P99" s="13" t="s">
        <v>25</v>
      </c>
      <c r="Q99" s="13" t="s">
        <v>26</v>
      </c>
      <c r="R99" s="13"/>
    </row>
    <row r="100" spans="1:18" ht="37.5">
      <c r="A100" s="5">
        <v>97</v>
      </c>
      <c r="B100" s="13" t="s">
        <v>223</v>
      </c>
      <c r="C100" s="13" t="s">
        <v>224</v>
      </c>
      <c r="D100" s="13" t="s">
        <v>213</v>
      </c>
      <c r="E100" s="13" t="s">
        <v>201</v>
      </c>
      <c r="F100" s="13" t="s">
        <v>83</v>
      </c>
      <c r="G100" s="13" t="s">
        <v>215</v>
      </c>
      <c r="H100" s="13" t="s">
        <v>23</v>
      </c>
      <c r="I100" s="13" t="s">
        <v>23</v>
      </c>
      <c r="J100" s="13" t="s">
        <v>23</v>
      </c>
      <c r="K100" s="13" t="str" cm="1">
        <f t="array" ref="K100">_xlfn.CONCAT(L100:R100&amp;";")</f>
        <v>EASA;FAA;CAA MALAYSIA;CAAS;DGCA INDONESIA;CAA CHINA;;</v>
      </c>
      <c r="L100" s="13" t="s">
        <v>12</v>
      </c>
      <c r="M100" s="13" t="s">
        <v>13</v>
      </c>
      <c r="N100" s="13" t="s">
        <v>24</v>
      </c>
      <c r="O100" s="13" t="s">
        <v>15</v>
      </c>
      <c r="P100" s="13" t="s">
        <v>25</v>
      </c>
      <c r="Q100" s="13" t="s">
        <v>26</v>
      </c>
      <c r="R100" s="13"/>
    </row>
    <row r="101" spans="1:18" ht="37.5">
      <c r="A101" s="5">
        <v>98</v>
      </c>
      <c r="B101" s="13" t="s">
        <v>225</v>
      </c>
      <c r="C101" s="13" t="s">
        <v>226</v>
      </c>
      <c r="D101" s="13" t="s">
        <v>213</v>
      </c>
      <c r="E101" s="13" t="s">
        <v>214</v>
      </c>
      <c r="F101" s="13" t="s">
        <v>83</v>
      </c>
      <c r="G101" s="13" t="s">
        <v>215</v>
      </c>
      <c r="H101" s="13" t="s">
        <v>23</v>
      </c>
      <c r="I101" s="13" t="s">
        <v>23</v>
      </c>
      <c r="J101" s="13" t="s">
        <v>23</v>
      </c>
      <c r="K101" s="13" t="str" cm="1">
        <f t="array" ref="K101">_xlfn.CONCAT(L101:R101&amp;";")</f>
        <v>EASA;FAA;CAA MALAYSIA;CAAS;DGCA INDONESIA;CAA CHINA;;</v>
      </c>
      <c r="L101" s="13" t="s">
        <v>12</v>
      </c>
      <c r="M101" s="13" t="s">
        <v>13</v>
      </c>
      <c r="N101" s="13" t="s">
        <v>24</v>
      </c>
      <c r="O101" s="13" t="s">
        <v>15</v>
      </c>
      <c r="P101" s="13" t="s">
        <v>25</v>
      </c>
      <c r="Q101" s="13" t="s">
        <v>26</v>
      </c>
      <c r="R101" s="13"/>
    </row>
    <row r="102" spans="1:18" ht="37.5">
      <c r="A102" s="5">
        <v>99</v>
      </c>
      <c r="B102" s="13" t="s">
        <v>227</v>
      </c>
      <c r="C102" s="13" t="s">
        <v>228</v>
      </c>
      <c r="D102" s="13" t="s">
        <v>213</v>
      </c>
      <c r="E102" s="13" t="s">
        <v>214</v>
      </c>
      <c r="F102" s="13" t="s">
        <v>83</v>
      </c>
      <c r="G102" s="13" t="s">
        <v>215</v>
      </c>
      <c r="H102" s="13" t="s">
        <v>23</v>
      </c>
      <c r="I102" s="13" t="s">
        <v>23</v>
      </c>
      <c r="J102" s="13" t="s">
        <v>23</v>
      </c>
      <c r="K102" s="13" t="str" cm="1">
        <f t="array" ref="K102">_xlfn.CONCAT(L102:R102&amp;";")</f>
        <v>EASA;FAA;CAA MALAYSIA;CAAS;DGCA INDONESIA;CAA CHINA;;</v>
      </c>
      <c r="L102" s="13" t="s">
        <v>12</v>
      </c>
      <c r="M102" s="13" t="s">
        <v>13</v>
      </c>
      <c r="N102" s="13" t="s">
        <v>24</v>
      </c>
      <c r="O102" s="13" t="s">
        <v>15</v>
      </c>
      <c r="P102" s="13" t="s">
        <v>25</v>
      </c>
      <c r="Q102" s="13" t="s">
        <v>26</v>
      </c>
      <c r="R102" s="13"/>
    </row>
    <row r="103" spans="1:18" ht="37.5">
      <c r="A103" s="5">
        <v>100</v>
      </c>
      <c r="B103" s="13" t="s">
        <v>229</v>
      </c>
      <c r="C103" s="13" t="s">
        <v>230</v>
      </c>
      <c r="D103" s="13" t="s">
        <v>213</v>
      </c>
      <c r="E103" s="13" t="s">
        <v>214</v>
      </c>
      <c r="F103" s="13" t="s">
        <v>83</v>
      </c>
      <c r="G103" s="13" t="s">
        <v>215</v>
      </c>
      <c r="H103" s="13" t="s">
        <v>23</v>
      </c>
      <c r="I103" s="13" t="s">
        <v>23</v>
      </c>
      <c r="J103" s="13" t="s">
        <v>23</v>
      </c>
      <c r="K103" s="13" t="str" cm="1">
        <f t="array" ref="K103">_xlfn.CONCAT(L103:R103&amp;";")</f>
        <v>EASA;FAA;CAA MALAYSIA;CAAS;DGCA INDONESIA;CAA CHINA;;</v>
      </c>
      <c r="L103" s="13" t="s">
        <v>12</v>
      </c>
      <c r="M103" s="13" t="s">
        <v>13</v>
      </c>
      <c r="N103" s="13" t="s">
        <v>24</v>
      </c>
      <c r="O103" s="13" t="s">
        <v>15</v>
      </c>
      <c r="P103" s="13" t="s">
        <v>25</v>
      </c>
      <c r="Q103" s="13" t="s">
        <v>26</v>
      </c>
      <c r="R103" s="13"/>
    </row>
    <row r="104" spans="1:18" ht="37.5">
      <c r="A104" s="5">
        <v>101</v>
      </c>
      <c r="B104" s="13" t="s">
        <v>231</v>
      </c>
      <c r="C104" s="13" t="s">
        <v>232</v>
      </c>
      <c r="D104" s="13" t="s">
        <v>213</v>
      </c>
      <c r="E104" s="13" t="s">
        <v>218</v>
      </c>
      <c r="F104" s="13" t="s">
        <v>83</v>
      </c>
      <c r="G104" s="13" t="s">
        <v>215</v>
      </c>
      <c r="H104" s="13" t="s">
        <v>23</v>
      </c>
      <c r="I104" s="13" t="s">
        <v>23</v>
      </c>
      <c r="J104" s="13" t="s">
        <v>23</v>
      </c>
      <c r="K104" s="13" t="str" cm="1">
        <f t="array" ref="K104">_xlfn.CONCAT(L104:R104&amp;";")</f>
        <v>EASA;FAA;CAA MALAYSIA;CAAS;DGCA INDONESIA;CAA CHINA;;</v>
      </c>
      <c r="L104" s="13" t="s">
        <v>12</v>
      </c>
      <c r="M104" s="13" t="s">
        <v>13</v>
      </c>
      <c r="N104" s="13" t="s">
        <v>24</v>
      </c>
      <c r="O104" s="13" t="s">
        <v>15</v>
      </c>
      <c r="P104" s="13" t="s">
        <v>25</v>
      </c>
      <c r="Q104" s="13" t="s">
        <v>26</v>
      </c>
      <c r="R104" s="13"/>
    </row>
    <row r="105" spans="1:18" ht="37.5">
      <c r="A105" s="5">
        <v>102</v>
      </c>
      <c r="B105" s="13" t="s">
        <v>233</v>
      </c>
      <c r="C105" s="13" t="s">
        <v>234</v>
      </c>
      <c r="D105" s="13" t="s">
        <v>213</v>
      </c>
      <c r="E105" s="13" t="s">
        <v>201</v>
      </c>
      <c r="F105" s="13" t="s">
        <v>83</v>
      </c>
      <c r="G105" s="13" t="s">
        <v>215</v>
      </c>
      <c r="H105" s="13" t="s">
        <v>23</v>
      </c>
      <c r="I105" s="13" t="s">
        <v>23</v>
      </c>
      <c r="J105" s="13" t="s">
        <v>23</v>
      </c>
      <c r="K105" s="13" t="str" cm="1">
        <f t="array" ref="K105">_xlfn.CONCAT(L105:R105&amp;";")</f>
        <v>EASA;FAA;CAA MALAYSIA;CAAS;DGCA INDONESIA;CAA CHINA;;</v>
      </c>
      <c r="L105" s="13" t="s">
        <v>12</v>
      </c>
      <c r="M105" s="13" t="s">
        <v>13</v>
      </c>
      <c r="N105" s="13" t="s">
        <v>24</v>
      </c>
      <c r="O105" s="13" t="s">
        <v>15</v>
      </c>
      <c r="P105" s="13" t="s">
        <v>25</v>
      </c>
      <c r="Q105" s="13" t="s">
        <v>26</v>
      </c>
      <c r="R105" s="13"/>
    </row>
    <row r="106" spans="1:18" ht="37.5">
      <c r="A106" s="5">
        <v>103</v>
      </c>
      <c r="B106" s="13" t="s">
        <v>235</v>
      </c>
      <c r="C106" s="13" t="s">
        <v>236</v>
      </c>
      <c r="D106" s="13" t="s">
        <v>213</v>
      </c>
      <c r="E106" s="13" t="s">
        <v>214</v>
      </c>
      <c r="F106" s="13" t="s">
        <v>83</v>
      </c>
      <c r="G106" s="13" t="s">
        <v>215</v>
      </c>
      <c r="H106" s="13" t="s">
        <v>23</v>
      </c>
      <c r="I106" s="13" t="s">
        <v>23</v>
      </c>
      <c r="J106" s="13" t="s">
        <v>23</v>
      </c>
      <c r="K106" s="13" t="str" cm="1">
        <f t="array" ref="K106">_xlfn.CONCAT(L106:R106&amp;";")</f>
        <v>EASA;FAA;CAA MALAYSIA;CAAS;DGCA INDONESIA;CAA CHINA;;</v>
      </c>
      <c r="L106" s="13" t="s">
        <v>12</v>
      </c>
      <c r="M106" s="13" t="s">
        <v>13</v>
      </c>
      <c r="N106" s="13" t="s">
        <v>24</v>
      </c>
      <c r="O106" s="13" t="s">
        <v>15</v>
      </c>
      <c r="P106" s="13" t="s">
        <v>25</v>
      </c>
      <c r="Q106" s="13" t="s">
        <v>26</v>
      </c>
      <c r="R106" s="13"/>
    </row>
    <row r="107" spans="1:18" ht="37.5">
      <c r="A107" s="5">
        <v>104</v>
      </c>
      <c r="B107" s="13" t="s">
        <v>237</v>
      </c>
      <c r="C107" s="13" t="s">
        <v>238</v>
      </c>
      <c r="D107" s="13" t="s">
        <v>213</v>
      </c>
      <c r="E107" s="13" t="s">
        <v>201</v>
      </c>
      <c r="F107" s="13" t="s">
        <v>83</v>
      </c>
      <c r="G107" s="13" t="s">
        <v>215</v>
      </c>
      <c r="H107" s="13" t="s">
        <v>23</v>
      </c>
      <c r="I107" s="13" t="s">
        <v>23</v>
      </c>
      <c r="J107" s="13" t="s">
        <v>23</v>
      </c>
      <c r="K107" s="13" t="str" cm="1">
        <f t="array" ref="K107">_xlfn.CONCAT(L107:R107&amp;";")</f>
        <v>EASA;FAA;CAA MALAYSIA;CAAS;DGCA INDONESIA;CAA CHINA;;</v>
      </c>
      <c r="L107" s="13" t="s">
        <v>12</v>
      </c>
      <c r="M107" s="13" t="s">
        <v>13</v>
      </c>
      <c r="N107" s="13" t="s">
        <v>24</v>
      </c>
      <c r="O107" s="13" t="s">
        <v>15</v>
      </c>
      <c r="P107" s="13" t="s">
        <v>25</v>
      </c>
      <c r="Q107" s="13" t="s">
        <v>26</v>
      </c>
      <c r="R107" s="13"/>
    </row>
    <row r="108" spans="1:18" ht="37.5">
      <c r="A108" s="5">
        <v>105</v>
      </c>
      <c r="B108" s="13" t="s">
        <v>239</v>
      </c>
      <c r="C108" s="13"/>
      <c r="D108" s="13" t="s">
        <v>240</v>
      </c>
      <c r="E108" s="13" t="s">
        <v>54</v>
      </c>
      <c r="F108" s="13" t="s">
        <v>241</v>
      </c>
      <c r="G108" s="13" t="s">
        <v>242</v>
      </c>
      <c r="H108" s="13" t="s">
        <v>23</v>
      </c>
      <c r="I108" s="13" t="s">
        <v>23</v>
      </c>
      <c r="J108" s="13" t="s">
        <v>23</v>
      </c>
      <c r="K108" s="13" t="str" cm="1">
        <f t="array" ref="K108">_xlfn.CONCAT(L108:R108&amp;";")</f>
        <v>EASA;FAA;CAA MALAYSIA;CAAS;DGCA INDONESIA;;;</v>
      </c>
      <c r="L108" s="13" t="s">
        <v>12</v>
      </c>
      <c r="M108" s="13" t="s">
        <v>13</v>
      </c>
      <c r="N108" s="13" t="s">
        <v>24</v>
      </c>
      <c r="O108" s="13" t="s">
        <v>15</v>
      </c>
      <c r="P108" s="13" t="s">
        <v>25</v>
      </c>
      <c r="Q108" s="13" t="s">
        <v>79</v>
      </c>
      <c r="R108" s="13"/>
    </row>
    <row r="109" spans="1:18" ht="37.5">
      <c r="A109" s="5">
        <v>106</v>
      </c>
      <c r="B109" s="13" t="s">
        <v>243</v>
      </c>
      <c r="C109" s="13"/>
      <c r="D109" s="13" t="s">
        <v>244</v>
      </c>
      <c r="E109" s="13" t="s">
        <v>45</v>
      </c>
      <c r="F109" s="13" t="s">
        <v>46</v>
      </c>
      <c r="G109" s="13" t="s">
        <v>245</v>
      </c>
      <c r="H109" s="13" t="s">
        <v>23</v>
      </c>
      <c r="I109" s="13" t="s">
        <v>23</v>
      </c>
      <c r="J109" s="13"/>
      <c r="K109" s="13" t="str" cm="1">
        <f t="array" ref="K109">_xlfn.CONCAT(L109:R109&amp;";")</f>
        <v>EASA;FAA;CAA MALAYSIA;CAAS;DGCA INDONESIA;CAA CHINA;;</v>
      </c>
      <c r="L109" s="13" t="s">
        <v>12</v>
      </c>
      <c r="M109" s="13" t="s">
        <v>13</v>
      </c>
      <c r="N109" s="13" t="s">
        <v>24</v>
      </c>
      <c r="O109" s="13" t="s">
        <v>15</v>
      </c>
      <c r="P109" s="13" t="s">
        <v>25</v>
      </c>
      <c r="Q109" s="13" t="s">
        <v>26</v>
      </c>
      <c r="R109" s="13"/>
    </row>
    <row r="110" spans="1:18" ht="37.5">
      <c r="A110" s="5">
        <v>107</v>
      </c>
      <c r="B110" s="13" t="s">
        <v>246</v>
      </c>
      <c r="C110" s="13"/>
      <c r="D110" s="13" t="s">
        <v>44</v>
      </c>
      <c r="E110" s="13" t="s">
        <v>45</v>
      </c>
      <c r="F110" s="13" t="s">
        <v>46</v>
      </c>
      <c r="G110" s="13" t="s">
        <v>245</v>
      </c>
      <c r="H110" s="13" t="s">
        <v>23</v>
      </c>
      <c r="I110" s="13" t="s">
        <v>23</v>
      </c>
      <c r="J110" s="13"/>
      <c r="K110" s="13" t="str" cm="1">
        <f t="array" ref="K110">_xlfn.CONCAT(L110:R110&amp;";")</f>
        <v>EASA;FAA;CAA MALAYSIA;CAAS;DGCA INDONESIA;CAA CHINA;;</v>
      </c>
      <c r="L110" s="13" t="s">
        <v>12</v>
      </c>
      <c r="M110" s="13" t="s">
        <v>13</v>
      </c>
      <c r="N110" s="13" t="s">
        <v>24</v>
      </c>
      <c r="O110" s="13" t="s">
        <v>15</v>
      </c>
      <c r="P110" s="13" t="s">
        <v>25</v>
      </c>
      <c r="Q110" s="13" t="s">
        <v>26</v>
      </c>
      <c r="R110" s="13"/>
    </row>
    <row r="111" spans="1:18" ht="37.5">
      <c r="A111" s="5">
        <v>108</v>
      </c>
      <c r="B111" s="13" t="s">
        <v>247</v>
      </c>
      <c r="C111" s="13"/>
      <c r="D111" s="13" t="s">
        <v>248</v>
      </c>
      <c r="E111" s="13" t="s">
        <v>249</v>
      </c>
      <c r="F111" s="13" t="s">
        <v>250</v>
      </c>
      <c r="G111" s="13" t="s">
        <v>251</v>
      </c>
      <c r="H111" s="13" t="s">
        <v>23</v>
      </c>
      <c r="I111" s="13" t="s">
        <v>23</v>
      </c>
      <c r="J111" s="13" t="s">
        <v>23</v>
      </c>
      <c r="K111" s="13" t="str" cm="1">
        <f t="array" ref="K111">_xlfn.CONCAT(L111:R111&amp;";")</f>
        <v>EASA;FAA;CAA MALAYSIA;CAAS;DGCA INDONESIA;CAA CHINA;;</v>
      </c>
      <c r="L111" s="13" t="s">
        <v>12</v>
      </c>
      <c r="M111" s="13" t="s">
        <v>13</v>
      </c>
      <c r="N111" s="13" t="s">
        <v>24</v>
      </c>
      <c r="O111" s="13" t="s">
        <v>15</v>
      </c>
      <c r="P111" s="13" t="s">
        <v>25</v>
      </c>
      <c r="Q111" s="13" t="s">
        <v>26</v>
      </c>
      <c r="R111" s="13"/>
    </row>
    <row r="112" spans="1:18" ht="37.5">
      <c r="A112" s="5">
        <v>109</v>
      </c>
      <c r="B112" s="13" t="s">
        <v>252</v>
      </c>
      <c r="C112" s="13"/>
      <c r="D112" s="13" t="s">
        <v>253</v>
      </c>
      <c r="E112" s="13" t="s">
        <v>254</v>
      </c>
      <c r="F112" s="13" t="s">
        <v>255</v>
      </c>
      <c r="G112" s="13" t="s">
        <v>256</v>
      </c>
      <c r="H112" s="13" t="s">
        <v>23</v>
      </c>
      <c r="I112" s="13" t="s">
        <v>23</v>
      </c>
      <c r="J112" s="13" t="s">
        <v>23</v>
      </c>
      <c r="K112" s="13" t="str" cm="1">
        <f t="array" ref="K112">_xlfn.CONCAT(L112:R112&amp;";")</f>
        <v>EASA;FAA;CAA MALAYSIA;CAAS;DGCA INDONESIA;CAA CHINA;;</v>
      </c>
      <c r="L112" s="13" t="s">
        <v>12</v>
      </c>
      <c r="M112" s="13" t="s">
        <v>13</v>
      </c>
      <c r="N112" s="13" t="s">
        <v>24</v>
      </c>
      <c r="O112" s="13" t="s">
        <v>15</v>
      </c>
      <c r="P112" s="13" t="s">
        <v>25</v>
      </c>
      <c r="Q112" s="13" t="s">
        <v>26</v>
      </c>
      <c r="R112" s="13"/>
    </row>
    <row r="113" spans="1:18" ht="37.5">
      <c r="A113" s="5">
        <v>110</v>
      </c>
      <c r="B113" s="13" t="s">
        <v>257</v>
      </c>
      <c r="C113" s="13"/>
      <c r="D113" s="13" t="s">
        <v>253</v>
      </c>
      <c r="E113" s="13" t="s">
        <v>254</v>
      </c>
      <c r="F113" s="13" t="s">
        <v>255</v>
      </c>
      <c r="G113" s="13" t="s">
        <v>256</v>
      </c>
      <c r="H113" s="13" t="s">
        <v>23</v>
      </c>
      <c r="I113" s="13" t="s">
        <v>23</v>
      </c>
      <c r="J113" s="13" t="s">
        <v>23</v>
      </c>
      <c r="K113" s="13" t="str" cm="1">
        <f t="array" ref="K113">_xlfn.CONCAT(L113:R113&amp;";")</f>
        <v>EASA;FAA;CAA MALAYSIA;CAAS;DGCA INDONESIA;CAA CHINA;;</v>
      </c>
      <c r="L113" s="13" t="s">
        <v>12</v>
      </c>
      <c r="M113" s="13" t="s">
        <v>13</v>
      </c>
      <c r="N113" s="13" t="s">
        <v>24</v>
      </c>
      <c r="O113" s="13" t="s">
        <v>15</v>
      </c>
      <c r="P113" s="13" t="s">
        <v>25</v>
      </c>
      <c r="Q113" s="13" t="s">
        <v>26</v>
      </c>
      <c r="R113" s="13"/>
    </row>
    <row r="114" spans="1:18" ht="37.5">
      <c r="A114" s="5">
        <v>111</v>
      </c>
      <c r="B114" s="13" t="s">
        <v>258</v>
      </c>
      <c r="C114" s="13"/>
      <c r="D114" s="13" t="s">
        <v>259</v>
      </c>
      <c r="E114" s="13" t="s">
        <v>28</v>
      </c>
      <c r="F114" s="13" t="s">
        <v>260</v>
      </c>
      <c r="G114" s="13" t="s">
        <v>261</v>
      </c>
      <c r="H114" s="13" t="s">
        <v>23</v>
      </c>
      <c r="I114" s="13" t="s">
        <v>23</v>
      </c>
      <c r="J114" s="13" t="s">
        <v>23</v>
      </c>
      <c r="K114" s="13" t="str" cm="1">
        <f t="array" ref="K114">_xlfn.CONCAT(L114:R114&amp;";")</f>
        <v>EASA;FAA;CAA MALAYSIA;CAAS;DGCA INDONESIA;CAA CHINA;;</v>
      </c>
      <c r="L114" s="13" t="s">
        <v>12</v>
      </c>
      <c r="M114" s="13" t="s">
        <v>13</v>
      </c>
      <c r="N114" s="13" t="s">
        <v>24</v>
      </c>
      <c r="O114" s="13" t="s">
        <v>15</v>
      </c>
      <c r="P114" s="13" t="s">
        <v>25</v>
      </c>
      <c r="Q114" s="13" t="s">
        <v>26</v>
      </c>
      <c r="R114" s="13"/>
    </row>
    <row r="115" spans="1:18" ht="37.5">
      <c r="A115" s="5">
        <v>112</v>
      </c>
      <c r="B115" s="13" t="s">
        <v>262</v>
      </c>
      <c r="C115" s="13"/>
      <c r="D115" s="13" t="s">
        <v>259</v>
      </c>
      <c r="E115" s="13" t="s">
        <v>28</v>
      </c>
      <c r="F115" s="13" t="s">
        <v>260</v>
      </c>
      <c r="G115" s="13" t="s">
        <v>261</v>
      </c>
      <c r="H115" s="13" t="s">
        <v>23</v>
      </c>
      <c r="I115" s="13" t="s">
        <v>23</v>
      </c>
      <c r="J115" s="13" t="s">
        <v>23</v>
      </c>
      <c r="K115" s="13" t="str" cm="1">
        <f t="array" ref="K115">_xlfn.CONCAT(L115:R115&amp;";")</f>
        <v>EASA;FAA;CAA MALAYSIA;CAAS;DGCA INDONESIA;CAA CHINA;;</v>
      </c>
      <c r="L115" s="13" t="s">
        <v>12</v>
      </c>
      <c r="M115" s="13" t="s">
        <v>13</v>
      </c>
      <c r="N115" s="13" t="s">
        <v>24</v>
      </c>
      <c r="O115" s="13" t="s">
        <v>15</v>
      </c>
      <c r="P115" s="13" t="s">
        <v>25</v>
      </c>
      <c r="Q115" s="13" t="s">
        <v>26</v>
      </c>
      <c r="R115" s="13"/>
    </row>
    <row r="116" spans="1:18" ht="37.5">
      <c r="A116" s="5">
        <v>113</v>
      </c>
      <c r="B116" s="13" t="s">
        <v>263</v>
      </c>
      <c r="C116" s="13"/>
      <c r="D116" s="13" t="s">
        <v>259</v>
      </c>
      <c r="E116" s="13" t="s">
        <v>28</v>
      </c>
      <c r="F116" s="13" t="s">
        <v>260</v>
      </c>
      <c r="G116" s="13" t="s">
        <v>261</v>
      </c>
      <c r="H116" s="13" t="s">
        <v>23</v>
      </c>
      <c r="I116" s="13" t="s">
        <v>23</v>
      </c>
      <c r="J116" s="13" t="s">
        <v>23</v>
      </c>
      <c r="K116" s="13" t="str" cm="1">
        <f t="array" ref="K116">_xlfn.CONCAT(L116:R116&amp;";")</f>
        <v>EASA;FAA;CAA MALAYSIA;CAAS;DGCA INDONESIA;CAA CHINA;;</v>
      </c>
      <c r="L116" s="13" t="s">
        <v>12</v>
      </c>
      <c r="M116" s="13" t="s">
        <v>13</v>
      </c>
      <c r="N116" s="13" t="s">
        <v>24</v>
      </c>
      <c r="O116" s="13" t="s">
        <v>15</v>
      </c>
      <c r="P116" s="13" t="s">
        <v>25</v>
      </c>
      <c r="Q116" s="13" t="s">
        <v>26</v>
      </c>
      <c r="R116" s="13"/>
    </row>
    <row r="117" spans="1:18" ht="37.5">
      <c r="A117" s="5">
        <v>114</v>
      </c>
      <c r="B117" s="13" t="s">
        <v>264</v>
      </c>
      <c r="C117" s="13"/>
      <c r="D117" s="13" t="s">
        <v>259</v>
      </c>
      <c r="E117" s="13" t="s">
        <v>28</v>
      </c>
      <c r="F117" s="13" t="s">
        <v>260</v>
      </c>
      <c r="G117" s="13" t="s">
        <v>261</v>
      </c>
      <c r="H117" s="13" t="s">
        <v>23</v>
      </c>
      <c r="I117" s="13" t="s">
        <v>23</v>
      </c>
      <c r="J117" s="13" t="s">
        <v>23</v>
      </c>
      <c r="K117" s="13" t="str" cm="1">
        <f t="array" ref="K117">_xlfn.CONCAT(L117:R117&amp;";")</f>
        <v>EASA;FAA;CAA MALAYSIA;CAAS;DGCA INDONESIA;CAA CHINA;;</v>
      </c>
      <c r="L117" s="13" t="s">
        <v>12</v>
      </c>
      <c r="M117" s="13" t="s">
        <v>13</v>
      </c>
      <c r="N117" s="13" t="s">
        <v>24</v>
      </c>
      <c r="O117" s="13" t="s">
        <v>15</v>
      </c>
      <c r="P117" s="13" t="s">
        <v>25</v>
      </c>
      <c r="Q117" s="13" t="s">
        <v>26</v>
      </c>
      <c r="R117" s="13"/>
    </row>
    <row r="118" spans="1:18" ht="37.5">
      <c r="A118" s="5">
        <v>115</v>
      </c>
      <c r="B118" s="13" t="s">
        <v>265</v>
      </c>
      <c r="C118" s="13"/>
      <c r="D118" s="13" t="s">
        <v>266</v>
      </c>
      <c r="E118" s="13" t="s">
        <v>28</v>
      </c>
      <c r="F118" s="13" t="s">
        <v>260</v>
      </c>
      <c r="G118" s="13" t="s">
        <v>261</v>
      </c>
      <c r="H118" s="13" t="s">
        <v>23</v>
      </c>
      <c r="I118" s="13" t="s">
        <v>23</v>
      </c>
      <c r="J118" s="13" t="s">
        <v>23</v>
      </c>
      <c r="K118" s="13" t="str" cm="1">
        <f t="array" ref="K118">_xlfn.CONCAT(L118:R118&amp;";")</f>
        <v>EASA;FAA;CAA MALAYSIA;CAAS;DGCA INDONESIA;CAA CHINA;;</v>
      </c>
      <c r="L118" s="13" t="s">
        <v>12</v>
      </c>
      <c r="M118" s="13" t="s">
        <v>13</v>
      </c>
      <c r="N118" s="13" t="s">
        <v>24</v>
      </c>
      <c r="O118" s="13" t="s">
        <v>15</v>
      </c>
      <c r="P118" s="13" t="s">
        <v>25</v>
      </c>
      <c r="Q118" s="13" t="s">
        <v>26</v>
      </c>
      <c r="R118" s="13"/>
    </row>
    <row r="119" spans="1:18" ht="37.5">
      <c r="A119" s="5">
        <v>116</v>
      </c>
      <c r="B119" s="13" t="s">
        <v>267</v>
      </c>
      <c r="C119" s="13"/>
      <c r="D119" s="13" t="s">
        <v>266</v>
      </c>
      <c r="E119" s="13" t="s">
        <v>28</v>
      </c>
      <c r="F119" s="13" t="s">
        <v>260</v>
      </c>
      <c r="G119" s="13" t="s">
        <v>261</v>
      </c>
      <c r="H119" s="13" t="s">
        <v>23</v>
      </c>
      <c r="I119" s="13" t="s">
        <v>23</v>
      </c>
      <c r="J119" s="13" t="s">
        <v>23</v>
      </c>
      <c r="K119" s="13" t="str" cm="1">
        <f t="array" ref="K119">_xlfn.CONCAT(L119:R119&amp;";")</f>
        <v>EASA;FAA;CAA MALAYSIA;CAAS;DGCA INDONESIA;CAA CHINA;;</v>
      </c>
      <c r="L119" s="13" t="s">
        <v>12</v>
      </c>
      <c r="M119" s="13" t="s">
        <v>13</v>
      </c>
      <c r="N119" s="13" t="s">
        <v>24</v>
      </c>
      <c r="O119" s="13" t="s">
        <v>15</v>
      </c>
      <c r="P119" s="13" t="s">
        <v>25</v>
      </c>
      <c r="Q119" s="13" t="s">
        <v>26</v>
      </c>
      <c r="R119" s="13"/>
    </row>
    <row r="120" spans="1:18" ht="37.5">
      <c r="A120" s="5">
        <v>117</v>
      </c>
      <c r="B120" s="13" t="s">
        <v>268</v>
      </c>
      <c r="C120" s="13"/>
      <c r="D120" s="13" t="s">
        <v>266</v>
      </c>
      <c r="E120" s="13" t="s">
        <v>28</v>
      </c>
      <c r="F120" s="13" t="s">
        <v>260</v>
      </c>
      <c r="G120" s="13" t="s">
        <v>261</v>
      </c>
      <c r="H120" s="13" t="s">
        <v>23</v>
      </c>
      <c r="I120" s="13" t="s">
        <v>23</v>
      </c>
      <c r="J120" s="13" t="s">
        <v>23</v>
      </c>
      <c r="K120" s="13" t="str" cm="1">
        <f t="array" ref="K120">_xlfn.CONCAT(L120:R120&amp;";")</f>
        <v>EASA;FAA;CAA MALAYSIA;CAAS;DGCA INDONESIA;CAA CHINA;;</v>
      </c>
      <c r="L120" s="13" t="s">
        <v>12</v>
      </c>
      <c r="M120" s="13" t="s">
        <v>13</v>
      </c>
      <c r="N120" s="13" t="s">
        <v>24</v>
      </c>
      <c r="O120" s="13" t="s">
        <v>15</v>
      </c>
      <c r="P120" s="13" t="s">
        <v>25</v>
      </c>
      <c r="Q120" s="13" t="s">
        <v>26</v>
      </c>
      <c r="R120" s="13"/>
    </row>
    <row r="121" spans="1:18" ht="37.5">
      <c r="A121" s="5">
        <v>118</v>
      </c>
      <c r="B121" s="13" t="s">
        <v>269</v>
      </c>
      <c r="C121" s="13"/>
      <c r="D121" s="13" t="s">
        <v>270</v>
      </c>
      <c r="E121" s="13" t="s">
        <v>28</v>
      </c>
      <c r="F121" s="13" t="s">
        <v>260</v>
      </c>
      <c r="G121" s="13" t="s">
        <v>261</v>
      </c>
      <c r="H121" s="13" t="s">
        <v>23</v>
      </c>
      <c r="I121" s="13" t="s">
        <v>23</v>
      </c>
      <c r="J121" s="13" t="s">
        <v>23</v>
      </c>
      <c r="K121" s="13" t="str" cm="1">
        <f t="array" ref="K121">_xlfn.CONCAT(L121:R121&amp;";")</f>
        <v>EASA;FAA;CAA MALAYSIA;CAAS;DGCA INDONESIA;CAA CHINA;;</v>
      </c>
      <c r="L121" s="13" t="s">
        <v>12</v>
      </c>
      <c r="M121" s="13" t="s">
        <v>13</v>
      </c>
      <c r="N121" s="13" t="s">
        <v>24</v>
      </c>
      <c r="O121" s="13" t="s">
        <v>15</v>
      </c>
      <c r="P121" s="13" t="s">
        <v>25</v>
      </c>
      <c r="Q121" s="13" t="s">
        <v>26</v>
      </c>
      <c r="R121" s="13"/>
    </row>
    <row r="122" spans="1:18" ht="37.5">
      <c r="A122" s="5">
        <v>119</v>
      </c>
      <c r="B122" s="13" t="s">
        <v>271</v>
      </c>
      <c r="C122" s="13"/>
      <c r="D122" s="13" t="s">
        <v>259</v>
      </c>
      <c r="E122" s="13" t="s">
        <v>28</v>
      </c>
      <c r="F122" s="13" t="s">
        <v>260</v>
      </c>
      <c r="G122" s="13" t="s">
        <v>261</v>
      </c>
      <c r="H122" s="13" t="s">
        <v>23</v>
      </c>
      <c r="I122" s="13" t="s">
        <v>23</v>
      </c>
      <c r="J122" s="13" t="s">
        <v>23</v>
      </c>
      <c r="K122" s="13" t="str" cm="1">
        <f t="array" ref="K122">_xlfn.CONCAT(L122:R122&amp;";")</f>
        <v>EASA;FAA;CAA MALAYSIA;CAAS;DGCA INDONESIA;CAA CHINA;;</v>
      </c>
      <c r="L122" s="13" t="s">
        <v>12</v>
      </c>
      <c r="M122" s="13" t="s">
        <v>13</v>
      </c>
      <c r="N122" s="13" t="s">
        <v>24</v>
      </c>
      <c r="O122" s="13" t="s">
        <v>15</v>
      </c>
      <c r="P122" s="13" t="s">
        <v>25</v>
      </c>
      <c r="Q122" s="13" t="s">
        <v>26</v>
      </c>
      <c r="R122" s="13"/>
    </row>
    <row r="123" spans="1:18" ht="37.5">
      <c r="A123" s="5">
        <v>120</v>
      </c>
      <c r="B123" s="13" t="s">
        <v>272</v>
      </c>
      <c r="C123" s="13"/>
      <c r="D123" s="13" t="s">
        <v>259</v>
      </c>
      <c r="E123" s="13" t="s">
        <v>28</v>
      </c>
      <c r="F123" s="13" t="s">
        <v>260</v>
      </c>
      <c r="G123" s="13" t="s">
        <v>261</v>
      </c>
      <c r="H123" s="13" t="s">
        <v>23</v>
      </c>
      <c r="I123" s="13" t="s">
        <v>23</v>
      </c>
      <c r="J123" s="13" t="s">
        <v>23</v>
      </c>
      <c r="K123" s="13" t="str" cm="1">
        <f t="array" ref="K123">_xlfn.CONCAT(L123:R123&amp;";")</f>
        <v>EASA;FAA;CAA MALAYSIA;CAAS;DGCA INDONESIA;CAA CHINA;;</v>
      </c>
      <c r="L123" s="13" t="s">
        <v>12</v>
      </c>
      <c r="M123" s="13" t="s">
        <v>13</v>
      </c>
      <c r="N123" s="13" t="s">
        <v>24</v>
      </c>
      <c r="O123" s="13" t="s">
        <v>15</v>
      </c>
      <c r="P123" s="13" t="s">
        <v>25</v>
      </c>
      <c r="Q123" s="13" t="s">
        <v>26</v>
      </c>
      <c r="R123" s="13"/>
    </row>
    <row r="124" spans="1:18" ht="37.5">
      <c r="A124" s="5">
        <v>121</v>
      </c>
      <c r="B124" s="13" t="s">
        <v>273</v>
      </c>
      <c r="C124" s="13"/>
      <c r="D124" s="13" t="s">
        <v>274</v>
      </c>
      <c r="E124" s="13" t="s">
        <v>28</v>
      </c>
      <c r="F124" s="13" t="s">
        <v>260</v>
      </c>
      <c r="G124" s="13" t="s">
        <v>275</v>
      </c>
      <c r="H124" s="13" t="s">
        <v>23</v>
      </c>
      <c r="I124" s="13" t="s">
        <v>23</v>
      </c>
      <c r="J124" s="13"/>
      <c r="K124" s="13" t="str" cm="1">
        <f t="array" ref="K124">_xlfn.CONCAT(L124:R124&amp;";")</f>
        <v>EASA;FAA;CAA MALAYSIA;CAAS;DGCA INDONESIA;CAA CHINA;;</v>
      </c>
      <c r="L124" s="13" t="s">
        <v>12</v>
      </c>
      <c r="M124" s="13" t="s">
        <v>13</v>
      </c>
      <c r="N124" s="13" t="s">
        <v>24</v>
      </c>
      <c r="O124" s="13" t="s">
        <v>15</v>
      </c>
      <c r="P124" s="13" t="s">
        <v>25</v>
      </c>
      <c r="Q124" s="13" t="s">
        <v>26</v>
      </c>
      <c r="R124" s="13"/>
    </row>
    <row r="125" spans="1:18" ht="37.5">
      <c r="A125" s="5">
        <v>122</v>
      </c>
      <c r="B125" s="13" t="s">
        <v>276</v>
      </c>
      <c r="C125" s="13"/>
      <c r="D125" s="13" t="s">
        <v>274</v>
      </c>
      <c r="E125" s="13" t="s">
        <v>28</v>
      </c>
      <c r="F125" s="13" t="s">
        <v>260</v>
      </c>
      <c r="G125" s="13" t="s">
        <v>275</v>
      </c>
      <c r="H125" s="13" t="s">
        <v>23</v>
      </c>
      <c r="I125" s="13" t="s">
        <v>23</v>
      </c>
      <c r="J125" s="13" t="s">
        <v>23</v>
      </c>
      <c r="K125" s="13" t="str" cm="1">
        <f t="array" ref="K125">_xlfn.CONCAT(L125:R125&amp;";")</f>
        <v>EASA;FAA;CAA MALAYSIA;CAAS;DGCA INDONESIA;CAA CHINA;;</v>
      </c>
      <c r="L125" s="13" t="s">
        <v>12</v>
      </c>
      <c r="M125" s="13" t="s">
        <v>13</v>
      </c>
      <c r="N125" s="13" t="s">
        <v>24</v>
      </c>
      <c r="O125" s="13" t="s">
        <v>15</v>
      </c>
      <c r="P125" s="13" t="s">
        <v>25</v>
      </c>
      <c r="Q125" s="13" t="s">
        <v>26</v>
      </c>
      <c r="R125" s="13"/>
    </row>
    <row r="126" spans="1:18" ht="37.5">
      <c r="A126" s="5">
        <v>123</v>
      </c>
      <c r="B126" s="13" t="s">
        <v>277</v>
      </c>
      <c r="C126" s="13"/>
      <c r="D126" s="13" t="s">
        <v>274</v>
      </c>
      <c r="E126" s="13" t="s">
        <v>28</v>
      </c>
      <c r="F126" s="13" t="s">
        <v>278</v>
      </c>
      <c r="G126" s="13" t="s">
        <v>275</v>
      </c>
      <c r="H126" s="13" t="s">
        <v>23</v>
      </c>
      <c r="I126" s="13" t="s">
        <v>23</v>
      </c>
      <c r="J126" s="13" t="s">
        <v>23</v>
      </c>
      <c r="K126" s="13" t="str" cm="1">
        <f t="array" ref="K126">_xlfn.CONCAT(L126:R126&amp;";")</f>
        <v>EASA;FAA;CAA MALAYSIA;CAAS;DGCA INDONESIA;CAA CHINA;;</v>
      </c>
      <c r="L126" s="13" t="s">
        <v>12</v>
      </c>
      <c r="M126" s="13" t="s">
        <v>13</v>
      </c>
      <c r="N126" s="13" t="s">
        <v>24</v>
      </c>
      <c r="O126" s="13" t="s">
        <v>15</v>
      </c>
      <c r="P126" s="13" t="s">
        <v>25</v>
      </c>
      <c r="Q126" s="13" t="s">
        <v>26</v>
      </c>
      <c r="R126" s="13"/>
    </row>
    <row r="127" spans="1:18" ht="37.5">
      <c r="A127" s="5">
        <v>124</v>
      </c>
      <c r="B127" s="13" t="s">
        <v>279</v>
      </c>
      <c r="C127" s="13"/>
      <c r="D127" s="13" t="s">
        <v>274</v>
      </c>
      <c r="E127" s="13" t="s">
        <v>28</v>
      </c>
      <c r="F127" s="13" t="s">
        <v>260</v>
      </c>
      <c r="G127" s="13" t="s">
        <v>275</v>
      </c>
      <c r="H127" s="13" t="s">
        <v>23</v>
      </c>
      <c r="I127" s="13" t="s">
        <v>23</v>
      </c>
      <c r="J127" s="13" t="s">
        <v>23</v>
      </c>
      <c r="K127" s="13" t="str" cm="1">
        <f t="array" ref="K127">_xlfn.CONCAT(L127:R127&amp;";")</f>
        <v>EASA;FAA;CAA MALAYSIA;CAAS;DGCA INDONESIA;CAA CHINA;;</v>
      </c>
      <c r="L127" s="13" t="s">
        <v>12</v>
      </c>
      <c r="M127" s="13" t="s">
        <v>13</v>
      </c>
      <c r="N127" s="13" t="s">
        <v>24</v>
      </c>
      <c r="O127" s="13" t="s">
        <v>15</v>
      </c>
      <c r="P127" s="13" t="s">
        <v>25</v>
      </c>
      <c r="Q127" s="13" t="s">
        <v>26</v>
      </c>
      <c r="R127" s="13"/>
    </row>
    <row r="128" spans="1:18" ht="37.5">
      <c r="A128" s="5">
        <v>125</v>
      </c>
      <c r="B128" s="13" t="s">
        <v>280</v>
      </c>
      <c r="C128" s="13"/>
      <c r="D128" s="13" t="s">
        <v>259</v>
      </c>
      <c r="E128" s="13" t="s">
        <v>281</v>
      </c>
      <c r="F128" s="13" t="s">
        <v>260</v>
      </c>
      <c r="G128" s="13" t="s">
        <v>282</v>
      </c>
      <c r="H128" s="13" t="s">
        <v>23</v>
      </c>
      <c r="I128" s="13" t="s">
        <v>23</v>
      </c>
      <c r="J128" s="13" t="s">
        <v>23</v>
      </c>
      <c r="K128" s="13" t="str" cm="1">
        <f t="array" ref="K128">_xlfn.CONCAT(L128:R128&amp;";")</f>
        <v>EASA;FAA;CAA MALAYSIA;CAAS;DGCA INDONESIA;CAA CHINA;;</v>
      </c>
      <c r="L128" s="13" t="s">
        <v>12</v>
      </c>
      <c r="M128" s="13" t="s">
        <v>13</v>
      </c>
      <c r="N128" s="13" t="s">
        <v>24</v>
      </c>
      <c r="O128" s="13" t="s">
        <v>15</v>
      </c>
      <c r="P128" s="13" t="s">
        <v>25</v>
      </c>
      <c r="Q128" s="13" t="s">
        <v>26</v>
      </c>
      <c r="R128" s="13"/>
    </row>
    <row r="129" spans="1:18" ht="37.5">
      <c r="A129" s="5">
        <v>126</v>
      </c>
      <c r="B129" s="13" t="s">
        <v>283</v>
      </c>
      <c r="C129" s="13"/>
      <c r="D129" s="13" t="s">
        <v>259</v>
      </c>
      <c r="E129" s="13" t="s">
        <v>28</v>
      </c>
      <c r="F129" s="13" t="s">
        <v>260</v>
      </c>
      <c r="G129" s="13" t="s">
        <v>282</v>
      </c>
      <c r="H129" s="13" t="s">
        <v>23</v>
      </c>
      <c r="I129" s="13" t="s">
        <v>23</v>
      </c>
      <c r="J129" s="13" t="s">
        <v>23</v>
      </c>
      <c r="K129" s="13" t="str" cm="1">
        <f t="array" ref="K129">_xlfn.CONCAT(L129:R129&amp;";")</f>
        <v>EASA;FAA;CAA MALAYSIA;CAAS;DGCA INDONESIA;CAA CHINA;;</v>
      </c>
      <c r="L129" s="13" t="s">
        <v>12</v>
      </c>
      <c r="M129" s="13" t="s">
        <v>13</v>
      </c>
      <c r="N129" s="13" t="s">
        <v>24</v>
      </c>
      <c r="O129" s="13" t="s">
        <v>15</v>
      </c>
      <c r="P129" s="13" t="s">
        <v>25</v>
      </c>
      <c r="Q129" s="13" t="s">
        <v>26</v>
      </c>
      <c r="R129" s="13"/>
    </row>
    <row r="130" spans="1:18" ht="37.5">
      <c r="A130" s="5">
        <v>127</v>
      </c>
      <c r="B130" s="13" t="s">
        <v>284</v>
      </c>
      <c r="C130" s="13"/>
      <c r="D130" s="13" t="s">
        <v>259</v>
      </c>
      <c r="E130" s="13" t="s">
        <v>281</v>
      </c>
      <c r="F130" s="13" t="s">
        <v>260</v>
      </c>
      <c r="G130" s="13" t="s">
        <v>282</v>
      </c>
      <c r="H130" s="13" t="s">
        <v>23</v>
      </c>
      <c r="I130" s="13" t="s">
        <v>23</v>
      </c>
      <c r="J130" s="13" t="s">
        <v>23</v>
      </c>
      <c r="K130" s="13" t="str" cm="1">
        <f t="array" ref="K130">_xlfn.CONCAT(L130:R130&amp;";")</f>
        <v>EASA;FAA;CAA MALAYSIA;CAAS;DGCA INDONESIA;CAA CHINA;;</v>
      </c>
      <c r="L130" s="13" t="s">
        <v>12</v>
      </c>
      <c r="M130" s="13" t="s">
        <v>13</v>
      </c>
      <c r="N130" s="13" t="s">
        <v>24</v>
      </c>
      <c r="O130" s="13" t="s">
        <v>15</v>
      </c>
      <c r="P130" s="13" t="s">
        <v>25</v>
      </c>
      <c r="Q130" s="13" t="s">
        <v>26</v>
      </c>
      <c r="R130" s="13"/>
    </row>
    <row r="131" spans="1:18" ht="37.5">
      <c r="A131" s="5">
        <v>128</v>
      </c>
      <c r="B131" s="13" t="s">
        <v>285</v>
      </c>
      <c r="C131" s="13"/>
      <c r="D131" s="13" t="s">
        <v>259</v>
      </c>
      <c r="E131" s="13" t="s">
        <v>28</v>
      </c>
      <c r="F131" s="13" t="s">
        <v>260</v>
      </c>
      <c r="G131" s="13" t="s">
        <v>282</v>
      </c>
      <c r="H131" s="13" t="s">
        <v>23</v>
      </c>
      <c r="I131" s="13" t="s">
        <v>23</v>
      </c>
      <c r="J131" s="13" t="s">
        <v>23</v>
      </c>
      <c r="K131" s="13" t="str" cm="1">
        <f t="array" ref="K131">_xlfn.CONCAT(L131:R131&amp;";")</f>
        <v>EASA;FAA;CAA MALAYSIA;CAAS;DGCA INDONESIA;CAA CHINA;;</v>
      </c>
      <c r="L131" s="13" t="s">
        <v>12</v>
      </c>
      <c r="M131" s="13" t="s">
        <v>13</v>
      </c>
      <c r="N131" s="13" t="s">
        <v>24</v>
      </c>
      <c r="O131" s="13" t="s">
        <v>15</v>
      </c>
      <c r="P131" s="13" t="s">
        <v>25</v>
      </c>
      <c r="Q131" s="13" t="s">
        <v>26</v>
      </c>
      <c r="R131" s="13"/>
    </row>
    <row r="132" spans="1:18" ht="37.5">
      <c r="A132" s="5">
        <v>129</v>
      </c>
      <c r="B132" s="13" t="s">
        <v>286</v>
      </c>
      <c r="C132" s="13"/>
      <c r="D132" s="13" t="s">
        <v>259</v>
      </c>
      <c r="E132" s="13" t="s">
        <v>281</v>
      </c>
      <c r="F132" s="13" t="s">
        <v>260</v>
      </c>
      <c r="G132" s="13" t="s">
        <v>275</v>
      </c>
      <c r="H132" s="13" t="s">
        <v>23</v>
      </c>
      <c r="I132" s="13" t="s">
        <v>23</v>
      </c>
      <c r="J132" s="13" t="s">
        <v>23</v>
      </c>
      <c r="K132" s="13" t="str" cm="1">
        <f t="array" ref="K132">_xlfn.CONCAT(L132:R132&amp;";")</f>
        <v>EASA;FAA;CAA MALAYSIA;CAAS;DGCA INDONESIA;CAA CHINA;;</v>
      </c>
      <c r="L132" s="13" t="s">
        <v>12</v>
      </c>
      <c r="M132" s="13" t="s">
        <v>13</v>
      </c>
      <c r="N132" s="13" t="s">
        <v>24</v>
      </c>
      <c r="O132" s="13" t="s">
        <v>15</v>
      </c>
      <c r="P132" s="13" t="s">
        <v>25</v>
      </c>
      <c r="Q132" s="13" t="s">
        <v>26</v>
      </c>
      <c r="R132" s="13"/>
    </row>
    <row r="133" spans="1:18" ht="37.5">
      <c r="A133" s="5">
        <v>130</v>
      </c>
      <c r="B133" s="13" t="s">
        <v>287</v>
      </c>
      <c r="C133" s="13"/>
      <c r="D133" s="13" t="s">
        <v>259</v>
      </c>
      <c r="E133" s="13" t="s">
        <v>28</v>
      </c>
      <c r="F133" s="13" t="s">
        <v>260</v>
      </c>
      <c r="G133" s="13" t="s">
        <v>275</v>
      </c>
      <c r="H133" s="13" t="s">
        <v>23</v>
      </c>
      <c r="I133" s="13" t="s">
        <v>23</v>
      </c>
      <c r="J133" s="13" t="s">
        <v>23</v>
      </c>
      <c r="K133" s="13" t="str" cm="1">
        <f t="array" ref="K133">_xlfn.CONCAT(L133:R133&amp;";")</f>
        <v>EASA;FAA;CAA MALAYSIA;CAAS;DGCA INDONESIA;CAA CHINA;;</v>
      </c>
      <c r="L133" s="13" t="s">
        <v>12</v>
      </c>
      <c r="M133" s="13" t="s">
        <v>13</v>
      </c>
      <c r="N133" s="13" t="s">
        <v>24</v>
      </c>
      <c r="O133" s="13" t="s">
        <v>15</v>
      </c>
      <c r="P133" s="13" t="s">
        <v>25</v>
      </c>
      <c r="Q133" s="13" t="s">
        <v>26</v>
      </c>
      <c r="R133" s="13"/>
    </row>
    <row r="134" spans="1:18" ht="37.5">
      <c r="A134" s="5">
        <v>131</v>
      </c>
      <c r="B134" s="13" t="s">
        <v>288</v>
      </c>
      <c r="C134" s="13"/>
      <c r="D134" s="13" t="s">
        <v>259</v>
      </c>
      <c r="E134" s="13" t="s">
        <v>281</v>
      </c>
      <c r="F134" s="13" t="s">
        <v>260</v>
      </c>
      <c r="G134" s="13" t="s">
        <v>282</v>
      </c>
      <c r="H134" s="13" t="s">
        <v>23</v>
      </c>
      <c r="I134" s="13" t="s">
        <v>23</v>
      </c>
      <c r="J134" s="13" t="s">
        <v>23</v>
      </c>
      <c r="K134" s="13" t="str" cm="1">
        <f t="array" ref="K134">_xlfn.CONCAT(L134:R134&amp;";")</f>
        <v>EASA;FAA;CAA MALAYSIA;CAAS;DGCA INDONESIA;CAA CHINA;;</v>
      </c>
      <c r="L134" s="13" t="s">
        <v>12</v>
      </c>
      <c r="M134" s="13" t="s">
        <v>13</v>
      </c>
      <c r="N134" s="13" t="s">
        <v>24</v>
      </c>
      <c r="O134" s="13" t="s">
        <v>15</v>
      </c>
      <c r="P134" s="13" t="s">
        <v>25</v>
      </c>
      <c r="Q134" s="13" t="s">
        <v>26</v>
      </c>
      <c r="R134" s="13"/>
    </row>
    <row r="135" spans="1:18" ht="37.5">
      <c r="A135" s="5">
        <v>132</v>
      </c>
      <c r="B135" s="13" t="s">
        <v>289</v>
      </c>
      <c r="C135" s="13"/>
      <c r="D135" s="13" t="s">
        <v>274</v>
      </c>
      <c r="E135" s="13" t="s">
        <v>290</v>
      </c>
      <c r="F135" s="13" t="s">
        <v>260</v>
      </c>
      <c r="G135" s="13" t="s">
        <v>261</v>
      </c>
      <c r="H135" s="13" t="s">
        <v>23</v>
      </c>
      <c r="I135" s="13" t="s">
        <v>23</v>
      </c>
      <c r="J135" s="13" t="s">
        <v>23</v>
      </c>
      <c r="K135" s="13" t="str" cm="1">
        <f t="array" ref="K135">_xlfn.CONCAT(L135:R135&amp;";")</f>
        <v>EASA;FAA;CAA MALAYSIA;CAAS;DGCA INDONESIA;CAA CHINA;;</v>
      </c>
      <c r="L135" s="13" t="s">
        <v>12</v>
      </c>
      <c r="M135" s="13" t="s">
        <v>13</v>
      </c>
      <c r="N135" s="13" t="s">
        <v>24</v>
      </c>
      <c r="O135" s="13" t="s">
        <v>15</v>
      </c>
      <c r="P135" s="13" t="s">
        <v>25</v>
      </c>
      <c r="Q135" s="13" t="s">
        <v>26</v>
      </c>
      <c r="R135" s="13"/>
    </row>
    <row r="136" spans="1:18" ht="37.5">
      <c r="A136" s="5">
        <v>133</v>
      </c>
      <c r="B136" s="13" t="s">
        <v>291</v>
      </c>
      <c r="C136" s="13"/>
      <c r="D136" s="13" t="s">
        <v>292</v>
      </c>
      <c r="E136" s="13" t="s">
        <v>28</v>
      </c>
      <c r="F136" s="13" t="s">
        <v>260</v>
      </c>
      <c r="G136" s="13" t="s">
        <v>282</v>
      </c>
      <c r="H136" s="13" t="s">
        <v>23</v>
      </c>
      <c r="I136" s="13" t="s">
        <v>23</v>
      </c>
      <c r="J136" s="13" t="s">
        <v>23</v>
      </c>
      <c r="K136" s="13" t="str" cm="1">
        <f t="array" ref="K136">_xlfn.CONCAT(L136:R136&amp;";")</f>
        <v>EASA;;CAA MALAYSIA;CAAS;DGCA INDONESIA;CAA CHINA;;</v>
      </c>
      <c r="L136" s="13" t="s">
        <v>12</v>
      </c>
      <c r="M136" s="13"/>
      <c r="N136" s="13" t="s">
        <v>24</v>
      </c>
      <c r="O136" s="13" t="s">
        <v>15</v>
      </c>
      <c r="P136" s="13" t="s">
        <v>25</v>
      </c>
      <c r="Q136" s="13" t="s">
        <v>26</v>
      </c>
      <c r="R136" s="13"/>
    </row>
    <row r="137" spans="1:18" ht="37.5">
      <c r="A137" s="5">
        <v>134</v>
      </c>
      <c r="B137" s="13" t="s">
        <v>293</v>
      </c>
      <c r="C137" s="13"/>
      <c r="D137" s="13" t="s">
        <v>274</v>
      </c>
      <c r="E137" s="13" t="s">
        <v>294</v>
      </c>
      <c r="F137" s="13" t="s">
        <v>260</v>
      </c>
      <c r="G137" s="13" t="s">
        <v>282</v>
      </c>
      <c r="H137" s="13" t="s">
        <v>23</v>
      </c>
      <c r="I137" s="13" t="s">
        <v>23</v>
      </c>
      <c r="J137" s="13" t="s">
        <v>23</v>
      </c>
      <c r="K137" s="13" t="str" cm="1">
        <f t="array" ref="K137">_xlfn.CONCAT(L137:R137&amp;";")</f>
        <v>EASA;FAA;CAA MALAYSIA;CAAS;DGCA INDONESIA;CAA CHINA;;</v>
      </c>
      <c r="L137" s="13" t="s">
        <v>12</v>
      </c>
      <c r="M137" s="13" t="s">
        <v>13</v>
      </c>
      <c r="N137" s="13" t="s">
        <v>24</v>
      </c>
      <c r="O137" s="13" t="s">
        <v>15</v>
      </c>
      <c r="P137" s="13" t="s">
        <v>25</v>
      </c>
      <c r="Q137" s="13" t="s">
        <v>26</v>
      </c>
      <c r="R137" s="13"/>
    </row>
    <row r="138" spans="1:18" ht="37.5">
      <c r="A138" s="5">
        <v>135</v>
      </c>
      <c r="B138" s="13" t="s">
        <v>295</v>
      </c>
      <c r="C138" s="13"/>
      <c r="D138" s="13" t="s">
        <v>259</v>
      </c>
      <c r="E138" s="13" t="s">
        <v>28</v>
      </c>
      <c r="F138" s="13" t="s">
        <v>260</v>
      </c>
      <c r="G138" s="13" t="s">
        <v>261</v>
      </c>
      <c r="H138" s="13" t="s">
        <v>23</v>
      </c>
      <c r="I138" s="13" t="s">
        <v>23</v>
      </c>
      <c r="J138" s="13" t="s">
        <v>23</v>
      </c>
      <c r="K138" s="13" t="str" cm="1">
        <f t="array" ref="K138">_xlfn.CONCAT(L138:R138&amp;";")</f>
        <v>EASA;FAA;CAA MALAYSIA;CAAS;DGCA INDONESIA;CAA CHINA;;</v>
      </c>
      <c r="L138" s="13" t="s">
        <v>12</v>
      </c>
      <c r="M138" s="13" t="s">
        <v>13</v>
      </c>
      <c r="N138" s="13" t="s">
        <v>24</v>
      </c>
      <c r="O138" s="13" t="s">
        <v>15</v>
      </c>
      <c r="P138" s="13" t="s">
        <v>25</v>
      </c>
      <c r="Q138" s="13" t="s">
        <v>26</v>
      </c>
      <c r="R138" s="13"/>
    </row>
    <row r="139" spans="1:18" ht="37.5">
      <c r="A139" s="5">
        <v>136</v>
      </c>
      <c r="B139" s="13" t="s">
        <v>296</v>
      </c>
      <c r="C139" s="13"/>
      <c r="D139" s="13" t="s">
        <v>259</v>
      </c>
      <c r="E139" s="13" t="s">
        <v>28</v>
      </c>
      <c r="F139" s="13" t="s">
        <v>260</v>
      </c>
      <c r="G139" s="13" t="s">
        <v>261</v>
      </c>
      <c r="H139" s="13" t="s">
        <v>23</v>
      </c>
      <c r="I139" s="13" t="s">
        <v>23</v>
      </c>
      <c r="J139" s="13" t="s">
        <v>23</v>
      </c>
      <c r="K139" s="13" t="str" cm="1">
        <f t="array" ref="K139">_xlfn.CONCAT(L139:R139&amp;";")</f>
        <v>EASA;FAA;CAA MALAYSIA;CAAS;DGCA INDONESIA;CAA CHINA;;</v>
      </c>
      <c r="L139" s="13" t="s">
        <v>12</v>
      </c>
      <c r="M139" s="13" t="s">
        <v>13</v>
      </c>
      <c r="N139" s="13" t="s">
        <v>24</v>
      </c>
      <c r="O139" s="13" t="s">
        <v>15</v>
      </c>
      <c r="P139" s="13" t="s">
        <v>25</v>
      </c>
      <c r="Q139" s="13" t="s">
        <v>26</v>
      </c>
      <c r="R139" s="13"/>
    </row>
    <row r="140" spans="1:18" ht="37.5">
      <c r="A140" s="5">
        <v>137</v>
      </c>
      <c r="B140" s="13" t="s">
        <v>297</v>
      </c>
      <c r="C140" s="13"/>
      <c r="D140" s="13" t="s">
        <v>259</v>
      </c>
      <c r="E140" s="13" t="s">
        <v>28</v>
      </c>
      <c r="F140" s="13" t="s">
        <v>260</v>
      </c>
      <c r="G140" s="13" t="s">
        <v>261</v>
      </c>
      <c r="H140" s="13" t="s">
        <v>23</v>
      </c>
      <c r="I140" s="13" t="s">
        <v>23</v>
      </c>
      <c r="J140" s="13" t="s">
        <v>23</v>
      </c>
      <c r="K140" s="13" t="str" cm="1">
        <f t="array" ref="K140">_xlfn.CONCAT(L140:R140&amp;";")</f>
        <v>EASA;FAA;CAA MALAYSIA;CAAS;DGCA INDONESIA;CAA CHINA;;</v>
      </c>
      <c r="L140" s="13" t="s">
        <v>12</v>
      </c>
      <c r="M140" s="13" t="s">
        <v>13</v>
      </c>
      <c r="N140" s="13" t="s">
        <v>24</v>
      </c>
      <c r="O140" s="13" t="s">
        <v>15</v>
      </c>
      <c r="P140" s="13" t="s">
        <v>25</v>
      </c>
      <c r="Q140" s="13" t="s">
        <v>26</v>
      </c>
      <c r="R140" s="13"/>
    </row>
    <row r="141" spans="1:18" ht="37.5">
      <c r="A141" s="5">
        <v>138</v>
      </c>
      <c r="B141" s="13" t="s">
        <v>298</v>
      </c>
      <c r="C141" s="13"/>
      <c r="D141" s="13" t="s">
        <v>259</v>
      </c>
      <c r="E141" s="13" t="s">
        <v>28</v>
      </c>
      <c r="F141" s="13" t="s">
        <v>260</v>
      </c>
      <c r="G141" s="13" t="s">
        <v>261</v>
      </c>
      <c r="H141" s="13" t="s">
        <v>23</v>
      </c>
      <c r="I141" s="13" t="s">
        <v>23</v>
      </c>
      <c r="J141" s="13" t="s">
        <v>23</v>
      </c>
      <c r="K141" s="13" t="str" cm="1">
        <f t="array" ref="K141">_xlfn.CONCAT(L141:R141&amp;";")</f>
        <v>EASA;FAA;CAA MALAYSIA;CAAS;DGCA INDONESIA;CAA CHINA;;</v>
      </c>
      <c r="L141" s="13" t="s">
        <v>12</v>
      </c>
      <c r="M141" s="13" t="s">
        <v>13</v>
      </c>
      <c r="N141" s="13" t="s">
        <v>24</v>
      </c>
      <c r="O141" s="13" t="s">
        <v>15</v>
      </c>
      <c r="P141" s="13" t="s">
        <v>25</v>
      </c>
      <c r="Q141" s="13" t="s">
        <v>26</v>
      </c>
      <c r="R141" s="13"/>
    </row>
    <row r="142" spans="1:18" ht="37.5">
      <c r="A142" s="5">
        <v>139</v>
      </c>
      <c r="B142" s="13" t="s">
        <v>299</v>
      </c>
      <c r="C142" s="13"/>
      <c r="D142" s="13" t="s">
        <v>259</v>
      </c>
      <c r="E142" s="13" t="s">
        <v>28</v>
      </c>
      <c r="F142" s="13" t="s">
        <v>260</v>
      </c>
      <c r="G142" s="13" t="s">
        <v>261</v>
      </c>
      <c r="H142" s="13" t="s">
        <v>23</v>
      </c>
      <c r="I142" s="13" t="s">
        <v>23</v>
      </c>
      <c r="J142" s="13" t="s">
        <v>23</v>
      </c>
      <c r="K142" s="13" t="str" cm="1">
        <f t="array" ref="K142">_xlfn.CONCAT(L142:R142&amp;";")</f>
        <v>EASA;FAA;CAA MALAYSIA;CAAS;DGCA INDONESIA;CAA CHINA;;</v>
      </c>
      <c r="L142" s="13" t="s">
        <v>12</v>
      </c>
      <c r="M142" s="13" t="s">
        <v>13</v>
      </c>
      <c r="N142" s="13" t="s">
        <v>24</v>
      </c>
      <c r="O142" s="13" t="s">
        <v>15</v>
      </c>
      <c r="P142" s="13" t="s">
        <v>25</v>
      </c>
      <c r="Q142" s="13" t="s">
        <v>26</v>
      </c>
      <c r="R142" s="13"/>
    </row>
    <row r="143" spans="1:18" ht="37.5">
      <c r="A143" s="5">
        <v>140</v>
      </c>
      <c r="B143" s="13" t="s">
        <v>300</v>
      </c>
      <c r="C143" s="13"/>
      <c r="D143" s="13" t="s">
        <v>301</v>
      </c>
      <c r="E143" s="13" t="s">
        <v>54</v>
      </c>
      <c r="F143" s="13" t="s">
        <v>250</v>
      </c>
      <c r="G143" s="13" t="s">
        <v>302</v>
      </c>
      <c r="H143" s="13" t="s">
        <v>23</v>
      </c>
      <c r="I143" s="13" t="s">
        <v>23</v>
      </c>
      <c r="J143" s="13" t="s">
        <v>23</v>
      </c>
      <c r="K143" s="13" t="str" cm="1">
        <f t="array" ref="K143">_xlfn.CONCAT(L143:R143&amp;";")</f>
        <v>EASA;FAA;CAA MALAYSIA;CAAS;DGCA INDONESIA;CAA CHINA;;</v>
      </c>
      <c r="L143" s="13" t="s">
        <v>12</v>
      </c>
      <c r="M143" s="13" t="s">
        <v>13</v>
      </c>
      <c r="N143" s="13" t="s">
        <v>24</v>
      </c>
      <c r="O143" s="13" t="s">
        <v>15</v>
      </c>
      <c r="P143" s="13" t="s">
        <v>25</v>
      </c>
      <c r="Q143" s="13" t="s">
        <v>26</v>
      </c>
      <c r="R143" s="13"/>
    </row>
    <row r="144" spans="1:18" ht="37.5">
      <c r="A144" s="5">
        <v>141</v>
      </c>
      <c r="B144" s="13" t="s">
        <v>303</v>
      </c>
      <c r="C144" s="13"/>
      <c r="D144" s="13" t="s">
        <v>304</v>
      </c>
      <c r="E144" s="13" t="s">
        <v>305</v>
      </c>
      <c r="F144" s="13" t="s">
        <v>260</v>
      </c>
      <c r="G144" s="13" t="s">
        <v>261</v>
      </c>
      <c r="H144" s="13" t="s">
        <v>23</v>
      </c>
      <c r="I144" s="13" t="s">
        <v>23</v>
      </c>
      <c r="J144" s="13" t="s">
        <v>23</v>
      </c>
      <c r="K144" s="13" t="str" cm="1">
        <f t="array" ref="K144">_xlfn.CONCAT(L144:R144&amp;";")</f>
        <v>EASA;FAA;CAA MALAYSIA;CAAS;DGCA INDONESIA;CAA CHINA;;</v>
      </c>
      <c r="L144" s="13" t="s">
        <v>12</v>
      </c>
      <c r="M144" s="13" t="s">
        <v>13</v>
      </c>
      <c r="N144" s="13" t="s">
        <v>24</v>
      </c>
      <c r="O144" s="13" t="s">
        <v>15</v>
      </c>
      <c r="P144" s="13" t="s">
        <v>25</v>
      </c>
      <c r="Q144" s="13" t="s">
        <v>26</v>
      </c>
      <c r="R144" s="13"/>
    </row>
    <row r="145" spans="1:18" ht="37.5">
      <c r="A145" s="5">
        <v>142</v>
      </c>
      <c r="B145" s="13" t="s">
        <v>306</v>
      </c>
      <c r="C145" s="13"/>
      <c r="D145" s="13" t="s">
        <v>307</v>
      </c>
      <c r="E145" s="13" t="s">
        <v>305</v>
      </c>
      <c r="F145" s="13" t="s">
        <v>260</v>
      </c>
      <c r="G145" s="13" t="s">
        <v>282</v>
      </c>
      <c r="H145" s="13" t="s">
        <v>23</v>
      </c>
      <c r="I145" s="13" t="s">
        <v>23</v>
      </c>
      <c r="J145" s="13" t="s">
        <v>23</v>
      </c>
      <c r="K145" s="13" t="str" cm="1">
        <f t="array" ref="K145">_xlfn.CONCAT(L145:R145&amp;";")</f>
        <v>EASA;FAA;CAA MALAYSIA;CAAS;DGCA INDONESIA;CAA CHINA;;</v>
      </c>
      <c r="L145" s="13" t="s">
        <v>12</v>
      </c>
      <c r="M145" s="13" t="s">
        <v>13</v>
      </c>
      <c r="N145" s="13" t="s">
        <v>24</v>
      </c>
      <c r="O145" s="13" t="s">
        <v>15</v>
      </c>
      <c r="P145" s="13" t="s">
        <v>25</v>
      </c>
      <c r="Q145" s="13" t="s">
        <v>26</v>
      </c>
      <c r="R145" s="13"/>
    </row>
    <row r="146" spans="1:18" ht="37.5">
      <c r="A146" s="5">
        <v>143</v>
      </c>
      <c r="B146" s="13" t="s">
        <v>308</v>
      </c>
      <c r="C146" s="13"/>
      <c r="D146" s="13" t="s">
        <v>307</v>
      </c>
      <c r="E146" s="13" t="s">
        <v>305</v>
      </c>
      <c r="F146" s="13" t="s">
        <v>260</v>
      </c>
      <c r="G146" s="13" t="s">
        <v>282</v>
      </c>
      <c r="H146" s="13" t="s">
        <v>23</v>
      </c>
      <c r="I146" s="13" t="s">
        <v>23</v>
      </c>
      <c r="J146" s="13" t="s">
        <v>23</v>
      </c>
      <c r="K146" s="13" t="str" cm="1">
        <f t="array" ref="K146">_xlfn.CONCAT(L146:R146&amp;";")</f>
        <v>EASA;FAA;CAA MALAYSIA;CAAS;DGCA INDONESIA;CAA CHINA;;</v>
      </c>
      <c r="L146" s="13" t="s">
        <v>12</v>
      </c>
      <c r="M146" s="13" t="s">
        <v>13</v>
      </c>
      <c r="N146" s="13" t="s">
        <v>24</v>
      </c>
      <c r="O146" s="13" t="s">
        <v>15</v>
      </c>
      <c r="P146" s="13" t="s">
        <v>25</v>
      </c>
      <c r="Q146" s="13" t="s">
        <v>26</v>
      </c>
      <c r="R146" s="13"/>
    </row>
    <row r="147" spans="1:18" ht="37.5">
      <c r="A147" s="5">
        <v>144</v>
      </c>
      <c r="B147" s="13" t="s">
        <v>309</v>
      </c>
      <c r="C147" s="13"/>
      <c r="D147" s="13" t="s">
        <v>307</v>
      </c>
      <c r="E147" s="13" t="s">
        <v>28</v>
      </c>
      <c r="F147" s="13" t="s">
        <v>260</v>
      </c>
      <c r="G147" s="13" t="s">
        <v>275</v>
      </c>
      <c r="H147" s="13" t="s">
        <v>23</v>
      </c>
      <c r="I147" s="13" t="s">
        <v>23</v>
      </c>
      <c r="J147" s="13" t="s">
        <v>23</v>
      </c>
      <c r="K147" s="13" t="str" cm="1">
        <f t="array" ref="K147">_xlfn.CONCAT(L147:R147&amp;";")</f>
        <v>EASA;FAA;CAA MALAYSIA;CAAS;DGCA INDONESIA;CAA CHINA;;</v>
      </c>
      <c r="L147" s="13" t="s">
        <v>12</v>
      </c>
      <c r="M147" s="13" t="s">
        <v>13</v>
      </c>
      <c r="N147" s="13" t="s">
        <v>24</v>
      </c>
      <c r="O147" s="13" t="s">
        <v>15</v>
      </c>
      <c r="P147" s="13" t="s">
        <v>25</v>
      </c>
      <c r="Q147" s="13" t="s">
        <v>26</v>
      </c>
      <c r="R147" s="13"/>
    </row>
    <row r="148" spans="1:18" ht="37.5">
      <c r="A148" s="5">
        <v>145</v>
      </c>
      <c r="B148" s="13" t="s">
        <v>310</v>
      </c>
      <c r="C148" s="13"/>
      <c r="D148" s="13" t="s">
        <v>44</v>
      </c>
      <c r="E148" s="13" t="s">
        <v>45</v>
      </c>
      <c r="F148" s="13" t="s">
        <v>46</v>
      </c>
      <c r="G148" s="13" t="s">
        <v>47</v>
      </c>
      <c r="H148" s="13" t="s">
        <v>23</v>
      </c>
      <c r="I148" s="13" t="s">
        <v>23</v>
      </c>
      <c r="J148" s="13"/>
      <c r="K148" s="13" t="str" cm="1">
        <f t="array" ref="K148">_xlfn.CONCAT(L148:R148&amp;";")</f>
        <v>EASA;FAA;CAA MALAYSIA;CAAS;DGCA INDONESIA;CAA CHINA;;</v>
      </c>
      <c r="L148" s="13" t="s">
        <v>12</v>
      </c>
      <c r="M148" s="13" t="s">
        <v>13</v>
      </c>
      <c r="N148" s="13" t="s">
        <v>24</v>
      </c>
      <c r="O148" s="13" t="s">
        <v>15</v>
      </c>
      <c r="P148" s="13" t="s">
        <v>25</v>
      </c>
      <c r="Q148" s="13" t="s">
        <v>26</v>
      </c>
      <c r="R148" s="13"/>
    </row>
    <row r="149" spans="1:18" ht="37.5">
      <c r="A149" s="5">
        <v>146</v>
      </c>
      <c r="B149" s="13" t="s">
        <v>311</v>
      </c>
      <c r="C149" s="13"/>
      <c r="D149" s="13" t="s">
        <v>312</v>
      </c>
      <c r="E149" s="13" t="s">
        <v>313</v>
      </c>
      <c r="F149" s="13" t="s">
        <v>83</v>
      </c>
      <c r="G149" s="13" t="s">
        <v>314</v>
      </c>
      <c r="H149" s="13" t="s">
        <v>23</v>
      </c>
      <c r="I149" s="13" t="s">
        <v>23</v>
      </c>
      <c r="J149" s="13" t="s">
        <v>23</v>
      </c>
      <c r="K149" s="13" t="str" cm="1">
        <f t="array" ref="K149">_xlfn.CONCAT(L149:R149&amp;";")</f>
        <v>EASA;FAA;CAA MALAYSIA;CAAS;DGCA INDONESIA;CAA CHINA;;</v>
      </c>
      <c r="L149" s="13" t="s">
        <v>12</v>
      </c>
      <c r="M149" s="13" t="s">
        <v>13</v>
      </c>
      <c r="N149" s="13" t="s">
        <v>24</v>
      </c>
      <c r="O149" s="13" t="s">
        <v>15</v>
      </c>
      <c r="P149" s="13" t="s">
        <v>25</v>
      </c>
      <c r="Q149" s="13" t="s">
        <v>26</v>
      </c>
      <c r="R149" s="13"/>
    </row>
    <row r="150" spans="1:18" ht="50.1">
      <c r="A150" s="5">
        <v>147</v>
      </c>
      <c r="B150" s="13" t="s">
        <v>315</v>
      </c>
      <c r="C150" s="13"/>
      <c r="D150" s="13" t="s">
        <v>312</v>
      </c>
      <c r="E150" s="13" t="s">
        <v>313</v>
      </c>
      <c r="F150" s="13" t="s">
        <v>83</v>
      </c>
      <c r="G150" s="13" t="s">
        <v>314</v>
      </c>
      <c r="H150" s="13" t="s">
        <v>23</v>
      </c>
      <c r="I150" s="13" t="s">
        <v>23</v>
      </c>
      <c r="J150" s="13" t="s">
        <v>23</v>
      </c>
      <c r="K150" s="13" t="str" cm="1">
        <f t="array" ref="K150">_xlfn.CONCAT(L150:R150&amp;";")</f>
        <v>EASA;FAA;CAA MALAYSIA;CAAS;DGCA INDONESIA;CAA CHINA;JCAB;</v>
      </c>
      <c r="L150" s="13" t="s">
        <v>12</v>
      </c>
      <c r="M150" s="13" t="s">
        <v>13</v>
      </c>
      <c r="N150" s="13" t="s">
        <v>24</v>
      </c>
      <c r="O150" s="13" t="s">
        <v>15</v>
      </c>
      <c r="P150" s="13" t="s">
        <v>25</v>
      </c>
      <c r="Q150" s="13" t="s">
        <v>26</v>
      </c>
      <c r="R150" s="13" t="s">
        <v>18</v>
      </c>
    </row>
    <row r="151" spans="1:18" ht="37.5">
      <c r="A151" s="5">
        <v>148</v>
      </c>
      <c r="B151" s="13" t="s">
        <v>316</v>
      </c>
      <c r="C151" s="13"/>
      <c r="D151" s="13" t="s">
        <v>317</v>
      </c>
      <c r="E151" s="13" t="s">
        <v>318</v>
      </c>
      <c r="F151" s="13" t="s">
        <v>83</v>
      </c>
      <c r="G151" s="13" t="s">
        <v>319</v>
      </c>
      <c r="H151" s="13" t="s">
        <v>23</v>
      </c>
      <c r="I151" s="13" t="s">
        <v>23</v>
      </c>
      <c r="J151" s="13"/>
      <c r="K151" s="13" t="str" cm="1">
        <f t="array" ref="K151">_xlfn.CONCAT(L151:R151&amp;";")</f>
        <v>EASA;FAA;CAA MALAYSIA;CAAS;DGCA INDONESIA;CAA CHINA;;</v>
      </c>
      <c r="L151" s="13" t="s">
        <v>12</v>
      </c>
      <c r="M151" s="13" t="s">
        <v>13</v>
      </c>
      <c r="N151" s="13" t="s">
        <v>24</v>
      </c>
      <c r="O151" s="13" t="s">
        <v>15</v>
      </c>
      <c r="P151" s="13" t="s">
        <v>25</v>
      </c>
      <c r="Q151" s="13" t="s">
        <v>26</v>
      </c>
      <c r="R151" s="13"/>
    </row>
    <row r="152" spans="1:18" ht="37.5">
      <c r="A152" s="5">
        <v>149</v>
      </c>
      <c r="B152" s="13" t="s">
        <v>320</v>
      </c>
      <c r="C152" s="13"/>
      <c r="D152" s="13" t="s">
        <v>321</v>
      </c>
      <c r="E152" s="13" t="s">
        <v>322</v>
      </c>
      <c r="F152" s="13" t="s">
        <v>83</v>
      </c>
      <c r="G152" s="13" t="s">
        <v>319</v>
      </c>
      <c r="H152" s="13" t="s">
        <v>23</v>
      </c>
      <c r="I152" s="13" t="s">
        <v>23</v>
      </c>
      <c r="J152" s="13"/>
      <c r="K152" s="13" t="str" cm="1">
        <f t="array" ref="K152">_xlfn.CONCAT(L152:R152&amp;";")</f>
        <v>EASA;FAA;CAA MALAYSIA;CAAS;DGCA INDONESIA;CAA CHINA;;</v>
      </c>
      <c r="L152" s="13" t="s">
        <v>12</v>
      </c>
      <c r="M152" s="13" t="s">
        <v>13</v>
      </c>
      <c r="N152" s="13" t="s">
        <v>24</v>
      </c>
      <c r="O152" s="13" t="s">
        <v>15</v>
      </c>
      <c r="P152" s="13" t="s">
        <v>25</v>
      </c>
      <c r="Q152" s="13" t="s">
        <v>26</v>
      </c>
      <c r="R152" s="13"/>
    </row>
    <row r="153" spans="1:18" ht="37.5">
      <c r="A153" s="5">
        <v>150</v>
      </c>
      <c r="B153" s="13" t="s">
        <v>323</v>
      </c>
      <c r="C153" s="13"/>
      <c r="D153" s="13" t="s">
        <v>324</v>
      </c>
      <c r="E153" s="13" t="s">
        <v>325</v>
      </c>
      <c r="F153" s="13" t="s">
        <v>83</v>
      </c>
      <c r="G153" s="13" t="s">
        <v>319</v>
      </c>
      <c r="H153" s="13" t="s">
        <v>23</v>
      </c>
      <c r="I153" s="13" t="s">
        <v>23</v>
      </c>
      <c r="J153" s="13"/>
      <c r="K153" s="13" t="str" cm="1">
        <f t="array" ref="K153">_xlfn.CONCAT(L153:R153&amp;";")</f>
        <v>EASA;FAA;CAA MALAYSIA;CAAS;DGCA INDONESIA;CAA CHINA;;</v>
      </c>
      <c r="L153" s="13" t="s">
        <v>12</v>
      </c>
      <c r="M153" s="13" t="s">
        <v>13</v>
      </c>
      <c r="N153" s="13" t="s">
        <v>24</v>
      </c>
      <c r="O153" s="13" t="s">
        <v>15</v>
      </c>
      <c r="P153" s="13" t="s">
        <v>25</v>
      </c>
      <c r="Q153" s="13" t="s">
        <v>26</v>
      </c>
      <c r="R153" s="13"/>
    </row>
    <row r="154" spans="1:18" ht="37.5">
      <c r="A154" s="5">
        <v>151</v>
      </c>
      <c r="B154" s="13" t="s">
        <v>326</v>
      </c>
      <c r="C154" s="13"/>
      <c r="D154" s="13" t="s">
        <v>327</v>
      </c>
      <c r="E154" s="13" t="s">
        <v>54</v>
      </c>
      <c r="F154" s="13" t="s">
        <v>83</v>
      </c>
      <c r="G154" s="13" t="s">
        <v>319</v>
      </c>
      <c r="H154" s="13" t="s">
        <v>23</v>
      </c>
      <c r="I154" s="13" t="s">
        <v>23</v>
      </c>
      <c r="J154" s="13"/>
      <c r="K154" s="13" t="str" cm="1">
        <f t="array" ref="K154">_xlfn.CONCAT(L154:R154&amp;";")</f>
        <v>EASA;FAA;CAA MALAYSIA;CAAS;DGCA INDONESIA;CAA CHINA;;</v>
      </c>
      <c r="L154" s="13" t="s">
        <v>12</v>
      </c>
      <c r="M154" s="13" t="s">
        <v>13</v>
      </c>
      <c r="N154" s="13" t="s">
        <v>24</v>
      </c>
      <c r="O154" s="13" t="s">
        <v>15</v>
      </c>
      <c r="P154" s="13" t="s">
        <v>25</v>
      </c>
      <c r="Q154" s="13" t="s">
        <v>26</v>
      </c>
      <c r="R154" s="13"/>
    </row>
    <row r="155" spans="1:18" ht="37.5">
      <c r="A155" s="5">
        <v>152</v>
      </c>
      <c r="B155" s="13" t="s">
        <v>328</v>
      </c>
      <c r="C155" s="13"/>
      <c r="D155" s="13" t="s">
        <v>329</v>
      </c>
      <c r="E155" s="13" t="s">
        <v>322</v>
      </c>
      <c r="F155" s="13" t="s">
        <v>83</v>
      </c>
      <c r="G155" s="13" t="s">
        <v>319</v>
      </c>
      <c r="H155" s="13" t="s">
        <v>23</v>
      </c>
      <c r="I155" s="13" t="s">
        <v>23</v>
      </c>
      <c r="J155" s="13"/>
      <c r="K155" s="13" t="str" cm="1">
        <f t="array" ref="K155">_xlfn.CONCAT(L155:R155&amp;";")</f>
        <v>EASA;FAA;CAA MALAYSIA;CAAS;DGCA INDONESIA;CAA CHINA;;</v>
      </c>
      <c r="L155" s="13" t="s">
        <v>12</v>
      </c>
      <c r="M155" s="13" t="s">
        <v>13</v>
      </c>
      <c r="N155" s="13" t="s">
        <v>24</v>
      </c>
      <c r="O155" s="13" t="s">
        <v>15</v>
      </c>
      <c r="P155" s="13" t="s">
        <v>25</v>
      </c>
      <c r="Q155" s="13" t="s">
        <v>26</v>
      </c>
      <c r="R155" s="13"/>
    </row>
    <row r="156" spans="1:18" ht="37.5">
      <c r="A156" s="5">
        <v>153</v>
      </c>
      <c r="B156" s="13" t="s">
        <v>330</v>
      </c>
      <c r="C156" s="13"/>
      <c r="D156" s="13" t="s">
        <v>327</v>
      </c>
      <c r="E156" s="13" t="s">
        <v>54</v>
      </c>
      <c r="F156" s="13" t="s">
        <v>83</v>
      </c>
      <c r="G156" s="13" t="s">
        <v>319</v>
      </c>
      <c r="H156" s="13" t="s">
        <v>23</v>
      </c>
      <c r="I156" s="13" t="s">
        <v>23</v>
      </c>
      <c r="J156" s="13"/>
      <c r="K156" s="13" t="str" cm="1">
        <f t="array" ref="K156">_xlfn.CONCAT(L156:R156&amp;";")</f>
        <v>EASA;FAA;CAA MALAYSIA;CAAS;DGCA INDONESIA;CAA CHINA;;</v>
      </c>
      <c r="L156" s="13" t="s">
        <v>12</v>
      </c>
      <c r="M156" s="13" t="s">
        <v>13</v>
      </c>
      <c r="N156" s="13" t="s">
        <v>24</v>
      </c>
      <c r="O156" s="13" t="s">
        <v>15</v>
      </c>
      <c r="P156" s="13" t="s">
        <v>25</v>
      </c>
      <c r="Q156" s="13" t="s">
        <v>26</v>
      </c>
      <c r="R156" s="13"/>
    </row>
    <row r="157" spans="1:18" ht="37.5">
      <c r="A157" s="5">
        <v>154</v>
      </c>
      <c r="B157" s="13" t="s">
        <v>331</v>
      </c>
      <c r="C157" s="13"/>
      <c r="D157" s="13" t="s">
        <v>327</v>
      </c>
      <c r="E157" s="13" t="s">
        <v>54</v>
      </c>
      <c r="F157" s="13" t="s">
        <v>83</v>
      </c>
      <c r="G157" s="13" t="s">
        <v>319</v>
      </c>
      <c r="H157" s="13" t="s">
        <v>23</v>
      </c>
      <c r="I157" s="13" t="s">
        <v>23</v>
      </c>
      <c r="J157" s="13"/>
      <c r="K157" s="13" t="str" cm="1">
        <f t="array" ref="K157">_xlfn.CONCAT(L157:R157&amp;";")</f>
        <v>EASA;FAA;CAA MALAYSIA;CAAS;DGCA INDONESIA;CAA CHINA;;</v>
      </c>
      <c r="L157" s="13" t="s">
        <v>12</v>
      </c>
      <c r="M157" s="13" t="s">
        <v>13</v>
      </c>
      <c r="N157" s="13" t="s">
        <v>24</v>
      </c>
      <c r="O157" s="13" t="s">
        <v>15</v>
      </c>
      <c r="P157" s="13" t="s">
        <v>25</v>
      </c>
      <c r="Q157" s="13" t="s">
        <v>26</v>
      </c>
      <c r="R157" s="13"/>
    </row>
    <row r="158" spans="1:18" ht="37.5">
      <c r="A158" s="5">
        <v>155</v>
      </c>
      <c r="B158" s="13" t="s">
        <v>332</v>
      </c>
      <c r="C158" s="13"/>
      <c r="D158" s="13" t="s">
        <v>333</v>
      </c>
      <c r="E158" s="13" t="s">
        <v>28</v>
      </c>
      <c r="F158" s="13" t="s">
        <v>83</v>
      </c>
      <c r="G158" s="13" t="s">
        <v>319</v>
      </c>
      <c r="H158" s="13" t="s">
        <v>23</v>
      </c>
      <c r="I158" s="13" t="s">
        <v>23</v>
      </c>
      <c r="J158" s="13"/>
      <c r="K158" s="13" t="str" cm="1">
        <f t="array" ref="K158">_xlfn.CONCAT(L158:R158&amp;";")</f>
        <v>EASA;FAA;CAA MALAYSIA;CAAS;DGCA INDONESIA;CAA CHINA;;</v>
      </c>
      <c r="L158" s="13" t="s">
        <v>12</v>
      </c>
      <c r="M158" s="13" t="s">
        <v>13</v>
      </c>
      <c r="N158" s="13" t="s">
        <v>24</v>
      </c>
      <c r="O158" s="13" t="s">
        <v>15</v>
      </c>
      <c r="P158" s="13" t="s">
        <v>25</v>
      </c>
      <c r="Q158" s="13" t="s">
        <v>26</v>
      </c>
      <c r="R158" s="13"/>
    </row>
    <row r="159" spans="1:18" ht="37.5">
      <c r="A159" s="5">
        <v>156</v>
      </c>
      <c r="B159" s="13" t="s">
        <v>334</v>
      </c>
      <c r="C159" s="13"/>
      <c r="D159" s="13" t="s">
        <v>333</v>
      </c>
      <c r="E159" s="13" t="s">
        <v>28</v>
      </c>
      <c r="F159" s="13" t="s">
        <v>83</v>
      </c>
      <c r="G159" s="13" t="s">
        <v>319</v>
      </c>
      <c r="H159" s="13" t="s">
        <v>23</v>
      </c>
      <c r="I159" s="13" t="s">
        <v>23</v>
      </c>
      <c r="J159" s="13"/>
      <c r="K159" s="13" t="str" cm="1">
        <f t="array" ref="K159">_xlfn.CONCAT(L159:R159&amp;";")</f>
        <v>EASA;FAA;CAA MALAYSIA;CAAS;DGCA INDONESIA;CAA CHINA;;</v>
      </c>
      <c r="L159" s="13" t="s">
        <v>12</v>
      </c>
      <c r="M159" s="13" t="s">
        <v>13</v>
      </c>
      <c r="N159" s="13" t="s">
        <v>24</v>
      </c>
      <c r="O159" s="13" t="s">
        <v>15</v>
      </c>
      <c r="P159" s="13" t="s">
        <v>25</v>
      </c>
      <c r="Q159" s="13" t="s">
        <v>26</v>
      </c>
      <c r="R159" s="13"/>
    </row>
    <row r="160" spans="1:18" ht="37.5">
      <c r="A160" s="5">
        <v>157</v>
      </c>
      <c r="B160" s="13" t="s">
        <v>335</v>
      </c>
      <c r="C160" s="13"/>
      <c r="D160" s="13" t="s">
        <v>327</v>
      </c>
      <c r="E160" s="13" t="s">
        <v>28</v>
      </c>
      <c r="F160" s="13" t="s">
        <v>83</v>
      </c>
      <c r="G160" s="13" t="s">
        <v>319</v>
      </c>
      <c r="H160" s="13" t="s">
        <v>23</v>
      </c>
      <c r="I160" s="13" t="s">
        <v>23</v>
      </c>
      <c r="J160" s="13"/>
      <c r="K160" s="13" t="str" cm="1">
        <f t="array" ref="K160">_xlfn.CONCAT(L160:R160&amp;";")</f>
        <v>EASA;FAA;CAA MALAYSIA;CAAS;DGCA INDONESIA;CAA CHINA;;</v>
      </c>
      <c r="L160" s="13" t="s">
        <v>12</v>
      </c>
      <c r="M160" s="13" t="s">
        <v>13</v>
      </c>
      <c r="N160" s="13" t="s">
        <v>24</v>
      </c>
      <c r="O160" s="13" t="s">
        <v>15</v>
      </c>
      <c r="P160" s="13" t="s">
        <v>25</v>
      </c>
      <c r="Q160" s="13" t="s">
        <v>26</v>
      </c>
      <c r="R160" s="13"/>
    </row>
    <row r="161" spans="1:18" ht="37.5">
      <c r="A161" s="5">
        <v>158</v>
      </c>
      <c r="B161" s="13" t="s">
        <v>336</v>
      </c>
      <c r="C161" s="13"/>
      <c r="D161" s="13" t="s">
        <v>337</v>
      </c>
      <c r="E161" s="13" t="s">
        <v>28</v>
      </c>
      <c r="F161" s="13" t="s">
        <v>83</v>
      </c>
      <c r="G161" s="13" t="s">
        <v>319</v>
      </c>
      <c r="H161" s="13" t="s">
        <v>23</v>
      </c>
      <c r="I161" s="13" t="s">
        <v>23</v>
      </c>
      <c r="J161" s="13"/>
      <c r="K161" s="13" t="str" cm="1">
        <f t="array" ref="K161">_xlfn.CONCAT(L161:R161&amp;";")</f>
        <v>EASA;FAA;CAA MALAYSIA;CAAS;DGCA INDONESIA;CAA CHINA;;</v>
      </c>
      <c r="L161" s="13" t="s">
        <v>12</v>
      </c>
      <c r="M161" s="13" t="s">
        <v>13</v>
      </c>
      <c r="N161" s="13" t="s">
        <v>24</v>
      </c>
      <c r="O161" s="13" t="s">
        <v>15</v>
      </c>
      <c r="P161" s="13" t="s">
        <v>25</v>
      </c>
      <c r="Q161" s="13" t="s">
        <v>26</v>
      </c>
      <c r="R161" s="13"/>
    </row>
    <row r="162" spans="1:18" ht="37.5">
      <c r="A162" s="5">
        <v>159</v>
      </c>
      <c r="B162" s="13" t="s">
        <v>338</v>
      </c>
      <c r="C162" s="13"/>
      <c r="D162" s="13" t="s">
        <v>339</v>
      </c>
      <c r="E162" s="13" t="s">
        <v>340</v>
      </c>
      <c r="F162" s="13" t="s">
        <v>255</v>
      </c>
      <c r="G162" s="13" t="s">
        <v>341</v>
      </c>
      <c r="H162" s="13" t="s">
        <v>23</v>
      </c>
      <c r="I162" s="13" t="s">
        <v>23</v>
      </c>
      <c r="J162" s="13" t="s">
        <v>23</v>
      </c>
      <c r="K162" s="13" t="str" cm="1">
        <f t="array" ref="K162">_xlfn.CONCAT(L162:R162&amp;";")</f>
        <v>EASA;FAA;CAA MALAYSIA;CAAS;DGCA INDONESIA;CAA CHINA;;</v>
      </c>
      <c r="L162" s="13" t="s">
        <v>12</v>
      </c>
      <c r="M162" s="13" t="s">
        <v>13</v>
      </c>
      <c r="N162" s="13" t="s">
        <v>24</v>
      </c>
      <c r="O162" s="13" t="s">
        <v>15</v>
      </c>
      <c r="P162" s="13" t="s">
        <v>25</v>
      </c>
      <c r="Q162" s="13" t="s">
        <v>26</v>
      </c>
      <c r="R162" s="13"/>
    </row>
    <row r="163" spans="1:18" ht="37.5">
      <c r="A163" s="5">
        <v>160</v>
      </c>
      <c r="B163" s="13" t="s">
        <v>342</v>
      </c>
      <c r="C163" s="13"/>
      <c r="D163" s="13" t="s">
        <v>339</v>
      </c>
      <c r="E163" s="13" t="s">
        <v>218</v>
      </c>
      <c r="F163" s="13" t="s">
        <v>255</v>
      </c>
      <c r="G163" s="13" t="s">
        <v>341</v>
      </c>
      <c r="H163" s="13" t="s">
        <v>23</v>
      </c>
      <c r="I163" s="13" t="s">
        <v>23</v>
      </c>
      <c r="J163" s="13" t="s">
        <v>23</v>
      </c>
      <c r="K163" s="13" t="str" cm="1">
        <f t="array" ref="K163">_xlfn.CONCAT(L163:R163&amp;";")</f>
        <v>EASA;FAA;CAA MALAYSIA;CAAS;DGCA INDONESIA;CAA CHINA;;</v>
      </c>
      <c r="L163" s="13" t="s">
        <v>12</v>
      </c>
      <c r="M163" s="13" t="s">
        <v>13</v>
      </c>
      <c r="N163" s="13" t="s">
        <v>24</v>
      </c>
      <c r="O163" s="13" t="s">
        <v>15</v>
      </c>
      <c r="P163" s="13" t="s">
        <v>25</v>
      </c>
      <c r="Q163" s="13" t="s">
        <v>26</v>
      </c>
      <c r="R163" s="13"/>
    </row>
    <row r="164" spans="1:18" ht="37.5">
      <c r="A164" s="5">
        <v>161</v>
      </c>
      <c r="B164" s="13" t="s">
        <v>343</v>
      </c>
      <c r="C164" s="13"/>
      <c r="D164" s="13" t="s">
        <v>339</v>
      </c>
      <c r="E164" s="13" t="s">
        <v>218</v>
      </c>
      <c r="F164" s="13" t="s">
        <v>255</v>
      </c>
      <c r="G164" s="13" t="s">
        <v>341</v>
      </c>
      <c r="H164" s="13" t="s">
        <v>23</v>
      </c>
      <c r="I164" s="13" t="s">
        <v>23</v>
      </c>
      <c r="J164" s="13" t="s">
        <v>23</v>
      </c>
      <c r="K164" s="13" t="str" cm="1">
        <f t="array" ref="K164">_xlfn.CONCAT(L164:R164&amp;";")</f>
        <v>EASA;FAA;CAA MALAYSIA;CAAS;DGCA INDONESIA;CAA CHINA;;</v>
      </c>
      <c r="L164" s="13" t="s">
        <v>12</v>
      </c>
      <c r="M164" s="13" t="s">
        <v>13</v>
      </c>
      <c r="N164" s="13" t="s">
        <v>24</v>
      </c>
      <c r="O164" s="13" t="s">
        <v>15</v>
      </c>
      <c r="P164" s="13" t="s">
        <v>25</v>
      </c>
      <c r="Q164" s="13" t="s">
        <v>26</v>
      </c>
      <c r="R164" s="13"/>
    </row>
    <row r="165" spans="1:18" ht="37.5">
      <c r="A165" s="5">
        <v>162</v>
      </c>
      <c r="B165" s="13" t="s">
        <v>344</v>
      </c>
      <c r="C165" s="13"/>
      <c r="D165" s="13" t="s">
        <v>345</v>
      </c>
      <c r="E165" s="13" t="s">
        <v>346</v>
      </c>
      <c r="F165" s="13" t="s">
        <v>347</v>
      </c>
      <c r="G165" s="13" t="s">
        <v>348</v>
      </c>
      <c r="H165" s="13" t="s">
        <v>23</v>
      </c>
      <c r="I165" s="13" t="s">
        <v>23</v>
      </c>
      <c r="J165" s="13" t="s">
        <v>23</v>
      </c>
      <c r="K165" s="13" t="str" cm="1">
        <f t="array" ref="K165">_xlfn.CONCAT(L165:R165&amp;";")</f>
        <v>EASA;FAA;CAA MALAYSIA;CAAS;DGCA INDONESIA;CAA CHINA;;</v>
      </c>
      <c r="L165" s="13" t="s">
        <v>12</v>
      </c>
      <c r="M165" s="13" t="s">
        <v>13</v>
      </c>
      <c r="N165" s="13" t="s">
        <v>24</v>
      </c>
      <c r="O165" s="13" t="s">
        <v>15</v>
      </c>
      <c r="P165" s="13" t="s">
        <v>25</v>
      </c>
      <c r="Q165" s="13" t="s">
        <v>26</v>
      </c>
      <c r="R165" s="13"/>
    </row>
    <row r="166" spans="1:18" ht="50.1">
      <c r="A166" s="5">
        <v>163</v>
      </c>
      <c r="B166" s="13" t="s">
        <v>349</v>
      </c>
      <c r="C166" s="13"/>
      <c r="D166" s="13" t="s">
        <v>345</v>
      </c>
      <c r="E166" s="13" t="s">
        <v>346</v>
      </c>
      <c r="F166" s="13" t="s">
        <v>347</v>
      </c>
      <c r="G166" s="13" t="s">
        <v>348</v>
      </c>
      <c r="H166" s="13" t="s">
        <v>23</v>
      </c>
      <c r="I166" s="13" t="s">
        <v>23</v>
      </c>
      <c r="J166" s="13" t="s">
        <v>23</v>
      </c>
      <c r="K166" s="13" t="str" cm="1">
        <f t="array" ref="K166">_xlfn.CONCAT(L166:R166&amp;";")</f>
        <v>EASA;FAA;CAA MALAYSIA;CAAS;DGCA INDONESIA;CAA CHINA;JCAB;</v>
      </c>
      <c r="L166" s="13" t="s">
        <v>12</v>
      </c>
      <c r="M166" s="13" t="s">
        <v>13</v>
      </c>
      <c r="N166" s="13" t="s">
        <v>24</v>
      </c>
      <c r="O166" s="13" t="s">
        <v>15</v>
      </c>
      <c r="P166" s="13" t="s">
        <v>25</v>
      </c>
      <c r="Q166" s="13" t="s">
        <v>26</v>
      </c>
      <c r="R166" s="13" t="s">
        <v>18</v>
      </c>
    </row>
    <row r="167" spans="1:18" ht="50.1">
      <c r="A167" s="5">
        <v>164</v>
      </c>
      <c r="B167" s="13" t="s">
        <v>350</v>
      </c>
      <c r="C167" s="13"/>
      <c r="D167" s="13" t="s">
        <v>351</v>
      </c>
      <c r="E167" s="13" t="s">
        <v>313</v>
      </c>
      <c r="F167" s="13" t="s">
        <v>347</v>
      </c>
      <c r="G167" s="13" t="s">
        <v>348</v>
      </c>
      <c r="H167" s="13" t="s">
        <v>23</v>
      </c>
      <c r="I167" s="13" t="s">
        <v>23</v>
      </c>
      <c r="J167" s="13" t="s">
        <v>23</v>
      </c>
      <c r="K167" s="13" t="str" cm="1">
        <f t="array" ref="K167">_xlfn.CONCAT(L167:R167&amp;";")</f>
        <v>EASA;FAA;CAA MALAYSIA;CAAS;DGCA INDONESIA;CAA CHINA;JCAB;</v>
      </c>
      <c r="L167" s="13" t="s">
        <v>12</v>
      </c>
      <c r="M167" s="13" t="s">
        <v>13</v>
      </c>
      <c r="N167" s="13" t="s">
        <v>24</v>
      </c>
      <c r="O167" s="13" t="s">
        <v>15</v>
      </c>
      <c r="P167" s="13" t="s">
        <v>25</v>
      </c>
      <c r="Q167" s="13" t="s">
        <v>26</v>
      </c>
      <c r="R167" s="13" t="s">
        <v>18</v>
      </c>
    </row>
    <row r="168" spans="1:18" ht="50.1">
      <c r="A168" s="5">
        <v>165</v>
      </c>
      <c r="B168" s="13" t="s">
        <v>352</v>
      </c>
      <c r="C168" s="13"/>
      <c r="D168" s="13" t="s">
        <v>351</v>
      </c>
      <c r="E168" s="13" t="s">
        <v>313</v>
      </c>
      <c r="F168" s="13" t="s">
        <v>347</v>
      </c>
      <c r="G168" s="13" t="s">
        <v>348</v>
      </c>
      <c r="H168" s="13" t="s">
        <v>23</v>
      </c>
      <c r="I168" s="13" t="s">
        <v>23</v>
      </c>
      <c r="J168" s="13" t="s">
        <v>23</v>
      </c>
      <c r="K168" s="13" t="str" cm="1">
        <f t="array" ref="K168">_xlfn.CONCAT(L168:R168&amp;";")</f>
        <v>EASA;FAA;CAA MALAYSIA;CAAS;DGCA INDONESIA;CAA CHINA;JCAB;</v>
      </c>
      <c r="L168" s="13" t="s">
        <v>12</v>
      </c>
      <c r="M168" s="13" t="s">
        <v>13</v>
      </c>
      <c r="N168" s="13" t="s">
        <v>24</v>
      </c>
      <c r="O168" s="13" t="s">
        <v>15</v>
      </c>
      <c r="P168" s="13" t="s">
        <v>25</v>
      </c>
      <c r="Q168" s="13" t="s">
        <v>26</v>
      </c>
      <c r="R168" s="13" t="s">
        <v>18</v>
      </c>
    </row>
    <row r="169" spans="1:18" ht="37.5">
      <c r="A169" s="5">
        <v>166</v>
      </c>
      <c r="B169" s="13" t="s">
        <v>353</v>
      </c>
      <c r="C169" s="13"/>
      <c r="D169" s="13" t="s">
        <v>354</v>
      </c>
      <c r="E169" s="13" t="s">
        <v>355</v>
      </c>
      <c r="F169" s="13" t="s">
        <v>356</v>
      </c>
      <c r="G169" s="13" t="s">
        <v>357</v>
      </c>
      <c r="H169" s="13" t="s">
        <v>23</v>
      </c>
      <c r="I169" s="13" t="s">
        <v>23</v>
      </c>
      <c r="J169" s="13" t="s">
        <v>23</v>
      </c>
      <c r="K169" s="13" t="str" cm="1">
        <f t="array" ref="K169">_xlfn.CONCAT(L169:R169&amp;";")</f>
        <v>EASA;FAA;CAA MALAYSIA;CAAS;DGCA INDONESIA;CAA CHINA;;</v>
      </c>
      <c r="L169" s="13" t="s">
        <v>12</v>
      </c>
      <c r="M169" s="13" t="s">
        <v>13</v>
      </c>
      <c r="N169" s="13" t="s">
        <v>24</v>
      </c>
      <c r="O169" s="13" t="s">
        <v>15</v>
      </c>
      <c r="P169" s="13" t="s">
        <v>25</v>
      </c>
      <c r="Q169" s="13" t="s">
        <v>26</v>
      </c>
      <c r="R169" s="13"/>
    </row>
    <row r="170" spans="1:18" ht="37.5">
      <c r="A170" s="5">
        <v>167</v>
      </c>
      <c r="B170" s="13" t="s">
        <v>358</v>
      </c>
      <c r="C170" s="13"/>
      <c r="D170" s="13" t="s">
        <v>359</v>
      </c>
      <c r="E170" s="13" t="s">
        <v>355</v>
      </c>
      <c r="F170" s="13" t="s">
        <v>356</v>
      </c>
      <c r="G170" s="13" t="s">
        <v>357</v>
      </c>
      <c r="H170" s="13" t="s">
        <v>23</v>
      </c>
      <c r="I170" s="13" t="s">
        <v>23</v>
      </c>
      <c r="J170" s="13" t="s">
        <v>23</v>
      </c>
      <c r="K170" s="13" t="str" cm="1">
        <f t="array" ref="K170">_xlfn.CONCAT(L170:R170&amp;";")</f>
        <v>EASA;FAA;CAA MALAYSIA;CAAS;DGCA INDONESIA;CAA CHINA;;</v>
      </c>
      <c r="L170" s="13" t="s">
        <v>12</v>
      </c>
      <c r="M170" s="13" t="s">
        <v>13</v>
      </c>
      <c r="N170" s="13" t="s">
        <v>24</v>
      </c>
      <c r="O170" s="13" t="s">
        <v>15</v>
      </c>
      <c r="P170" s="13" t="s">
        <v>25</v>
      </c>
      <c r="Q170" s="13" t="s">
        <v>26</v>
      </c>
      <c r="R170" s="13"/>
    </row>
    <row r="171" spans="1:18" ht="37.5">
      <c r="A171" s="5">
        <v>168</v>
      </c>
      <c r="B171" s="13" t="s">
        <v>360</v>
      </c>
      <c r="C171" s="13"/>
      <c r="D171" s="13" t="s">
        <v>361</v>
      </c>
      <c r="E171" s="13" t="s">
        <v>362</v>
      </c>
      <c r="F171" s="13" t="s">
        <v>363</v>
      </c>
      <c r="G171" s="13" t="s">
        <v>364</v>
      </c>
      <c r="H171" s="13" t="s">
        <v>23</v>
      </c>
      <c r="I171" s="13" t="s">
        <v>23</v>
      </c>
      <c r="J171" s="13" t="s">
        <v>23</v>
      </c>
      <c r="K171" s="13" t="str" cm="1">
        <f t="array" ref="K171">_xlfn.CONCAT(L171:R171&amp;";")</f>
        <v>EASA;FAA;CAA MALAYSIA;CAAS;DGCA INDONESIA;CAA CHINA;;</v>
      </c>
      <c r="L171" s="13" t="s">
        <v>12</v>
      </c>
      <c r="M171" s="13" t="s">
        <v>13</v>
      </c>
      <c r="N171" s="13" t="s">
        <v>24</v>
      </c>
      <c r="O171" s="13" t="s">
        <v>15</v>
      </c>
      <c r="P171" s="13" t="s">
        <v>25</v>
      </c>
      <c r="Q171" s="13" t="s">
        <v>26</v>
      </c>
      <c r="R171" s="13"/>
    </row>
    <row r="172" spans="1:18" ht="37.5">
      <c r="A172" s="5">
        <v>169</v>
      </c>
      <c r="B172" s="13" t="s">
        <v>365</v>
      </c>
      <c r="C172" s="13"/>
      <c r="D172" s="13" t="s">
        <v>361</v>
      </c>
      <c r="E172" s="13" t="s">
        <v>346</v>
      </c>
      <c r="F172" s="13" t="s">
        <v>363</v>
      </c>
      <c r="G172" s="13" t="s">
        <v>366</v>
      </c>
      <c r="H172" s="13" t="s">
        <v>23</v>
      </c>
      <c r="I172" s="13" t="s">
        <v>23</v>
      </c>
      <c r="J172" s="13" t="s">
        <v>23</v>
      </c>
      <c r="K172" s="13" t="str" cm="1">
        <f t="array" ref="K172">_xlfn.CONCAT(L172:R172&amp;";")</f>
        <v>EASA;FAA;CAA MALAYSIA;CAAS;DGCA INDONESIA;CAA CHINA;;</v>
      </c>
      <c r="L172" s="13" t="s">
        <v>12</v>
      </c>
      <c r="M172" s="13" t="s">
        <v>13</v>
      </c>
      <c r="N172" s="13" t="s">
        <v>24</v>
      </c>
      <c r="O172" s="13" t="s">
        <v>15</v>
      </c>
      <c r="P172" s="13" t="s">
        <v>25</v>
      </c>
      <c r="Q172" s="13" t="s">
        <v>26</v>
      </c>
      <c r="R172" s="13"/>
    </row>
    <row r="173" spans="1:18" ht="37.5">
      <c r="A173" s="5">
        <v>170</v>
      </c>
      <c r="B173" s="13" t="s">
        <v>367</v>
      </c>
      <c r="C173" s="13"/>
      <c r="D173" s="13" t="s">
        <v>361</v>
      </c>
      <c r="E173" s="13" t="s">
        <v>368</v>
      </c>
      <c r="F173" s="13" t="s">
        <v>363</v>
      </c>
      <c r="G173" s="13" t="s">
        <v>366</v>
      </c>
      <c r="H173" s="13" t="s">
        <v>23</v>
      </c>
      <c r="I173" s="13" t="s">
        <v>23</v>
      </c>
      <c r="J173" s="13" t="s">
        <v>23</v>
      </c>
      <c r="K173" s="13" t="str" cm="1">
        <f t="array" ref="K173">_xlfn.CONCAT(L173:R173&amp;";")</f>
        <v>EASA;FAA;CAA MALAYSIA;CAAS;DGCA INDONESIA;CAA CHINA;;</v>
      </c>
      <c r="L173" s="13" t="s">
        <v>12</v>
      </c>
      <c r="M173" s="13" t="s">
        <v>13</v>
      </c>
      <c r="N173" s="13" t="s">
        <v>24</v>
      </c>
      <c r="O173" s="13" t="s">
        <v>15</v>
      </c>
      <c r="P173" s="13" t="s">
        <v>25</v>
      </c>
      <c r="Q173" s="13" t="s">
        <v>26</v>
      </c>
      <c r="R173" s="13"/>
    </row>
    <row r="174" spans="1:18" ht="37.5">
      <c r="A174" s="5">
        <v>171</v>
      </c>
      <c r="B174" s="13" t="s">
        <v>369</v>
      </c>
      <c r="C174" s="13"/>
      <c r="D174" s="13" t="s">
        <v>361</v>
      </c>
      <c r="E174" s="13" t="s">
        <v>368</v>
      </c>
      <c r="F174" s="13" t="s">
        <v>363</v>
      </c>
      <c r="G174" s="13" t="s">
        <v>366</v>
      </c>
      <c r="H174" s="13" t="s">
        <v>23</v>
      </c>
      <c r="I174" s="13" t="s">
        <v>23</v>
      </c>
      <c r="J174" s="13" t="s">
        <v>23</v>
      </c>
      <c r="K174" s="13" t="str" cm="1">
        <f t="array" ref="K174">_xlfn.CONCAT(L174:R174&amp;";")</f>
        <v>EASA;FAA;CAA MALAYSIA;CAAS;DGCA INDONESIA;CAA CHINA;;</v>
      </c>
      <c r="L174" s="13" t="s">
        <v>12</v>
      </c>
      <c r="M174" s="13" t="s">
        <v>13</v>
      </c>
      <c r="N174" s="13" t="s">
        <v>24</v>
      </c>
      <c r="O174" s="13" t="s">
        <v>15</v>
      </c>
      <c r="P174" s="13" t="s">
        <v>25</v>
      </c>
      <c r="Q174" s="13" t="s">
        <v>26</v>
      </c>
      <c r="R174" s="13"/>
    </row>
    <row r="175" spans="1:18" ht="50.1">
      <c r="A175" s="5">
        <v>172</v>
      </c>
      <c r="B175" s="13" t="s">
        <v>370</v>
      </c>
      <c r="C175" s="13"/>
      <c r="D175" s="13" t="s">
        <v>371</v>
      </c>
      <c r="E175" s="13" t="s">
        <v>372</v>
      </c>
      <c r="F175" s="13" t="s">
        <v>356</v>
      </c>
      <c r="G175" s="13" t="s">
        <v>373</v>
      </c>
      <c r="H175" s="13" t="s">
        <v>23</v>
      </c>
      <c r="I175" s="13" t="s">
        <v>23</v>
      </c>
      <c r="J175" s="13" t="s">
        <v>23</v>
      </c>
      <c r="K175" s="13" t="str" cm="1">
        <f t="array" ref="K175">_xlfn.CONCAT(L175:R175&amp;";")</f>
        <v>EASA;FAA;CAA MALAYSIA;CAAS;DGCA INDONESIA;CAA CHINA;JCAB;</v>
      </c>
      <c r="L175" s="13" t="s">
        <v>12</v>
      </c>
      <c r="M175" s="13" t="s">
        <v>13</v>
      </c>
      <c r="N175" s="13" t="s">
        <v>24</v>
      </c>
      <c r="O175" s="13" t="s">
        <v>15</v>
      </c>
      <c r="P175" s="13" t="s">
        <v>25</v>
      </c>
      <c r="Q175" s="13" t="s">
        <v>26</v>
      </c>
      <c r="R175" s="13" t="s">
        <v>18</v>
      </c>
    </row>
    <row r="176" spans="1:18" ht="37.5">
      <c r="A176" s="5">
        <v>173</v>
      </c>
      <c r="B176" s="13" t="s">
        <v>374</v>
      </c>
      <c r="C176" s="13"/>
      <c r="D176" s="13" t="s">
        <v>371</v>
      </c>
      <c r="E176" s="13" t="s">
        <v>372</v>
      </c>
      <c r="F176" s="13" t="s">
        <v>356</v>
      </c>
      <c r="G176" s="13" t="s">
        <v>373</v>
      </c>
      <c r="H176" s="13" t="s">
        <v>23</v>
      </c>
      <c r="I176" s="13" t="s">
        <v>23</v>
      </c>
      <c r="J176" s="13" t="s">
        <v>23</v>
      </c>
      <c r="K176" s="13" t="str" cm="1">
        <f t="array" ref="K176">_xlfn.CONCAT(L176:R176&amp;";")</f>
        <v>EASA;FAA;CAA MALAYSIA;CAAS;DGCA INDONESIA;CAA CHINA;;</v>
      </c>
      <c r="L176" s="13" t="s">
        <v>12</v>
      </c>
      <c r="M176" s="13" t="s">
        <v>13</v>
      </c>
      <c r="N176" s="13" t="s">
        <v>24</v>
      </c>
      <c r="O176" s="13" t="s">
        <v>15</v>
      </c>
      <c r="P176" s="13" t="s">
        <v>25</v>
      </c>
      <c r="Q176" s="13" t="s">
        <v>26</v>
      </c>
      <c r="R176" s="13"/>
    </row>
    <row r="177" spans="1:18" ht="37.5">
      <c r="A177" s="5">
        <v>174</v>
      </c>
      <c r="B177" s="13" t="s">
        <v>375</v>
      </c>
      <c r="C177" s="13"/>
      <c r="D177" s="13" t="s">
        <v>371</v>
      </c>
      <c r="E177" s="13" t="s">
        <v>372</v>
      </c>
      <c r="F177" s="13" t="s">
        <v>356</v>
      </c>
      <c r="G177" s="13" t="s">
        <v>373</v>
      </c>
      <c r="H177" s="13" t="s">
        <v>23</v>
      </c>
      <c r="I177" s="13" t="s">
        <v>23</v>
      </c>
      <c r="J177" s="13" t="s">
        <v>23</v>
      </c>
      <c r="K177" s="13" t="str" cm="1">
        <f t="array" ref="K177">_xlfn.CONCAT(L177:R177&amp;";")</f>
        <v>EASA;FAA;CAA MALAYSIA;CAAS;DGCA INDONESIA;CAA CHINA;;</v>
      </c>
      <c r="L177" s="13" t="s">
        <v>12</v>
      </c>
      <c r="M177" s="13" t="s">
        <v>13</v>
      </c>
      <c r="N177" s="13" t="s">
        <v>24</v>
      </c>
      <c r="O177" s="13" t="s">
        <v>15</v>
      </c>
      <c r="P177" s="13" t="s">
        <v>25</v>
      </c>
      <c r="Q177" s="13" t="s">
        <v>26</v>
      </c>
      <c r="R177" s="13"/>
    </row>
    <row r="178" spans="1:18" ht="37.5">
      <c r="A178" s="5">
        <v>175</v>
      </c>
      <c r="B178" s="13" t="s">
        <v>376</v>
      </c>
      <c r="C178" s="13"/>
      <c r="D178" s="13" t="s">
        <v>377</v>
      </c>
      <c r="E178" s="13" t="s">
        <v>378</v>
      </c>
      <c r="F178" s="13" t="s">
        <v>83</v>
      </c>
      <c r="G178" s="13" t="s">
        <v>379</v>
      </c>
      <c r="H178" s="13" t="s">
        <v>23</v>
      </c>
      <c r="I178" s="13" t="s">
        <v>23</v>
      </c>
      <c r="J178" s="13" t="s">
        <v>23</v>
      </c>
      <c r="K178" s="13" t="str" cm="1">
        <f t="array" ref="K178">_xlfn.CONCAT(L178:R178&amp;";")</f>
        <v>EASA;FAA;CAA MALAYSIA;CAAS;DGCA INDONESIA;;;</v>
      </c>
      <c r="L178" s="13" t="s">
        <v>12</v>
      </c>
      <c r="M178" s="13" t="s">
        <v>13</v>
      </c>
      <c r="N178" s="13" t="s">
        <v>24</v>
      </c>
      <c r="O178" s="13" t="s">
        <v>15</v>
      </c>
      <c r="P178" s="13" t="s">
        <v>25</v>
      </c>
      <c r="Q178" s="13"/>
      <c r="R178" s="13"/>
    </row>
    <row r="179" spans="1:18" ht="37.5">
      <c r="A179" s="5">
        <v>176</v>
      </c>
      <c r="B179" s="13" t="s">
        <v>380</v>
      </c>
      <c r="C179" s="13"/>
      <c r="D179" s="13" t="s">
        <v>377</v>
      </c>
      <c r="E179" s="13" t="s">
        <v>378</v>
      </c>
      <c r="F179" s="13" t="s">
        <v>83</v>
      </c>
      <c r="G179" s="13" t="s">
        <v>379</v>
      </c>
      <c r="H179" s="13" t="s">
        <v>23</v>
      </c>
      <c r="I179" s="13" t="s">
        <v>23</v>
      </c>
      <c r="J179" s="13" t="s">
        <v>23</v>
      </c>
      <c r="K179" s="13" t="str" cm="1">
        <f t="array" ref="K179">_xlfn.CONCAT(L179:R179&amp;";")</f>
        <v>EASA;FAA;CAA MALAYSIA;CAAS;DGCA INDONESIA;;;</v>
      </c>
      <c r="L179" s="13" t="s">
        <v>12</v>
      </c>
      <c r="M179" s="13" t="s">
        <v>13</v>
      </c>
      <c r="N179" s="13" t="s">
        <v>24</v>
      </c>
      <c r="O179" s="13" t="s">
        <v>15</v>
      </c>
      <c r="P179" s="13" t="s">
        <v>25</v>
      </c>
      <c r="Q179" s="13"/>
      <c r="R179" s="13"/>
    </row>
    <row r="180" spans="1:18" ht="37.5">
      <c r="A180" s="5">
        <v>177</v>
      </c>
      <c r="B180" s="13" t="s">
        <v>381</v>
      </c>
      <c r="C180" s="13"/>
      <c r="D180" s="13" t="s">
        <v>377</v>
      </c>
      <c r="E180" s="13" t="s">
        <v>378</v>
      </c>
      <c r="F180" s="13" t="s">
        <v>83</v>
      </c>
      <c r="G180" s="13" t="s">
        <v>379</v>
      </c>
      <c r="H180" s="13" t="s">
        <v>23</v>
      </c>
      <c r="I180" s="13" t="s">
        <v>23</v>
      </c>
      <c r="J180" s="13" t="s">
        <v>23</v>
      </c>
      <c r="K180" s="13" t="str" cm="1">
        <f t="array" ref="K180">_xlfn.CONCAT(L180:R180&amp;";")</f>
        <v>EASA;FAA;CAA MALAYSIA;CAAS;DGCA INDONESIA;;;</v>
      </c>
      <c r="L180" s="13" t="s">
        <v>12</v>
      </c>
      <c r="M180" s="13" t="s">
        <v>13</v>
      </c>
      <c r="N180" s="13" t="s">
        <v>24</v>
      </c>
      <c r="O180" s="13" t="s">
        <v>15</v>
      </c>
      <c r="P180" s="13" t="s">
        <v>25</v>
      </c>
      <c r="Q180" s="13"/>
      <c r="R180" s="13"/>
    </row>
    <row r="181" spans="1:18" ht="37.5">
      <c r="A181" s="5">
        <v>178</v>
      </c>
      <c r="B181" s="13" t="s">
        <v>382</v>
      </c>
      <c r="C181" s="13"/>
      <c r="D181" s="13" t="s">
        <v>377</v>
      </c>
      <c r="E181" s="13" t="s">
        <v>378</v>
      </c>
      <c r="F181" s="13" t="s">
        <v>83</v>
      </c>
      <c r="G181" s="13" t="s">
        <v>379</v>
      </c>
      <c r="H181" s="13" t="s">
        <v>23</v>
      </c>
      <c r="I181" s="13" t="s">
        <v>23</v>
      </c>
      <c r="J181" s="13" t="s">
        <v>23</v>
      </c>
      <c r="K181" s="13" t="str" cm="1">
        <f t="array" ref="K181">_xlfn.CONCAT(L181:R181&amp;";")</f>
        <v>EASA;FAA;CAA MALAYSIA;CAAS;DGCA INDONESIA;;;</v>
      </c>
      <c r="L181" s="13" t="s">
        <v>12</v>
      </c>
      <c r="M181" s="13" t="s">
        <v>13</v>
      </c>
      <c r="N181" s="13" t="s">
        <v>24</v>
      </c>
      <c r="O181" s="13" t="s">
        <v>15</v>
      </c>
      <c r="P181" s="13" t="s">
        <v>25</v>
      </c>
      <c r="Q181" s="13"/>
      <c r="R181" s="13"/>
    </row>
    <row r="182" spans="1:18" ht="37.5">
      <c r="A182" s="5">
        <v>179</v>
      </c>
      <c r="B182" s="13" t="s">
        <v>383</v>
      </c>
      <c r="C182" s="13"/>
      <c r="D182" s="13" t="s">
        <v>377</v>
      </c>
      <c r="E182" s="13" t="s">
        <v>378</v>
      </c>
      <c r="F182" s="13" t="s">
        <v>83</v>
      </c>
      <c r="G182" s="13" t="s">
        <v>379</v>
      </c>
      <c r="H182" s="13" t="s">
        <v>23</v>
      </c>
      <c r="I182" s="13" t="s">
        <v>23</v>
      </c>
      <c r="J182" s="13" t="s">
        <v>23</v>
      </c>
      <c r="K182" s="13" t="str" cm="1">
        <f t="array" ref="K182">_xlfn.CONCAT(L182:R182&amp;";")</f>
        <v>EASA;FAA;CAA MALAYSIA;CAAS;DGCA INDONESIA;;;</v>
      </c>
      <c r="L182" s="13" t="s">
        <v>12</v>
      </c>
      <c r="M182" s="13" t="s">
        <v>13</v>
      </c>
      <c r="N182" s="13" t="s">
        <v>24</v>
      </c>
      <c r="O182" s="13" t="s">
        <v>15</v>
      </c>
      <c r="P182" s="13" t="s">
        <v>25</v>
      </c>
      <c r="Q182" s="13"/>
      <c r="R182" s="13"/>
    </row>
    <row r="183" spans="1:18" ht="37.5">
      <c r="A183" s="5">
        <v>180</v>
      </c>
      <c r="B183" s="13" t="s">
        <v>384</v>
      </c>
      <c r="C183" s="13"/>
      <c r="D183" s="13" t="s">
        <v>385</v>
      </c>
      <c r="E183" s="13" t="s">
        <v>105</v>
      </c>
      <c r="F183" s="13" t="s">
        <v>386</v>
      </c>
      <c r="G183" s="13" t="s">
        <v>387</v>
      </c>
      <c r="H183" s="13" t="s">
        <v>23</v>
      </c>
      <c r="I183" s="13" t="s">
        <v>23</v>
      </c>
      <c r="J183" s="13" t="s">
        <v>23</v>
      </c>
      <c r="K183" s="13" t="str" cm="1">
        <f t="array" ref="K183">_xlfn.CONCAT(L183:R183&amp;";")</f>
        <v>EASA;FAA;CAA MALAYSIA;CAAS;DGCA INDONESIA;;;</v>
      </c>
      <c r="L183" s="13" t="s">
        <v>12</v>
      </c>
      <c r="M183" s="13" t="s">
        <v>13</v>
      </c>
      <c r="N183" s="13" t="s">
        <v>24</v>
      </c>
      <c r="O183" s="13" t="s">
        <v>15</v>
      </c>
      <c r="P183" s="13" t="s">
        <v>25</v>
      </c>
      <c r="Q183" s="13" t="s">
        <v>79</v>
      </c>
      <c r="R183" s="13"/>
    </row>
    <row r="184" spans="1:18" ht="37.5">
      <c r="A184" s="5">
        <v>181</v>
      </c>
      <c r="B184" s="13" t="s">
        <v>388</v>
      </c>
      <c r="C184" s="13"/>
      <c r="D184" s="13" t="s">
        <v>389</v>
      </c>
      <c r="E184" s="13" t="s">
        <v>390</v>
      </c>
      <c r="F184" s="13" t="s">
        <v>386</v>
      </c>
      <c r="G184" s="13" t="s">
        <v>391</v>
      </c>
      <c r="H184" s="13" t="s">
        <v>23</v>
      </c>
      <c r="I184" s="13" t="s">
        <v>23</v>
      </c>
      <c r="J184" s="13" t="s">
        <v>23</v>
      </c>
      <c r="K184" s="13" t="str" cm="1">
        <f t="array" ref="K184">_xlfn.CONCAT(L184:R184&amp;";")</f>
        <v>EASA;FAA;CAA MALAYSIA;CAAS;DGCA INDONESIA;;;</v>
      </c>
      <c r="L184" s="13" t="s">
        <v>12</v>
      </c>
      <c r="M184" s="13" t="s">
        <v>13</v>
      </c>
      <c r="N184" s="13" t="s">
        <v>24</v>
      </c>
      <c r="O184" s="13" t="s">
        <v>15</v>
      </c>
      <c r="P184" s="13" t="s">
        <v>25</v>
      </c>
      <c r="Q184" s="13" t="s">
        <v>79</v>
      </c>
      <c r="R184" s="13"/>
    </row>
    <row r="185" spans="1:18" ht="37.5">
      <c r="A185" s="5">
        <v>182</v>
      </c>
      <c r="B185" s="13" t="s">
        <v>392</v>
      </c>
      <c r="C185" s="13"/>
      <c r="D185" s="13" t="s">
        <v>389</v>
      </c>
      <c r="E185" s="13" t="s">
        <v>390</v>
      </c>
      <c r="F185" s="13" t="s">
        <v>386</v>
      </c>
      <c r="G185" s="13" t="s">
        <v>391</v>
      </c>
      <c r="H185" s="13" t="s">
        <v>23</v>
      </c>
      <c r="I185" s="13" t="s">
        <v>23</v>
      </c>
      <c r="J185" s="13" t="s">
        <v>23</v>
      </c>
      <c r="K185" s="13" t="str" cm="1">
        <f t="array" ref="K185">_xlfn.CONCAT(L185:R185&amp;";")</f>
        <v>EASA;FAA;CAA MALAYSIA;CAAS;DGCA INDONESIA;;;</v>
      </c>
      <c r="L185" s="13" t="s">
        <v>12</v>
      </c>
      <c r="M185" s="13" t="s">
        <v>13</v>
      </c>
      <c r="N185" s="13" t="s">
        <v>24</v>
      </c>
      <c r="O185" s="13" t="s">
        <v>15</v>
      </c>
      <c r="P185" s="13" t="s">
        <v>25</v>
      </c>
      <c r="Q185" s="13" t="s">
        <v>79</v>
      </c>
      <c r="R185" s="13"/>
    </row>
    <row r="186" spans="1:18" ht="37.5">
      <c r="A186" s="5">
        <v>183</v>
      </c>
      <c r="B186" s="13" t="s">
        <v>393</v>
      </c>
      <c r="C186" s="13"/>
      <c r="D186" s="13" t="s">
        <v>394</v>
      </c>
      <c r="E186" s="13" t="s">
        <v>313</v>
      </c>
      <c r="F186" s="13" t="s">
        <v>386</v>
      </c>
      <c r="G186" s="13" t="s">
        <v>395</v>
      </c>
      <c r="H186" s="13" t="s">
        <v>23</v>
      </c>
      <c r="I186" s="13" t="s">
        <v>23</v>
      </c>
      <c r="J186" s="13" t="s">
        <v>23</v>
      </c>
      <c r="K186" s="13" t="str" cm="1">
        <f t="array" ref="K186">_xlfn.CONCAT(L186:R186&amp;";")</f>
        <v>EASA;FAA;CAA MALAYSIA;CAAS;DGCA INDONESIA;CAA CHINA;;</v>
      </c>
      <c r="L186" s="13" t="s">
        <v>12</v>
      </c>
      <c r="M186" s="13" t="s">
        <v>13</v>
      </c>
      <c r="N186" s="13" t="s">
        <v>24</v>
      </c>
      <c r="O186" s="13" t="s">
        <v>15</v>
      </c>
      <c r="P186" s="13" t="s">
        <v>25</v>
      </c>
      <c r="Q186" s="13" t="s">
        <v>26</v>
      </c>
      <c r="R186" s="13"/>
    </row>
    <row r="187" spans="1:18" ht="37.5">
      <c r="A187" s="5">
        <v>184</v>
      </c>
      <c r="B187" s="13" t="s">
        <v>396</v>
      </c>
      <c r="C187" s="13"/>
      <c r="D187" s="13" t="s">
        <v>397</v>
      </c>
      <c r="E187" s="13" t="s">
        <v>362</v>
      </c>
      <c r="F187" s="13" t="s">
        <v>386</v>
      </c>
      <c r="G187" s="13" t="s">
        <v>395</v>
      </c>
      <c r="H187" s="13" t="s">
        <v>23</v>
      </c>
      <c r="I187" s="13" t="s">
        <v>23</v>
      </c>
      <c r="J187" s="13" t="s">
        <v>23</v>
      </c>
      <c r="K187" s="13" t="str" cm="1">
        <f t="array" ref="K187">_xlfn.CONCAT(L187:R187&amp;";")</f>
        <v>EASA;FAA;CAA MALAYSIA;CAAS;DGCA INDONESIA;CAA CHINA;;</v>
      </c>
      <c r="L187" s="13" t="s">
        <v>12</v>
      </c>
      <c r="M187" s="13" t="s">
        <v>13</v>
      </c>
      <c r="N187" s="13" t="s">
        <v>24</v>
      </c>
      <c r="O187" s="13" t="s">
        <v>15</v>
      </c>
      <c r="P187" s="13" t="s">
        <v>25</v>
      </c>
      <c r="Q187" s="13" t="s">
        <v>26</v>
      </c>
      <c r="R187" s="13"/>
    </row>
    <row r="188" spans="1:18" ht="37.5">
      <c r="A188" s="5">
        <v>185</v>
      </c>
      <c r="B188" s="13" t="s">
        <v>398</v>
      </c>
      <c r="C188" s="13"/>
      <c r="D188" s="13" t="s">
        <v>399</v>
      </c>
      <c r="E188" s="13" t="s">
        <v>362</v>
      </c>
      <c r="F188" s="13" t="s">
        <v>386</v>
      </c>
      <c r="G188" s="13" t="s">
        <v>395</v>
      </c>
      <c r="H188" s="13" t="s">
        <v>23</v>
      </c>
      <c r="I188" s="13" t="s">
        <v>23</v>
      </c>
      <c r="J188" s="13" t="s">
        <v>23</v>
      </c>
      <c r="K188" s="13" t="str" cm="1">
        <f t="array" ref="K188">_xlfn.CONCAT(L188:R188&amp;";")</f>
        <v>EASA;FAA;CAA MALAYSIA;CAAS;DGCA INDONESIA;CAA CHINA;;</v>
      </c>
      <c r="L188" s="13" t="s">
        <v>12</v>
      </c>
      <c r="M188" s="13" t="s">
        <v>13</v>
      </c>
      <c r="N188" s="13" t="s">
        <v>24</v>
      </c>
      <c r="O188" s="13" t="s">
        <v>15</v>
      </c>
      <c r="P188" s="13" t="s">
        <v>25</v>
      </c>
      <c r="Q188" s="13" t="s">
        <v>26</v>
      </c>
      <c r="R188" s="13"/>
    </row>
    <row r="189" spans="1:18" ht="37.5">
      <c r="A189" s="5">
        <v>186</v>
      </c>
      <c r="B189" s="13" t="s">
        <v>400</v>
      </c>
      <c r="C189" s="13"/>
      <c r="D189" s="13" t="s">
        <v>401</v>
      </c>
      <c r="E189" s="13" t="s">
        <v>313</v>
      </c>
      <c r="F189" s="13" t="s">
        <v>386</v>
      </c>
      <c r="G189" s="13" t="s">
        <v>395</v>
      </c>
      <c r="H189" s="13" t="s">
        <v>23</v>
      </c>
      <c r="I189" s="13" t="s">
        <v>23</v>
      </c>
      <c r="J189" s="13" t="s">
        <v>23</v>
      </c>
      <c r="K189" s="13" t="str" cm="1">
        <f t="array" ref="K189">_xlfn.CONCAT(L189:R189&amp;";")</f>
        <v>EASA;FAA;CAA MALAYSIA;CAAS;DGCA INDONESIA;CAA CHINA;;</v>
      </c>
      <c r="L189" s="13" t="s">
        <v>12</v>
      </c>
      <c r="M189" s="13" t="s">
        <v>13</v>
      </c>
      <c r="N189" s="13" t="s">
        <v>24</v>
      </c>
      <c r="O189" s="13" t="s">
        <v>15</v>
      </c>
      <c r="P189" s="13" t="s">
        <v>25</v>
      </c>
      <c r="Q189" s="13" t="s">
        <v>26</v>
      </c>
      <c r="R189" s="13"/>
    </row>
    <row r="190" spans="1:18" ht="37.5">
      <c r="A190" s="5">
        <v>187</v>
      </c>
      <c r="B190" s="13" t="s">
        <v>402</v>
      </c>
      <c r="C190" s="13"/>
      <c r="D190" s="13" t="s">
        <v>403</v>
      </c>
      <c r="E190" s="13" t="s">
        <v>111</v>
      </c>
      <c r="F190" s="13" t="s">
        <v>386</v>
      </c>
      <c r="G190" s="13" t="s">
        <v>395</v>
      </c>
      <c r="H190" s="13" t="s">
        <v>23</v>
      </c>
      <c r="I190" s="13" t="s">
        <v>23</v>
      </c>
      <c r="J190" s="13" t="s">
        <v>23</v>
      </c>
      <c r="K190" s="13" t="str" cm="1">
        <f t="array" ref="K190">_xlfn.CONCAT(L190:R190&amp;";")</f>
        <v>EASA;FAA;CAA MALAYSIA;CAAS;DGCA INDONESIA;CAA CHINA;;</v>
      </c>
      <c r="L190" s="13" t="s">
        <v>12</v>
      </c>
      <c r="M190" s="13" t="s">
        <v>13</v>
      </c>
      <c r="N190" s="13" t="s">
        <v>24</v>
      </c>
      <c r="O190" s="13" t="s">
        <v>15</v>
      </c>
      <c r="P190" s="13" t="s">
        <v>25</v>
      </c>
      <c r="Q190" s="13" t="s">
        <v>26</v>
      </c>
      <c r="R190" s="13"/>
    </row>
    <row r="191" spans="1:18" ht="37.5">
      <c r="A191" s="5">
        <v>188</v>
      </c>
      <c r="B191" s="13" t="s">
        <v>404</v>
      </c>
      <c r="C191" s="13"/>
      <c r="D191" s="13" t="s">
        <v>405</v>
      </c>
      <c r="E191" s="13" t="s">
        <v>362</v>
      </c>
      <c r="F191" s="13" t="s">
        <v>386</v>
      </c>
      <c r="G191" s="13" t="s">
        <v>395</v>
      </c>
      <c r="H191" s="13" t="s">
        <v>23</v>
      </c>
      <c r="I191" s="13" t="s">
        <v>23</v>
      </c>
      <c r="J191" s="13" t="s">
        <v>23</v>
      </c>
      <c r="K191" s="13" t="str" cm="1">
        <f t="array" ref="K191">_xlfn.CONCAT(L191:R191&amp;";")</f>
        <v>EASA;FAA;CAA MALAYSIA;CAAS;DGCA INDONESIA;CAA CHINA;;</v>
      </c>
      <c r="L191" s="13" t="s">
        <v>12</v>
      </c>
      <c r="M191" s="13" t="s">
        <v>13</v>
      </c>
      <c r="N191" s="13" t="s">
        <v>24</v>
      </c>
      <c r="O191" s="13" t="s">
        <v>15</v>
      </c>
      <c r="P191" s="13" t="s">
        <v>25</v>
      </c>
      <c r="Q191" s="13" t="s">
        <v>26</v>
      </c>
      <c r="R191" s="13"/>
    </row>
    <row r="192" spans="1:18" ht="37.5">
      <c r="A192" s="5">
        <v>189</v>
      </c>
      <c r="B192" s="13" t="s">
        <v>406</v>
      </c>
      <c r="C192" s="13"/>
      <c r="D192" s="13" t="s">
        <v>407</v>
      </c>
      <c r="E192" s="13" t="s">
        <v>368</v>
      </c>
      <c r="F192" s="13" t="s">
        <v>386</v>
      </c>
      <c r="G192" s="13" t="s">
        <v>395</v>
      </c>
      <c r="H192" s="13" t="s">
        <v>23</v>
      </c>
      <c r="I192" s="13" t="s">
        <v>23</v>
      </c>
      <c r="J192" s="13" t="s">
        <v>23</v>
      </c>
      <c r="K192" s="13" t="str" cm="1">
        <f t="array" ref="K192">_xlfn.CONCAT(L192:R192&amp;";")</f>
        <v>EASA;FAA;CAA MALAYSIA;CAAS;DGCA INDONESIA;CAA CHINA;;</v>
      </c>
      <c r="L192" s="13" t="s">
        <v>12</v>
      </c>
      <c r="M192" s="13" t="s">
        <v>13</v>
      </c>
      <c r="N192" s="13" t="s">
        <v>24</v>
      </c>
      <c r="O192" s="13" t="s">
        <v>15</v>
      </c>
      <c r="P192" s="13" t="s">
        <v>25</v>
      </c>
      <c r="Q192" s="13" t="s">
        <v>26</v>
      </c>
      <c r="R192" s="13"/>
    </row>
    <row r="193" spans="1:18" ht="37.5">
      <c r="A193" s="5">
        <v>190</v>
      </c>
      <c r="B193" s="13" t="s">
        <v>408</v>
      </c>
      <c r="C193" s="13"/>
      <c r="D193" s="13" t="s">
        <v>394</v>
      </c>
      <c r="E193" s="13" t="s">
        <v>313</v>
      </c>
      <c r="F193" s="13" t="s">
        <v>386</v>
      </c>
      <c r="G193" s="13" t="s">
        <v>395</v>
      </c>
      <c r="H193" s="13" t="s">
        <v>23</v>
      </c>
      <c r="I193" s="13" t="s">
        <v>23</v>
      </c>
      <c r="J193" s="13" t="s">
        <v>23</v>
      </c>
      <c r="K193" s="13" t="str" cm="1">
        <f t="array" ref="K193">_xlfn.CONCAT(L193:R193&amp;";")</f>
        <v>EASA;FAA;CAA MALAYSIA;CAAS;DGCA INDONESIA;CAA CHINA;;</v>
      </c>
      <c r="L193" s="13" t="s">
        <v>12</v>
      </c>
      <c r="M193" s="13" t="s">
        <v>13</v>
      </c>
      <c r="N193" s="13" t="s">
        <v>24</v>
      </c>
      <c r="O193" s="13" t="s">
        <v>15</v>
      </c>
      <c r="P193" s="13" t="s">
        <v>25</v>
      </c>
      <c r="Q193" s="13" t="s">
        <v>26</v>
      </c>
      <c r="R193" s="13"/>
    </row>
    <row r="194" spans="1:18" ht="37.5">
      <c r="A194" s="5">
        <v>191</v>
      </c>
      <c r="B194" s="13" t="s">
        <v>409</v>
      </c>
      <c r="C194" s="13"/>
      <c r="D194" s="13" t="s">
        <v>410</v>
      </c>
      <c r="E194" s="13" t="s">
        <v>362</v>
      </c>
      <c r="F194" s="13" t="s">
        <v>386</v>
      </c>
      <c r="G194" s="13" t="s">
        <v>395</v>
      </c>
      <c r="H194" s="13" t="s">
        <v>23</v>
      </c>
      <c r="I194" s="13" t="s">
        <v>23</v>
      </c>
      <c r="J194" s="13" t="s">
        <v>23</v>
      </c>
      <c r="K194" s="13" t="str" cm="1">
        <f t="array" ref="K194">_xlfn.CONCAT(L194:R194&amp;";")</f>
        <v>EASA;FAA;CAA MALAYSIA;CAAS;DGCA INDONESIA;CAA CHINA;;</v>
      </c>
      <c r="L194" s="13" t="s">
        <v>12</v>
      </c>
      <c r="M194" s="13" t="s">
        <v>13</v>
      </c>
      <c r="N194" s="13" t="s">
        <v>24</v>
      </c>
      <c r="O194" s="13" t="s">
        <v>15</v>
      </c>
      <c r="P194" s="13" t="s">
        <v>25</v>
      </c>
      <c r="Q194" s="13" t="s">
        <v>26</v>
      </c>
      <c r="R194" s="13"/>
    </row>
    <row r="195" spans="1:18" ht="37.5">
      <c r="A195" s="5">
        <v>192</v>
      </c>
      <c r="B195" s="13" t="s">
        <v>411</v>
      </c>
      <c r="C195" s="13"/>
      <c r="D195" s="13" t="s">
        <v>394</v>
      </c>
      <c r="E195" s="13" t="s">
        <v>313</v>
      </c>
      <c r="F195" s="13" t="s">
        <v>386</v>
      </c>
      <c r="G195" s="13" t="s">
        <v>395</v>
      </c>
      <c r="H195" s="13" t="s">
        <v>23</v>
      </c>
      <c r="I195" s="13" t="s">
        <v>23</v>
      </c>
      <c r="J195" s="13" t="s">
        <v>23</v>
      </c>
      <c r="K195" s="13" t="str" cm="1">
        <f t="array" ref="K195">_xlfn.CONCAT(L195:R195&amp;";")</f>
        <v>EASA;FAA;CAA MALAYSIA;CAAS;DGCA INDONESIA;CAA CHINA;;</v>
      </c>
      <c r="L195" s="13" t="s">
        <v>12</v>
      </c>
      <c r="M195" s="13" t="s">
        <v>13</v>
      </c>
      <c r="N195" s="13" t="s">
        <v>24</v>
      </c>
      <c r="O195" s="13" t="s">
        <v>15</v>
      </c>
      <c r="P195" s="13" t="s">
        <v>25</v>
      </c>
      <c r="Q195" s="13" t="s">
        <v>26</v>
      </c>
      <c r="R195" s="13"/>
    </row>
    <row r="196" spans="1:18" ht="37.5">
      <c r="A196" s="5">
        <v>193</v>
      </c>
      <c r="B196" s="13" t="s">
        <v>412</v>
      </c>
      <c r="C196" s="13"/>
      <c r="D196" s="13" t="s">
        <v>394</v>
      </c>
      <c r="E196" s="13" t="s">
        <v>346</v>
      </c>
      <c r="F196" s="13" t="s">
        <v>386</v>
      </c>
      <c r="G196" s="13" t="s">
        <v>395</v>
      </c>
      <c r="H196" s="13" t="s">
        <v>23</v>
      </c>
      <c r="I196" s="13" t="s">
        <v>23</v>
      </c>
      <c r="J196" s="13" t="s">
        <v>23</v>
      </c>
      <c r="K196" s="13" t="str" cm="1">
        <f t="array" ref="K196">_xlfn.CONCAT(L196:R196&amp;";")</f>
        <v>EASA;FAA;CAA MALAYSIA;CAAS;DGCA INDONESIA;CAA CHINA;;</v>
      </c>
      <c r="L196" s="13" t="s">
        <v>12</v>
      </c>
      <c r="M196" s="13" t="s">
        <v>13</v>
      </c>
      <c r="N196" s="13" t="s">
        <v>24</v>
      </c>
      <c r="O196" s="13" t="s">
        <v>15</v>
      </c>
      <c r="P196" s="13" t="s">
        <v>25</v>
      </c>
      <c r="Q196" s="13" t="s">
        <v>26</v>
      </c>
      <c r="R196" s="13"/>
    </row>
    <row r="197" spans="1:18" ht="37.5">
      <c r="A197" s="5">
        <v>194</v>
      </c>
      <c r="B197" s="13" t="s">
        <v>413</v>
      </c>
      <c r="C197" s="13"/>
      <c r="D197" s="13" t="s">
        <v>394</v>
      </c>
      <c r="E197" s="13" t="s">
        <v>313</v>
      </c>
      <c r="F197" s="13" t="s">
        <v>386</v>
      </c>
      <c r="G197" s="13" t="s">
        <v>395</v>
      </c>
      <c r="H197" s="13" t="s">
        <v>23</v>
      </c>
      <c r="I197" s="13" t="s">
        <v>23</v>
      </c>
      <c r="J197" s="13" t="s">
        <v>23</v>
      </c>
      <c r="K197" s="13" t="str" cm="1">
        <f t="array" ref="K197">_xlfn.CONCAT(L197:R197&amp;";")</f>
        <v>EASA;FAA;CAA MALAYSIA;CAAS;DGCA INDONESIA;CAA CHINA;;</v>
      </c>
      <c r="L197" s="13" t="s">
        <v>12</v>
      </c>
      <c r="M197" s="13" t="s">
        <v>13</v>
      </c>
      <c r="N197" s="13" t="s">
        <v>24</v>
      </c>
      <c r="O197" s="13" t="s">
        <v>15</v>
      </c>
      <c r="P197" s="13" t="s">
        <v>25</v>
      </c>
      <c r="Q197" s="13" t="s">
        <v>26</v>
      </c>
      <c r="R197" s="13"/>
    </row>
    <row r="198" spans="1:18" ht="37.5">
      <c r="A198" s="5">
        <v>195</v>
      </c>
      <c r="B198" s="13" t="s">
        <v>414</v>
      </c>
      <c r="C198" s="13"/>
      <c r="D198" s="13" t="s">
        <v>394</v>
      </c>
      <c r="E198" s="13" t="s">
        <v>313</v>
      </c>
      <c r="F198" s="13" t="s">
        <v>386</v>
      </c>
      <c r="G198" s="13" t="s">
        <v>395</v>
      </c>
      <c r="H198" s="13" t="s">
        <v>23</v>
      </c>
      <c r="I198" s="13" t="s">
        <v>23</v>
      </c>
      <c r="J198" s="13" t="s">
        <v>23</v>
      </c>
      <c r="K198" s="13" t="str" cm="1">
        <f t="array" ref="K198">_xlfn.CONCAT(L198:R198&amp;";")</f>
        <v>EASA;FAA;CAA MALAYSIA;CAAS;DGCA INDONESIA;CAA CHINA;;</v>
      </c>
      <c r="L198" s="13" t="s">
        <v>12</v>
      </c>
      <c r="M198" s="13" t="s">
        <v>13</v>
      </c>
      <c r="N198" s="13" t="s">
        <v>24</v>
      </c>
      <c r="O198" s="13" t="s">
        <v>15</v>
      </c>
      <c r="P198" s="13" t="s">
        <v>25</v>
      </c>
      <c r="Q198" s="13" t="s">
        <v>26</v>
      </c>
      <c r="R198" s="13"/>
    </row>
    <row r="199" spans="1:18" ht="37.5">
      <c r="A199" s="5">
        <v>196</v>
      </c>
      <c r="B199" s="13" t="s">
        <v>415</v>
      </c>
      <c r="C199" s="13"/>
      <c r="D199" s="13" t="s">
        <v>394</v>
      </c>
      <c r="E199" s="13" t="s">
        <v>313</v>
      </c>
      <c r="F199" s="13" t="s">
        <v>386</v>
      </c>
      <c r="G199" s="13" t="s">
        <v>395</v>
      </c>
      <c r="H199" s="13" t="s">
        <v>23</v>
      </c>
      <c r="I199" s="13" t="s">
        <v>23</v>
      </c>
      <c r="J199" s="13" t="s">
        <v>23</v>
      </c>
      <c r="K199" s="13" t="str" cm="1">
        <f t="array" ref="K199">_xlfn.CONCAT(L199:R199&amp;";")</f>
        <v>EASA;FAA;CAA MALAYSIA;CAAS;DGCA INDONESIA;CAA CHINA;;</v>
      </c>
      <c r="L199" s="13" t="s">
        <v>12</v>
      </c>
      <c r="M199" s="13" t="s">
        <v>13</v>
      </c>
      <c r="N199" s="13" t="s">
        <v>24</v>
      </c>
      <c r="O199" s="13" t="s">
        <v>15</v>
      </c>
      <c r="P199" s="13" t="s">
        <v>25</v>
      </c>
      <c r="Q199" s="13" t="s">
        <v>26</v>
      </c>
      <c r="R199" s="13"/>
    </row>
    <row r="200" spans="1:18" ht="37.5">
      <c r="A200" s="5">
        <v>197</v>
      </c>
      <c r="B200" s="13" t="s">
        <v>416</v>
      </c>
      <c r="C200" s="13"/>
      <c r="D200" s="13" t="s">
        <v>394</v>
      </c>
      <c r="E200" s="13" t="s">
        <v>313</v>
      </c>
      <c r="F200" s="13" t="s">
        <v>386</v>
      </c>
      <c r="G200" s="13" t="s">
        <v>395</v>
      </c>
      <c r="H200" s="13" t="s">
        <v>23</v>
      </c>
      <c r="I200" s="13" t="s">
        <v>23</v>
      </c>
      <c r="J200" s="13" t="s">
        <v>23</v>
      </c>
      <c r="K200" s="13" t="str" cm="1">
        <f t="array" ref="K200">_xlfn.CONCAT(L200:R200&amp;";")</f>
        <v>EASA;FAA;CAA MALAYSIA;CAAS;DGCA INDONESIA;CAA CHINA;;</v>
      </c>
      <c r="L200" s="13" t="s">
        <v>12</v>
      </c>
      <c r="M200" s="13" t="s">
        <v>13</v>
      </c>
      <c r="N200" s="13" t="s">
        <v>24</v>
      </c>
      <c r="O200" s="13" t="s">
        <v>15</v>
      </c>
      <c r="P200" s="13" t="s">
        <v>25</v>
      </c>
      <c r="Q200" s="13" t="s">
        <v>26</v>
      </c>
      <c r="R200" s="13"/>
    </row>
    <row r="201" spans="1:18" ht="37.5">
      <c r="A201" s="5">
        <v>198</v>
      </c>
      <c r="B201" s="13" t="s">
        <v>417</v>
      </c>
      <c r="C201" s="13"/>
      <c r="D201" s="13" t="s">
        <v>394</v>
      </c>
      <c r="E201" s="13" t="s">
        <v>346</v>
      </c>
      <c r="F201" s="13" t="s">
        <v>386</v>
      </c>
      <c r="G201" s="13" t="s">
        <v>395</v>
      </c>
      <c r="H201" s="13" t="s">
        <v>23</v>
      </c>
      <c r="I201" s="13" t="s">
        <v>23</v>
      </c>
      <c r="J201" s="13" t="s">
        <v>23</v>
      </c>
      <c r="K201" s="13" t="str" cm="1">
        <f t="array" ref="K201">_xlfn.CONCAT(L201:R201&amp;";")</f>
        <v>EASA;FAA;CAA MALAYSIA;CAAS;DGCA INDONESIA;CAA CHINA;;</v>
      </c>
      <c r="L201" s="13" t="s">
        <v>12</v>
      </c>
      <c r="M201" s="13" t="s">
        <v>13</v>
      </c>
      <c r="N201" s="13" t="s">
        <v>24</v>
      </c>
      <c r="O201" s="13" t="s">
        <v>15</v>
      </c>
      <c r="P201" s="13" t="s">
        <v>25</v>
      </c>
      <c r="Q201" s="13" t="s">
        <v>26</v>
      </c>
      <c r="R201" s="13"/>
    </row>
    <row r="202" spans="1:18" ht="37.5">
      <c r="A202" s="5">
        <v>199</v>
      </c>
      <c r="B202" s="13" t="s">
        <v>418</v>
      </c>
      <c r="C202" s="13"/>
      <c r="D202" s="13" t="s">
        <v>394</v>
      </c>
      <c r="E202" s="13" t="s">
        <v>313</v>
      </c>
      <c r="F202" s="13" t="s">
        <v>386</v>
      </c>
      <c r="G202" s="13" t="s">
        <v>395</v>
      </c>
      <c r="H202" s="13" t="s">
        <v>23</v>
      </c>
      <c r="I202" s="13" t="s">
        <v>23</v>
      </c>
      <c r="J202" s="13" t="s">
        <v>23</v>
      </c>
      <c r="K202" s="13" t="str" cm="1">
        <f t="array" ref="K202">_xlfn.CONCAT(L202:R202&amp;";")</f>
        <v>EASA;FAA;CAA MALAYSIA;CAAS;DGCA INDONESIA;CAA CHINA;;</v>
      </c>
      <c r="L202" s="13" t="s">
        <v>12</v>
      </c>
      <c r="M202" s="13" t="s">
        <v>13</v>
      </c>
      <c r="N202" s="13" t="s">
        <v>24</v>
      </c>
      <c r="O202" s="13" t="s">
        <v>15</v>
      </c>
      <c r="P202" s="13" t="s">
        <v>25</v>
      </c>
      <c r="Q202" s="13" t="s">
        <v>26</v>
      </c>
      <c r="R202" s="13"/>
    </row>
    <row r="203" spans="1:18" ht="37.5">
      <c r="A203" s="5">
        <v>200</v>
      </c>
      <c r="B203" s="13" t="s">
        <v>419</v>
      </c>
      <c r="C203" s="13"/>
      <c r="D203" s="13" t="s">
        <v>420</v>
      </c>
      <c r="E203" s="13" t="s">
        <v>313</v>
      </c>
      <c r="F203" s="13" t="s">
        <v>386</v>
      </c>
      <c r="G203" s="13" t="s">
        <v>421</v>
      </c>
      <c r="H203" s="13" t="s">
        <v>23</v>
      </c>
      <c r="I203" s="13" t="s">
        <v>23</v>
      </c>
      <c r="J203" s="13" t="s">
        <v>23</v>
      </c>
      <c r="K203" s="13" t="str" cm="1">
        <f t="array" ref="K203">_xlfn.CONCAT(L203:R203&amp;";")</f>
        <v>EASA;FAA;CAA MALAYSIA;CAAS;DGCA INDONESIA;CAA CHINA;;</v>
      </c>
      <c r="L203" s="13" t="s">
        <v>12</v>
      </c>
      <c r="M203" s="13" t="s">
        <v>13</v>
      </c>
      <c r="N203" s="13" t="s">
        <v>24</v>
      </c>
      <c r="O203" s="13" t="s">
        <v>15</v>
      </c>
      <c r="P203" s="13" t="s">
        <v>25</v>
      </c>
      <c r="Q203" s="13" t="s">
        <v>26</v>
      </c>
      <c r="R203" s="13"/>
    </row>
    <row r="204" spans="1:18" ht="37.5">
      <c r="A204" s="5">
        <v>201</v>
      </c>
      <c r="B204" s="13" t="s">
        <v>422</v>
      </c>
      <c r="C204" s="13"/>
      <c r="D204" s="13" t="s">
        <v>423</v>
      </c>
      <c r="E204" s="13" t="s">
        <v>424</v>
      </c>
      <c r="F204" s="13" t="s">
        <v>425</v>
      </c>
      <c r="G204" s="13" t="s">
        <v>426</v>
      </c>
      <c r="H204" s="13" t="s">
        <v>23</v>
      </c>
      <c r="I204" s="13" t="s">
        <v>23</v>
      </c>
      <c r="J204" s="13" t="s">
        <v>23</v>
      </c>
      <c r="K204" s="13" t="str" cm="1">
        <f t="array" ref="K204">_xlfn.CONCAT(L204:R204&amp;";")</f>
        <v>EASA;FAA;CAA MALAYSIA;CAAS;DGCA INDONESIA;CAA CHINA;;</v>
      </c>
      <c r="L204" s="13" t="s">
        <v>12</v>
      </c>
      <c r="M204" s="13" t="s">
        <v>13</v>
      </c>
      <c r="N204" s="13" t="s">
        <v>24</v>
      </c>
      <c r="O204" s="13" t="s">
        <v>15</v>
      </c>
      <c r="P204" s="13" t="s">
        <v>25</v>
      </c>
      <c r="Q204" s="13" t="s">
        <v>26</v>
      </c>
      <c r="R204" s="13"/>
    </row>
    <row r="205" spans="1:18" ht="50.1">
      <c r="A205" s="5">
        <v>202</v>
      </c>
      <c r="B205" s="13" t="s">
        <v>427</v>
      </c>
      <c r="C205" s="13"/>
      <c r="D205" s="13" t="s">
        <v>423</v>
      </c>
      <c r="E205" s="13" t="s">
        <v>428</v>
      </c>
      <c r="F205" s="13" t="s">
        <v>425</v>
      </c>
      <c r="G205" s="13" t="s">
        <v>426</v>
      </c>
      <c r="H205" s="13" t="s">
        <v>23</v>
      </c>
      <c r="I205" s="13" t="s">
        <v>23</v>
      </c>
      <c r="J205" s="13" t="s">
        <v>23</v>
      </c>
      <c r="K205" s="13" t="str" cm="1">
        <f t="array" ref="K205">_xlfn.CONCAT(L205:R205&amp;";")</f>
        <v>EASA;FAA;CAA MALAYSIA;CAAS;DGCA INDONESIA;CAA CHINA;JCAB;</v>
      </c>
      <c r="L205" s="13" t="s">
        <v>12</v>
      </c>
      <c r="M205" s="13" t="s">
        <v>13</v>
      </c>
      <c r="N205" s="13" t="s">
        <v>24</v>
      </c>
      <c r="O205" s="13" t="s">
        <v>15</v>
      </c>
      <c r="P205" s="13" t="s">
        <v>25</v>
      </c>
      <c r="Q205" s="13" t="s">
        <v>26</v>
      </c>
      <c r="R205" s="13" t="s">
        <v>18</v>
      </c>
    </row>
    <row r="206" spans="1:18" ht="37.5">
      <c r="A206" s="5">
        <v>203</v>
      </c>
      <c r="B206" s="13" t="s">
        <v>429</v>
      </c>
      <c r="C206" s="13"/>
      <c r="D206" s="13" t="s">
        <v>423</v>
      </c>
      <c r="E206" s="13" t="s">
        <v>428</v>
      </c>
      <c r="F206" s="13" t="s">
        <v>425</v>
      </c>
      <c r="G206" s="13" t="s">
        <v>426</v>
      </c>
      <c r="H206" s="13" t="s">
        <v>23</v>
      </c>
      <c r="I206" s="13" t="s">
        <v>23</v>
      </c>
      <c r="J206" s="13" t="s">
        <v>23</v>
      </c>
      <c r="K206" s="13" t="str" cm="1">
        <f t="array" ref="K206">_xlfn.CONCAT(L206:R206&amp;";")</f>
        <v>EASA;FAA;CAA MALAYSIA;CAAS;DGCA INDONESIA;CAA CHINA;;</v>
      </c>
      <c r="L206" s="13" t="s">
        <v>12</v>
      </c>
      <c r="M206" s="13" t="s">
        <v>13</v>
      </c>
      <c r="N206" s="13" t="s">
        <v>24</v>
      </c>
      <c r="O206" s="13" t="s">
        <v>15</v>
      </c>
      <c r="P206" s="13" t="s">
        <v>25</v>
      </c>
      <c r="Q206" s="13" t="s">
        <v>26</v>
      </c>
      <c r="R206" s="13"/>
    </row>
    <row r="207" spans="1:18" ht="37.5">
      <c r="A207" s="5">
        <v>204</v>
      </c>
      <c r="B207" s="13" t="s">
        <v>430</v>
      </c>
      <c r="C207" s="13"/>
      <c r="D207" s="13" t="s">
        <v>431</v>
      </c>
      <c r="E207" s="13" t="s">
        <v>432</v>
      </c>
      <c r="F207" s="13" t="s">
        <v>425</v>
      </c>
      <c r="G207" s="13" t="s">
        <v>433</v>
      </c>
      <c r="H207" s="13" t="s">
        <v>23</v>
      </c>
      <c r="I207" s="13" t="s">
        <v>23</v>
      </c>
      <c r="J207" s="13" t="s">
        <v>23</v>
      </c>
      <c r="K207" s="13" t="str" cm="1">
        <f t="array" ref="K207">_xlfn.CONCAT(L207:R207&amp;";")</f>
        <v>EASA;FAA;CAA MALAYSIA;CAAS;DGCA INDONESIA;CAA CHINA;;</v>
      </c>
      <c r="L207" s="13" t="s">
        <v>12</v>
      </c>
      <c r="M207" s="13" t="s">
        <v>13</v>
      </c>
      <c r="N207" s="13" t="s">
        <v>24</v>
      </c>
      <c r="O207" s="13" t="s">
        <v>15</v>
      </c>
      <c r="P207" s="13" t="s">
        <v>25</v>
      </c>
      <c r="Q207" s="13" t="s">
        <v>26</v>
      </c>
      <c r="R207" s="13"/>
    </row>
    <row r="208" spans="1:18" ht="37.5">
      <c r="A208" s="5">
        <v>205</v>
      </c>
      <c r="B208" s="13" t="s">
        <v>434</v>
      </c>
      <c r="C208" s="13"/>
      <c r="D208" s="13" t="s">
        <v>431</v>
      </c>
      <c r="E208" s="13" t="s">
        <v>435</v>
      </c>
      <c r="F208" s="13" t="s">
        <v>425</v>
      </c>
      <c r="G208" s="13" t="s">
        <v>433</v>
      </c>
      <c r="H208" s="13" t="s">
        <v>23</v>
      </c>
      <c r="I208" s="13" t="s">
        <v>23</v>
      </c>
      <c r="J208" s="13" t="s">
        <v>23</v>
      </c>
      <c r="K208" s="13" t="str" cm="1">
        <f t="array" ref="K208">_xlfn.CONCAT(L208:R208&amp;";")</f>
        <v>EASA;FAA;CAA MALAYSIA;CAAS;DGCA INDONESIA;CAA CHINA;;</v>
      </c>
      <c r="L208" s="13" t="s">
        <v>12</v>
      </c>
      <c r="M208" s="13" t="s">
        <v>13</v>
      </c>
      <c r="N208" s="13" t="s">
        <v>24</v>
      </c>
      <c r="O208" s="13" t="s">
        <v>15</v>
      </c>
      <c r="P208" s="13" t="s">
        <v>25</v>
      </c>
      <c r="Q208" s="13" t="s">
        <v>26</v>
      </c>
      <c r="R208" s="13"/>
    </row>
    <row r="209" spans="1:18" ht="37.5">
      <c r="A209" s="5">
        <v>206</v>
      </c>
      <c r="B209" s="13" t="s">
        <v>436</v>
      </c>
      <c r="C209" s="13"/>
      <c r="D209" s="13" t="s">
        <v>437</v>
      </c>
      <c r="E209" s="13" t="s">
        <v>438</v>
      </c>
      <c r="F209" s="13" t="s">
        <v>241</v>
      </c>
      <c r="G209" s="13" t="s">
        <v>439</v>
      </c>
      <c r="H209" s="13" t="s">
        <v>23</v>
      </c>
      <c r="I209" s="13" t="s">
        <v>23</v>
      </c>
      <c r="J209" s="13" t="s">
        <v>23</v>
      </c>
      <c r="K209" s="13" t="str" cm="1">
        <f t="array" ref="K209">_xlfn.CONCAT(L209:R209&amp;";")</f>
        <v>EASA;FAA;CAA MALAYSIA;CAAS;DGCA INDONESIA;;;</v>
      </c>
      <c r="L209" s="13" t="s">
        <v>12</v>
      </c>
      <c r="M209" s="13" t="s">
        <v>13</v>
      </c>
      <c r="N209" s="13" t="s">
        <v>24</v>
      </c>
      <c r="O209" s="13" t="s">
        <v>15</v>
      </c>
      <c r="P209" s="13" t="s">
        <v>25</v>
      </c>
      <c r="Q209" s="13" t="s">
        <v>79</v>
      </c>
      <c r="R209" s="13"/>
    </row>
    <row r="210" spans="1:18" ht="37.5">
      <c r="A210" s="5">
        <v>207</v>
      </c>
      <c r="B210" s="13" t="s">
        <v>440</v>
      </c>
      <c r="C210" s="13"/>
      <c r="D210" s="13" t="s">
        <v>437</v>
      </c>
      <c r="E210" s="13" t="s">
        <v>438</v>
      </c>
      <c r="F210" s="13" t="s">
        <v>241</v>
      </c>
      <c r="G210" s="13" t="s">
        <v>439</v>
      </c>
      <c r="H210" s="13" t="s">
        <v>23</v>
      </c>
      <c r="I210" s="13" t="s">
        <v>23</v>
      </c>
      <c r="J210" s="13" t="s">
        <v>23</v>
      </c>
      <c r="K210" s="13" t="str" cm="1">
        <f t="array" ref="K210">_xlfn.CONCAT(L210:R210&amp;";")</f>
        <v>EASA;FAA;CAA MALAYSIA;CAAS;DGCA INDONESIA;;;</v>
      </c>
      <c r="L210" s="13" t="s">
        <v>12</v>
      </c>
      <c r="M210" s="13" t="s">
        <v>13</v>
      </c>
      <c r="N210" s="13" t="s">
        <v>24</v>
      </c>
      <c r="O210" s="13" t="s">
        <v>15</v>
      </c>
      <c r="P210" s="13" t="s">
        <v>25</v>
      </c>
      <c r="Q210" s="13" t="s">
        <v>79</v>
      </c>
      <c r="R210" s="13"/>
    </row>
    <row r="211" spans="1:18" ht="37.5">
      <c r="A211" s="5">
        <v>208</v>
      </c>
      <c r="B211" s="13" t="s">
        <v>441</v>
      </c>
      <c r="C211" s="13"/>
      <c r="D211" s="13" t="s">
        <v>442</v>
      </c>
      <c r="E211" s="13" t="s">
        <v>54</v>
      </c>
      <c r="F211" s="13" t="s">
        <v>241</v>
      </c>
      <c r="G211" s="13" t="s">
        <v>443</v>
      </c>
      <c r="H211" s="13" t="s">
        <v>23</v>
      </c>
      <c r="I211" s="13" t="s">
        <v>23</v>
      </c>
      <c r="J211" s="13" t="s">
        <v>23</v>
      </c>
      <c r="K211" s="13" t="str" cm="1">
        <f t="array" ref="K211">_xlfn.CONCAT(L211:R211&amp;";")</f>
        <v>EASA;FAA;CAA MALAYSIA;CAAS;DGCA INDONESIA;;;</v>
      </c>
      <c r="L211" s="13" t="s">
        <v>12</v>
      </c>
      <c r="M211" s="13" t="s">
        <v>13</v>
      </c>
      <c r="N211" s="13" t="s">
        <v>24</v>
      </c>
      <c r="O211" s="13" t="s">
        <v>15</v>
      </c>
      <c r="P211" s="13" t="s">
        <v>25</v>
      </c>
      <c r="Q211" s="13" t="s">
        <v>79</v>
      </c>
      <c r="R211" s="13"/>
    </row>
    <row r="212" spans="1:18" ht="37.5">
      <c r="A212" s="5">
        <v>209</v>
      </c>
      <c r="B212" s="13" t="s">
        <v>444</v>
      </c>
      <c r="C212" s="13"/>
      <c r="D212" s="13" t="s">
        <v>445</v>
      </c>
      <c r="E212" s="13" t="s">
        <v>54</v>
      </c>
      <c r="F212" s="13" t="s">
        <v>241</v>
      </c>
      <c r="G212" s="13" t="s">
        <v>443</v>
      </c>
      <c r="H212" s="13" t="s">
        <v>23</v>
      </c>
      <c r="I212" s="13" t="s">
        <v>23</v>
      </c>
      <c r="J212" s="13" t="s">
        <v>23</v>
      </c>
      <c r="K212" s="13" t="str" cm="1">
        <f t="array" ref="K212">_xlfn.CONCAT(L212:R212&amp;";")</f>
        <v>EASA;FAA;CAA MALAYSIA;CAAS;DGCA INDONESIA;;;</v>
      </c>
      <c r="L212" s="13" t="s">
        <v>12</v>
      </c>
      <c r="M212" s="13" t="s">
        <v>13</v>
      </c>
      <c r="N212" s="13" t="s">
        <v>24</v>
      </c>
      <c r="O212" s="13" t="s">
        <v>15</v>
      </c>
      <c r="P212" s="13" t="s">
        <v>25</v>
      </c>
      <c r="Q212" s="13" t="s">
        <v>79</v>
      </c>
      <c r="R212" s="13"/>
    </row>
    <row r="213" spans="1:18" ht="37.5">
      <c r="A213" s="5">
        <v>210</v>
      </c>
      <c r="B213" s="13" t="s">
        <v>446</v>
      </c>
      <c r="C213" s="13"/>
      <c r="D213" s="13" t="s">
        <v>445</v>
      </c>
      <c r="E213" s="13" t="s">
        <v>54</v>
      </c>
      <c r="F213" s="13" t="s">
        <v>241</v>
      </c>
      <c r="G213" s="13" t="s">
        <v>443</v>
      </c>
      <c r="H213" s="13" t="s">
        <v>23</v>
      </c>
      <c r="I213" s="13" t="s">
        <v>23</v>
      </c>
      <c r="J213" s="13" t="s">
        <v>23</v>
      </c>
      <c r="K213" s="13" t="str" cm="1">
        <f t="array" ref="K213">_xlfn.CONCAT(L213:R213&amp;";")</f>
        <v>EASA;FAA;CAA MALAYSIA;CAAS;DGCA INDONESIA;;;</v>
      </c>
      <c r="L213" s="13" t="s">
        <v>12</v>
      </c>
      <c r="M213" s="13" t="s">
        <v>13</v>
      </c>
      <c r="N213" s="13" t="s">
        <v>24</v>
      </c>
      <c r="O213" s="13" t="s">
        <v>15</v>
      </c>
      <c r="P213" s="13" t="s">
        <v>25</v>
      </c>
      <c r="Q213" s="13" t="s">
        <v>79</v>
      </c>
      <c r="R213" s="13"/>
    </row>
    <row r="214" spans="1:18" ht="37.5">
      <c r="A214" s="5">
        <v>211</v>
      </c>
      <c r="B214" s="13" t="s">
        <v>447</v>
      </c>
      <c r="C214" s="13"/>
      <c r="D214" s="13" t="s">
        <v>240</v>
      </c>
      <c r="E214" s="13" t="s">
        <v>54</v>
      </c>
      <c r="F214" s="13" t="s">
        <v>241</v>
      </c>
      <c r="G214" s="13" t="s">
        <v>448</v>
      </c>
      <c r="H214" s="13" t="s">
        <v>23</v>
      </c>
      <c r="I214" s="13" t="s">
        <v>23</v>
      </c>
      <c r="J214" s="13" t="s">
        <v>23</v>
      </c>
      <c r="K214" s="13" t="str" cm="1">
        <f t="array" ref="K214">_xlfn.CONCAT(L214:R214&amp;";")</f>
        <v>EASA;FAA;CAA MALAYSIA;CAAS;DGCA INDONESIA;;;</v>
      </c>
      <c r="L214" s="13" t="s">
        <v>12</v>
      </c>
      <c r="M214" s="13" t="s">
        <v>13</v>
      </c>
      <c r="N214" s="13" t="s">
        <v>24</v>
      </c>
      <c r="O214" s="13" t="s">
        <v>15</v>
      </c>
      <c r="P214" s="13" t="s">
        <v>25</v>
      </c>
      <c r="Q214" s="13" t="s">
        <v>79</v>
      </c>
      <c r="R214" s="13"/>
    </row>
    <row r="215" spans="1:18" ht="37.5">
      <c r="A215" s="5">
        <v>212</v>
      </c>
      <c r="B215" s="13" t="s">
        <v>449</v>
      </c>
      <c r="C215" s="13"/>
      <c r="D215" s="13" t="s">
        <v>240</v>
      </c>
      <c r="E215" s="13" t="s">
        <v>54</v>
      </c>
      <c r="F215" s="13" t="s">
        <v>241</v>
      </c>
      <c r="G215" s="13" t="s">
        <v>448</v>
      </c>
      <c r="H215" s="13" t="s">
        <v>23</v>
      </c>
      <c r="I215" s="13" t="s">
        <v>23</v>
      </c>
      <c r="J215" s="13" t="s">
        <v>23</v>
      </c>
      <c r="K215" s="13" t="str" cm="1">
        <f t="array" ref="K215">_xlfn.CONCAT(L215:R215&amp;";")</f>
        <v>EASA;FAA;CAA MALAYSIA;CAAS;DGCA INDONESIA;;;</v>
      </c>
      <c r="L215" s="13" t="s">
        <v>12</v>
      </c>
      <c r="M215" s="13" t="s">
        <v>13</v>
      </c>
      <c r="N215" s="13" t="s">
        <v>24</v>
      </c>
      <c r="O215" s="13" t="s">
        <v>15</v>
      </c>
      <c r="P215" s="13" t="s">
        <v>25</v>
      </c>
      <c r="Q215" s="13" t="s">
        <v>79</v>
      </c>
      <c r="R215" s="13"/>
    </row>
    <row r="216" spans="1:18" ht="37.5">
      <c r="A216" s="5">
        <v>213</v>
      </c>
      <c r="B216" s="13" t="s">
        <v>450</v>
      </c>
      <c r="C216" s="13"/>
      <c r="D216" s="13" t="s">
        <v>240</v>
      </c>
      <c r="E216" s="13" t="s">
        <v>54</v>
      </c>
      <c r="F216" s="13" t="s">
        <v>241</v>
      </c>
      <c r="G216" s="13" t="s">
        <v>448</v>
      </c>
      <c r="H216" s="13" t="s">
        <v>23</v>
      </c>
      <c r="I216" s="13" t="s">
        <v>23</v>
      </c>
      <c r="J216" s="13" t="s">
        <v>23</v>
      </c>
      <c r="K216" s="13" t="str" cm="1">
        <f t="array" ref="K216">_xlfn.CONCAT(L216:R216&amp;";")</f>
        <v>EASA;FAA;CAA MALAYSIA;CAAS;DGCA INDONESIA;;;</v>
      </c>
      <c r="L216" s="13" t="s">
        <v>12</v>
      </c>
      <c r="M216" s="13" t="s">
        <v>13</v>
      </c>
      <c r="N216" s="13" t="s">
        <v>24</v>
      </c>
      <c r="O216" s="13" t="s">
        <v>15</v>
      </c>
      <c r="P216" s="13" t="s">
        <v>25</v>
      </c>
      <c r="Q216" s="13" t="s">
        <v>79</v>
      </c>
      <c r="R216" s="13"/>
    </row>
    <row r="217" spans="1:18" ht="37.5">
      <c r="A217" s="5">
        <v>214</v>
      </c>
      <c r="B217" s="13" t="s">
        <v>451</v>
      </c>
      <c r="C217" s="13"/>
      <c r="D217" s="13" t="s">
        <v>452</v>
      </c>
      <c r="E217" s="13" t="s">
        <v>453</v>
      </c>
      <c r="F217" s="13" t="s">
        <v>454</v>
      </c>
      <c r="G217" s="13" t="s">
        <v>455</v>
      </c>
      <c r="H217" s="13" t="s">
        <v>23</v>
      </c>
      <c r="I217" s="13" t="s">
        <v>23</v>
      </c>
      <c r="J217" s="13"/>
      <c r="K217" s="13" t="str" cm="1">
        <f t="array" ref="K217">_xlfn.CONCAT(L217:R217&amp;";")</f>
        <v>EASA;FAA;CAA MALAYSIA;CAAS;DGCA INDONESIA;CAA CHINA;;</v>
      </c>
      <c r="L217" s="13" t="s">
        <v>12</v>
      </c>
      <c r="M217" s="13" t="s">
        <v>13</v>
      </c>
      <c r="N217" s="13" t="s">
        <v>24</v>
      </c>
      <c r="O217" s="13" t="s">
        <v>15</v>
      </c>
      <c r="P217" s="13" t="s">
        <v>25</v>
      </c>
      <c r="Q217" s="13" t="s">
        <v>26</v>
      </c>
      <c r="R217" s="13"/>
    </row>
    <row r="218" spans="1:18" ht="37.5">
      <c r="A218" s="5">
        <v>215</v>
      </c>
      <c r="B218" s="13" t="s">
        <v>456</v>
      </c>
      <c r="C218" s="13"/>
      <c r="D218" s="13" t="s">
        <v>457</v>
      </c>
      <c r="E218" s="13" t="s">
        <v>458</v>
      </c>
      <c r="F218" s="13" t="s">
        <v>454</v>
      </c>
      <c r="G218" s="13" t="s">
        <v>459</v>
      </c>
      <c r="H218" s="13" t="s">
        <v>23</v>
      </c>
      <c r="I218" s="13" t="s">
        <v>23</v>
      </c>
      <c r="J218" s="13"/>
      <c r="K218" s="13" t="str" cm="1">
        <f t="array" ref="K218">_xlfn.CONCAT(L218:R218&amp;";")</f>
        <v>EASA;FAA;CAA MALAYSIA;CAAS;DGCA INDONESIA;;;</v>
      </c>
      <c r="L218" s="13" t="s">
        <v>12</v>
      </c>
      <c r="M218" s="13" t="s">
        <v>13</v>
      </c>
      <c r="N218" s="13" t="s">
        <v>24</v>
      </c>
      <c r="O218" s="13" t="s">
        <v>15</v>
      </c>
      <c r="P218" s="13" t="s">
        <v>25</v>
      </c>
      <c r="Q218" s="13" t="s">
        <v>79</v>
      </c>
      <c r="R218" s="13"/>
    </row>
    <row r="219" spans="1:18" ht="37.5">
      <c r="A219" s="5">
        <v>216</v>
      </c>
      <c r="B219" s="13" t="s">
        <v>460</v>
      </c>
      <c r="C219" s="13"/>
      <c r="D219" s="13" t="s">
        <v>461</v>
      </c>
      <c r="E219" s="13" t="s">
        <v>54</v>
      </c>
      <c r="F219" s="13" t="s">
        <v>454</v>
      </c>
      <c r="G219" s="13" t="s">
        <v>455</v>
      </c>
      <c r="H219" s="13" t="s">
        <v>23</v>
      </c>
      <c r="I219" s="13" t="s">
        <v>23</v>
      </c>
      <c r="J219" s="13"/>
      <c r="K219" s="13" t="str" cm="1">
        <f t="array" ref="K219">_xlfn.CONCAT(L219:R219&amp;";")</f>
        <v>EASA;FAA;CAA MALAYSIA;CAAS;DGCA INDONESIA;CAA CHINA;;</v>
      </c>
      <c r="L219" s="13" t="s">
        <v>12</v>
      </c>
      <c r="M219" s="13" t="s">
        <v>13</v>
      </c>
      <c r="N219" s="13" t="s">
        <v>24</v>
      </c>
      <c r="O219" s="13" t="s">
        <v>15</v>
      </c>
      <c r="P219" s="13" t="s">
        <v>25</v>
      </c>
      <c r="Q219" s="13" t="s">
        <v>26</v>
      </c>
      <c r="R219" s="13"/>
    </row>
    <row r="220" spans="1:18" ht="37.5">
      <c r="A220" s="5">
        <v>217</v>
      </c>
      <c r="B220" s="13" t="s">
        <v>462</v>
      </c>
      <c r="C220" s="13"/>
      <c r="D220" s="13" t="s">
        <v>463</v>
      </c>
      <c r="E220" s="13" t="s">
        <v>28</v>
      </c>
      <c r="F220" s="13" t="s">
        <v>454</v>
      </c>
      <c r="G220" s="13" t="s">
        <v>464</v>
      </c>
      <c r="H220" s="13" t="s">
        <v>23</v>
      </c>
      <c r="I220" s="13" t="s">
        <v>23</v>
      </c>
      <c r="J220" s="13"/>
      <c r="K220" s="13" t="str" cm="1">
        <f t="array" ref="K220">_xlfn.CONCAT(L220:R220&amp;";")</f>
        <v>EASA;FAA;CAA MALAYSIA;CAAS;DGCA INDONESIA;CAA CHINA;;</v>
      </c>
      <c r="L220" s="13" t="s">
        <v>12</v>
      </c>
      <c r="M220" s="13" t="s">
        <v>13</v>
      </c>
      <c r="N220" s="13" t="s">
        <v>24</v>
      </c>
      <c r="O220" s="13" t="s">
        <v>15</v>
      </c>
      <c r="P220" s="13" t="s">
        <v>25</v>
      </c>
      <c r="Q220" s="13" t="s">
        <v>26</v>
      </c>
      <c r="R220" s="13"/>
    </row>
    <row r="221" spans="1:18" ht="37.5">
      <c r="A221" s="5">
        <v>218</v>
      </c>
      <c r="B221" s="13" t="s">
        <v>465</v>
      </c>
      <c r="C221" s="13"/>
      <c r="D221" s="13" t="s">
        <v>466</v>
      </c>
      <c r="E221" s="13" t="s">
        <v>54</v>
      </c>
      <c r="F221" s="13" t="s">
        <v>454</v>
      </c>
      <c r="G221" s="13" t="s">
        <v>464</v>
      </c>
      <c r="H221" s="13" t="s">
        <v>23</v>
      </c>
      <c r="I221" s="13" t="s">
        <v>23</v>
      </c>
      <c r="J221" s="13"/>
      <c r="K221" s="13" t="str" cm="1">
        <f t="array" ref="K221">_xlfn.CONCAT(L221:R221&amp;";")</f>
        <v>EASA;FAA;CAA MALAYSIA;CAAS;DGCA INDONESIA;CAA CHINA;;</v>
      </c>
      <c r="L221" s="13" t="s">
        <v>12</v>
      </c>
      <c r="M221" s="13" t="s">
        <v>13</v>
      </c>
      <c r="N221" s="13" t="s">
        <v>24</v>
      </c>
      <c r="O221" s="13" t="s">
        <v>15</v>
      </c>
      <c r="P221" s="13" t="s">
        <v>25</v>
      </c>
      <c r="Q221" s="13" t="s">
        <v>26</v>
      </c>
      <c r="R221" s="13"/>
    </row>
    <row r="222" spans="1:18" ht="37.5">
      <c r="A222" s="5">
        <v>219</v>
      </c>
      <c r="B222" s="13" t="s">
        <v>467</v>
      </c>
      <c r="C222" s="13"/>
      <c r="D222" s="13" t="s">
        <v>452</v>
      </c>
      <c r="E222" s="13" t="s">
        <v>468</v>
      </c>
      <c r="F222" s="13" t="s">
        <v>454</v>
      </c>
      <c r="G222" s="13" t="s">
        <v>469</v>
      </c>
      <c r="H222" s="13" t="s">
        <v>23</v>
      </c>
      <c r="I222" s="13" t="s">
        <v>23</v>
      </c>
      <c r="J222" s="13"/>
      <c r="K222" s="13" t="str" cm="1">
        <f t="array" ref="K222">_xlfn.CONCAT(L222:R222&amp;";")</f>
        <v>EASA;FAA;CAA MALAYSIA;CAAS;DGCA INDONESIA;CAA CHINA;;</v>
      </c>
      <c r="L222" s="13" t="s">
        <v>12</v>
      </c>
      <c r="M222" s="13" t="s">
        <v>13</v>
      </c>
      <c r="N222" s="13" t="s">
        <v>24</v>
      </c>
      <c r="O222" s="13" t="s">
        <v>15</v>
      </c>
      <c r="P222" s="13" t="s">
        <v>25</v>
      </c>
      <c r="Q222" s="13" t="s">
        <v>26</v>
      </c>
      <c r="R222" s="13"/>
    </row>
    <row r="223" spans="1:18" ht="37.5">
      <c r="A223" s="5">
        <v>220</v>
      </c>
      <c r="B223" s="13" t="s">
        <v>470</v>
      </c>
      <c r="C223" s="13"/>
      <c r="D223" s="13" t="s">
        <v>471</v>
      </c>
      <c r="E223" s="13" t="s">
        <v>313</v>
      </c>
      <c r="F223" s="13" t="s">
        <v>83</v>
      </c>
      <c r="G223" s="13" t="s">
        <v>472</v>
      </c>
      <c r="H223" s="13" t="s">
        <v>23</v>
      </c>
      <c r="I223" s="13" t="s">
        <v>23</v>
      </c>
      <c r="J223" s="13" t="s">
        <v>23</v>
      </c>
      <c r="K223" s="13" t="str" cm="1">
        <f t="array" ref="K223">_xlfn.CONCAT(L223:R223&amp;";")</f>
        <v>EASA;FAA;CAA MALAYSIA;CAAS;DGCA INDONESIA;CAA CHINA;;</v>
      </c>
      <c r="L223" s="13" t="s">
        <v>12</v>
      </c>
      <c r="M223" s="13" t="s">
        <v>13</v>
      </c>
      <c r="N223" s="13" t="s">
        <v>24</v>
      </c>
      <c r="O223" s="13" t="s">
        <v>15</v>
      </c>
      <c r="P223" s="13" t="s">
        <v>25</v>
      </c>
      <c r="Q223" s="13" t="s">
        <v>26</v>
      </c>
      <c r="R223" s="13"/>
    </row>
    <row r="224" spans="1:18" ht="37.5">
      <c r="A224" s="5">
        <v>221</v>
      </c>
      <c r="B224" s="13" t="s">
        <v>473</v>
      </c>
      <c r="C224" s="13"/>
      <c r="D224" s="13" t="s">
        <v>471</v>
      </c>
      <c r="E224" s="13" t="s">
        <v>313</v>
      </c>
      <c r="F224" s="13" t="s">
        <v>83</v>
      </c>
      <c r="G224" s="13" t="s">
        <v>472</v>
      </c>
      <c r="H224" s="13" t="s">
        <v>23</v>
      </c>
      <c r="I224" s="13" t="s">
        <v>23</v>
      </c>
      <c r="J224" s="13" t="s">
        <v>23</v>
      </c>
      <c r="K224" s="13" t="str" cm="1">
        <f t="array" ref="K224">_xlfn.CONCAT(L224:R224&amp;";")</f>
        <v>EASA;FAA;CAA MALAYSIA;CAAS;DGCA INDONESIA;CAA CHINA;;</v>
      </c>
      <c r="L224" s="13" t="s">
        <v>12</v>
      </c>
      <c r="M224" s="13" t="s">
        <v>13</v>
      </c>
      <c r="N224" s="13" t="s">
        <v>24</v>
      </c>
      <c r="O224" s="13" t="s">
        <v>15</v>
      </c>
      <c r="P224" s="13" t="s">
        <v>25</v>
      </c>
      <c r="Q224" s="13" t="s">
        <v>26</v>
      </c>
      <c r="R224" s="13"/>
    </row>
    <row r="225" spans="1:18" ht="50.1">
      <c r="A225" s="5">
        <v>222</v>
      </c>
      <c r="B225" s="13" t="s">
        <v>474</v>
      </c>
      <c r="C225" s="13"/>
      <c r="D225" s="13" t="s">
        <v>471</v>
      </c>
      <c r="E225" s="13" t="s">
        <v>313</v>
      </c>
      <c r="F225" s="13" t="s">
        <v>83</v>
      </c>
      <c r="G225" s="13" t="s">
        <v>472</v>
      </c>
      <c r="H225" s="13" t="s">
        <v>23</v>
      </c>
      <c r="I225" s="13" t="s">
        <v>23</v>
      </c>
      <c r="J225" s="13" t="s">
        <v>23</v>
      </c>
      <c r="K225" s="13" t="str" cm="1">
        <f t="array" ref="K225">_xlfn.CONCAT(L225:R225&amp;";")</f>
        <v>EASA;FAA;CAA MALAYSIA;CAAS;DGCA INDONESIA;CAA CHINA;JCAB;</v>
      </c>
      <c r="L225" s="13" t="s">
        <v>12</v>
      </c>
      <c r="M225" s="13" t="s">
        <v>13</v>
      </c>
      <c r="N225" s="13" t="s">
        <v>24</v>
      </c>
      <c r="O225" s="13" t="s">
        <v>15</v>
      </c>
      <c r="P225" s="13" t="s">
        <v>25</v>
      </c>
      <c r="Q225" s="13" t="s">
        <v>26</v>
      </c>
      <c r="R225" s="13" t="s">
        <v>18</v>
      </c>
    </row>
    <row r="226" spans="1:18" ht="37.5">
      <c r="A226" s="5">
        <v>223</v>
      </c>
      <c r="B226" s="13" t="s">
        <v>475</v>
      </c>
      <c r="C226" s="13"/>
      <c r="D226" s="13" t="s">
        <v>44</v>
      </c>
      <c r="E226" s="13" t="s">
        <v>45</v>
      </c>
      <c r="F226" s="13" t="s">
        <v>46</v>
      </c>
      <c r="G226" s="13" t="s">
        <v>47</v>
      </c>
      <c r="H226" s="13" t="s">
        <v>23</v>
      </c>
      <c r="I226" s="13" t="s">
        <v>23</v>
      </c>
      <c r="J226" s="13"/>
      <c r="K226" s="13" t="str" cm="1">
        <f t="array" ref="K226">_xlfn.CONCAT(L226:R226&amp;";")</f>
        <v>EASA;FAA;CAA MALAYSIA;CAAS;DGCA INDONESIA;CAA CHINA;;</v>
      </c>
      <c r="L226" s="13" t="s">
        <v>12</v>
      </c>
      <c r="M226" s="13" t="s">
        <v>13</v>
      </c>
      <c r="N226" s="13" t="s">
        <v>24</v>
      </c>
      <c r="O226" s="13" t="s">
        <v>15</v>
      </c>
      <c r="P226" s="13" t="s">
        <v>25</v>
      </c>
      <c r="Q226" s="13" t="s">
        <v>26</v>
      </c>
      <c r="R226" s="13"/>
    </row>
    <row r="227" spans="1:18" ht="37.5">
      <c r="A227" s="5">
        <v>224</v>
      </c>
      <c r="B227" s="13" t="s">
        <v>476</v>
      </c>
      <c r="C227" s="13"/>
      <c r="D227" s="13" t="s">
        <v>477</v>
      </c>
      <c r="E227" s="13" t="s">
        <v>218</v>
      </c>
      <c r="F227" s="13" t="s">
        <v>478</v>
      </c>
      <c r="G227" s="13" t="s">
        <v>479</v>
      </c>
      <c r="H227" s="13" t="s">
        <v>23</v>
      </c>
      <c r="I227" s="13" t="s">
        <v>23</v>
      </c>
      <c r="J227" s="13"/>
      <c r="K227" s="13" t="str" cm="1">
        <f t="array" ref="K227">_xlfn.CONCAT(L227:R227&amp;";")</f>
        <v>EASA;FAA;CAA MALAYSIA;CAAS;DGCA INDONESIA;CAA CHINA;;</v>
      </c>
      <c r="L227" s="13" t="s">
        <v>12</v>
      </c>
      <c r="M227" s="13" t="s">
        <v>13</v>
      </c>
      <c r="N227" s="13" t="s">
        <v>24</v>
      </c>
      <c r="O227" s="13" t="s">
        <v>15</v>
      </c>
      <c r="P227" s="13" t="s">
        <v>25</v>
      </c>
      <c r="Q227" s="13" t="s">
        <v>26</v>
      </c>
      <c r="R227" s="13"/>
    </row>
    <row r="228" spans="1:18" ht="37.5">
      <c r="A228" s="5">
        <v>225</v>
      </c>
      <c r="B228" s="13" t="s">
        <v>480</v>
      </c>
      <c r="C228" s="13"/>
      <c r="D228" s="13" t="s">
        <v>27</v>
      </c>
      <c r="E228" s="13" t="s">
        <v>34</v>
      </c>
      <c r="F228" s="13" t="s">
        <v>37</v>
      </c>
      <c r="G228" s="13" t="s">
        <v>481</v>
      </c>
      <c r="H228" s="13" t="s">
        <v>23</v>
      </c>
      <c r="I228" s="13" t="s">
        <v>23</v>
      </c>
      <c r="J228" s="13" t="s">
        <v>23</v>
      </c>
      <c r="K228" s="13" t="str" cm="1">
        <f t="array" ref="K228">_xlfn.CONCAT(L228:R228&amp;";")</f>
        <v>EASA;FAA;CAA MALAYSIA;CAAS;DGCA INDONESIA;CAA CHINA;;</v>
      </c>
      <c r="L228" s="13" t="s">
        <v>12</v>
      </c>
      <c r="M228" s="13" t="s">
        <v>13</v>
      </c>
      <c r="N228" s="13" t="s">
        <v>24</v>
      </c>
      <c r="O228" s="13" t="s">
        <v>15</v>
      </c>
      <c r="P228" s="13" t="s">
        <v>25</v>
      </c>
      <c r="Q228" s="13" t="s">
        <v>26</v>
      </c>
      <c r="R228" s="13"/>
    </row>
    <row r="229" spans="1:18" ht="37.5">
      <c r="A229" s="5">
        <v>226</v>
      </c>
      <c r="B229" s="13" t="s">
        <v>482</v>
      </c>
      <c r="C229" s="13"/>
      <c r="D229" s="13" t="s">
        <v>27</v>
      </c>
      <c r="E229" s="13" t="s">
        <v>34</v>
      </c>
      <c r="F229" s="13" t="s">
        <v>37</v>
      </c>
      <c r="G229" s="13" t="s">
        <v>481</v>
      </c>
      <c r="H229" s="13" t="s">
        <v>23</v>
      </c>
      <c r="I229" s="13" t="s">
        <v>23</v>
      </c>
      <c r="J229" s="13" t="s">
        <v>23</v>
      </c>
      <c r="K229" s="13" t="str" cm="1">
        <f t="array" ref="K229">_xlfn.CONCAT(L229:R229&amp;";")</f>
        <v>EASA;FAA;CAA MALAYSIA;CAAS;DGCA INDONESIA;CAA CHINA;;</v>
      </c>
      <c r="L229" s="13" t="s">
        <v>12</v>
      </c>
      <c r="M229" s="13" t="s">
        <v>13</v>
      </c>
      <c r="N229" s="13" t="s">
        <v>24</v>
      </c>
      <c r="O229" s="13" t="s">
        <v>15</v>
      </c>
      <c r="P229" s="13" t="s">
        <v>25</v>
      </c>
      <c r="Q229" s="13" t="s">
        <v>26</v>
      </c>
      <c r="R229" s="13"/>
    </row>
    <row r="230" spans="1:18" ht="37.5">
      <c r="A230" s="5">
        <v>227</v>
      </c>
      <c r="B230" s="13" t="s">
        <v>483</v>
      </c>
      <c r="C230" s="13"/>
      <c r="D230" s="13" t="s">
        <v>27</v>
      </c>
      <c r="E230" s="13" t="s">
        <v>34</v>
      </c>
      <c r="F230" s="13" t="s">
        <v>37</v>
      </c>
      <c r="G230" s="13" t="s">
        <v>484</v>
      </c>
      <c r="H230" s="13" t="s">
        <v>23</v>
      </c>
      <c r="I230" s="13" t="s">
        <v>23</v>
      </c>
      <c r="J230" s="13" t="s">
        <v>23</v>
      </c>
      <c r="K230" s="13" t="str" cm="1">
        <f t="array" ref="K230">_xlfn.CONCAT(L230:R230&amp;";")</f>
        <v>EASA;FAA;CAA MALAYSIA;CAAS;DGCA INDONESIA;CAA CHINA;;</v>
      </c>
      <c r="L230" s="13" t="s">
        <v>12</v>
      </c>
      <c r="M230" s="13" t="s">
        <v>13</v>
      </c>
      <c r="N230" s="13" t="s">
        <v>24</v>
      </c>
      <c r="O230" s="13" t="s">
        <v>15</v>
      </c>
      <c r="P230" s="13" t="s">
        <v>25</v>
      </c>
      <c r="Q230" s="13" t="s">
        <v>26</v>
      </c>
      <c r="R230" s="13"/>
    </row>
    <row r="231" spans="1:18" ht="50.1">
      <c r="A231" s="5">
        <v>228</v>
      </c>
      <c r="B231" s="13" t="s">
        <v>485</v>
      </c>
      <c r="C231" s="13" t="s">
        <v>486</v>
      </c>
      <c r="D231" s="13" t="s">
        <v>487</v>
      </c>
      <c r="E231" s="13" t="s">
        <v>346</v>
      </c>
      <c r="F231" s="13" t="s">
        <v>83</v>
      </c>
      <c r="G231" s="13" t="s">
        <v>488</v>
      </c>
      <c r="H231" s="13" t="s">
        <v>23</v>
      </c>
      <c r="I231" s="13" t="s">
        <v>23</v>
      </c>
      <c r="J231" s="13" t="s">
        <v>23</v>
      </c>
      <c r="K231" s="13" t="str" cm="1">
        <f t="array" ref="K231">_xlfn.CONCAT(L231:R231&amp;";")</f>
        <v>EASA;FAA;CAA MALAYSIA;CAAS;DGCA INDONESIA;CAA CHINA;JCAB;</v>
      </c>
      <c r="L231" s="13" t="s">
        <v>12</v>
      </c>
      <c r="M231" s="13" t="s">
        <v>13</v>
      </c>
      <c r="N231" s="13" t="s">
        <v>24</v>
      </c>
      <c r="O231" s="13" t="s">
        <v>15</v>
      </c>
      <c r="P231" s="13" t="s">
        <v>25</v>
      </c>
      <c r="Q231" s="13" t="s">
        <v>26</v>
      </c>
      <c r="R231" s="13" t="s">
        <v>18</v>
      </c>
    </row>
    <row r="232" spans="1:18" ht="50.1">
      <c r="A232" s="5">
        <v>229</v>
      </c>
      <c r="B232" s="13" t="s">
        <v>489</v>
      </c>
      <c r="C232" s="13" t="s">
        <v>490</v>
      </c>
      <c r="D232" s="13" t="s">
        <v>491</v>
      </c>
      <c r="E232" s="13" t="s">
        <v>346</v>
      </c>
      <c r="F232" s="13" t="s">
        <v>83</v>
      </c>
      <c r="G232" s="13" t="s">
        <v>455</v>
      </c>
      <c r="H232" s="13" t="s">
        <v>23</v>
      </c>
      <c r="I232" s="13" t="s">
        <v>23</v>
      </c>
      <c r="J232" s="13" t="s">
        <v>23</v>
      </c>
      <c r="K232" s="13" t="str" cm="1">
        <f t="array" ref="K232">_xlfn.CONCAT(L232:R232&amp;";")</f>
        <v>EASA;FAA;CAA MALAYSIA;CAAS;DGCA INDONESIA;CAA CHINA;JCAB;</v>
      </c>
      <c r="L232" s="13" t="s">
        <v>12</v>
      </c>
      <c r="M232" s="13" t="s">
        <v>13</v>
      </c>
      <c r="N232" s="13" t="s">
        <v>24</v>
      </c>
      <c r="O232" s="13" t="s">
        <v>15</v>
      </c>
      <c r="P232" s="13" t="s">
        <v>25</v>
      </c>
      <c r="Q232" s="13" t="s">
        <v>26</v>
      </c>
      <c r="R232" s="13" t="s">
        <v>18</v>
      </c>
    </row>
    <row r="233" spans="1:18" ht="37.5">
      <c r="A233" s="5">
        <v>230</v>
      </c>
      <c r="B233" s="13" t="s">
        <v>492</v>
      </c>
      <c r="C233" s="13"/>
      <c r="D233" s="13" t="s">
        <v>27</v>
      </c>
      <c r="E233" s="13" t="s">
        <v>20</v>
      </c>
      <c r="F233" s="13" t="s">
        <v>29</v>
      </c>
      <c r="G233" s="13" t="s">
        <v>22</v>
      </c>
      <c r="H233" s="13" t="s">
        <v>23</v>
      </c>
      <c r="I233" s="13" t="s">
        <v>23</v>
      </c>
      <c r="J233" s="13" t="s">
        <v>23</v>
      </c>
      <c r="K233" s="13" t="str" cm="1">
        <f t="array" ref="K233">_xlfn.CONCAT(L233:R233&amp;";")</f>
        <v>EASA;FAA;CAA MALAYSIA;CAAS;DGCA INDONESIA;CAA CHINA;;</v>
      </c>
      <c r="L233" s="13" t="s">
        <v>12</v>
      </c>
      <c r="M233" s="13" t="s">
        <v>13</v>
      </c>
      <c r="N233" s="13" t="s">
        <v>24</v>
      </c>
      <c r="O233" s="13" t="s">
        <v>15</v>
      </c>
      <c r="P233" s="13" t="s">
        <v>25</v>
      </c>
      <c r="Q233" s="13" t="s">
        <v>26</v>
      </c>
      <c r="R233" s="13"/>
    </row>
    <row r="234" spans="1:18" ht="37.5">
      <c r="A234" s="5">
        <v>231</v>
      </c>
      <c r="B234" s="13" t="s">
        <v>493</v>
      </c>
      <c r="C234" s="13"/>
      <c r="D234" s="13" t="s">
        <v>494</v>
      </c>
      <c r="E234" s="13" t="s">
        <v>495</v>
      </c>
      <c r="F234" s="13" t="s">
        <v>46</v>
      </c>
      <c r="G234" s="13" t="s">
        <v>496</v>
      </c>
      <c r="H234" s="13" t="s">
        <v>23</v>
      </c>
      <c r="I234" s="13" t="s">
        <v>23</v>
      </c>
      <c r="J234" s="13" t="s">
        <v>23</v>
      </c>
      <c r="K234" s="13" t="str" cm="1">
        <f t="array" ref="K234">_xlfn.CONCAT(L234:R234&amp;";")</f>
        <v>EASA;FAA;CAA MALAYSIA;CAAS;DGCA INDONESIA;CAA CHINA;;</v>
      </c>
      <c r="L234" s="13" t="s">
        <v>12</v>
      </c>
      <c r="M234" s="13" t="s">
        <v>13</v>
      </c>
      <c r="N234" s="13" t="s">
        <v>24</v>
      </c>
      <c r="O234" s="13" t="s">
        <v>15</v>
      </c>
      <c r="P234" s="13" t="s">
        <v>25</v>
      </c>
      <c r="Q234" s="13" t="s">
        <v>26</v>
      </c>
      <c r="R234" s="13"/>
    </row>
    <row r="235" spans="1:18" ht="37.5">
      <c r="A235" s="5">
        <v>232</v>
      </c>
      <c r="B235" s="13" t="s">
        <v>497</v>
      </c>
      <c r="C235" s="13"/>
      <c r="D235" s="13" t="s">
        <v>494</v>
      </c>
      <c r="E235" s="13" t="s">
        <v>495</v>
      </c>
      <c r="F235" s="13" t="s">
        <v>46</v>
      </c>
      <c r="G235" s="13" t="s">
        <v>496</v>
      </c>
      <c r="H235" s="13" t="s">
        <v>23</v>
      </c>
      <c r="I235" s="13" t="s">
        <v>23</v>
      </c>
      <c r="J235" s="13" t="s">
        <v>23</v>
      </c>
      <c r="K235" s="13" t="str" cm="1">
        <f t="array" ref="K235">_xlfn.CONCAT(L235:R235&amp;";")</f>
        <v>EASA;FAA;CAA MALAYSIA;CAAS;DGCA INDONESIA;CAA CHINA;;</v>
      </c>
      <c r="L235" s="13" t="s">
        <v>12</v>
      </c>
      <c r="M235" s="13" t="s">
        <v>13</v>
      </c>
      <c r="N235" s="13" t="s">
        <v>24</v>
      </c>
      <c r="O235" s="13" t="s">
        <v>15</v>
      </c>
      <c r="P235" s="13" t="s">
        <v>25</v>
      </c>
      <c r="Q235" s="13" t="s">
        <v>26</v>
      </c>
      <c r="R235" s="13"/>
    </row>
    <row r="236" spans="1:18" ht="37.5">
      <c r="A236" s="5">
        <v>233</v>
      </c>
      <c r="B236" s="13" t="s">
        <v>498</v>
      </c>
      <c r="C236" s="13" t="s">
        <v>499</v>
      </c>
      <c r="D236" s="13" t="s">
        <v>500</v>
      </c>
      <c r="E236" s="13" t="s">
        <v>218</v>
      </c>
      <c r="F236" s="13" t="s">
        <v>501</v>
      </c>
      <c r="G236" s="13" t="s">
        <v>502</v>
      </c>
      <c r="H236" s="13" t="s">
        <v>23</v>
      </c>
      <c r="I236" s="13" t="s">
        <v>23</v>
      </c>
      <c r="J236" s="13" t="s">
        <v>23</v>
      </c>
      <c r="K236" s="13" t="str" cm="1">
        <f t="array" ref="K236">_xlfn.CONCAT(L236:R236&amp;";")</f>
        <v>EASA;FAA;CAA MALAYSIA;CAAS;DGCA INDONESIA;CAA CHINA;;</v>
      </c>
      <c r="L236" s="13" t="s">
        <v>12</v>
      </c>
      <c r="M236" s="13" t="s">
        <v>13</v>
      </c>
      <c r="N236" s="13" t="s">
        <v>24</v>
      </c>
      <c r="O236" s="13" t="s">
        <v>15</v>
      </c>
      <c r="P236" s="13" t="s">
        <v>25</v>
      </c>
      <c r="Q236" s="13" t="s">
        <v>26</v>
      </c>
      <c r="R236" s="13"/>
    </row>
    <row r="237" spans="1:18" ht="37.5">
      <c r="A237" s="5">
        <v>234</v>
      </c>
      <c r="B237" s="13" t="s">
        <v>503</v>
      </c>
      <c r="C237" s="13" t="s">
        <v>504</v>
      </c>
      <c r="D237" s="13" t="s">
        <v>500</v>
      </c>
      <c r="E237" s="13" t="s">
        <v>218</v>
      </c>
      <c r="F237" s="13" t="s">
        <v>501</v>
      </c>
      <c r="G237" s="13" t="s">
        <v>502</v>
      </c>
      <c r="H237" s="13" t="s">
        <v>23</v>
      </c>
      <c r="I237" s="13" t="s">
        <v>23</v>
      </c>
      <c r="J237" s="13" t="s">
        <v>23</v>
      </c>
      <c r="K237" s="13" t="str" cm="1">
        <f t="array" ref="K237">_xlfn.CONCAT(L237:R237&amp;";")</f>
        <v>EASA;FAA;CAA MALAYSIA;CAAS;DGCA INDONESIA;CAA CHINA;;</v>
      </c>
      <c r="L237" s="13" t="s">
        <v>12</v>
      </c>
      <c r="M237" s="13" t="s">
        <v>13</v>
      </c>
      <c r="N237" s="13" t="s">
        <v>24</v>
      </c>
      <c r="O237" s="13" t="s">
        <v>15</v>
      </c>
      <c r="P237" s="13" t="s">
        <v>25</v>
      </c>
      <c r="Q237" s="13" t="s">
        <v>26</v>
      </c>
      <c r="R237" s="13"/>
    </row>
    <row r="238" spans="1:18" ht="37.5">
      <c r="A238" s="5">
        <v>235</v>
      </c>
      <c r="B238" s="13" t="s">
        <v>505</v>
      </c>
      <c r="C238" s="13" t="s">
        <v>506</v>
      </c>
      <c r="D238" s="13" t="s">
        <v>507</v>
      </c>
      <c r="E238" s="13" t="s">
        <v>218</v>
      </c>
      <c r="F238" s="13" t="s">
        <v>501</v>
      </c>
      <c r="G238" s="13" t="s">
        <v>502</v>
      </c>
      <c r="H238" s="13" t="s">
        <v>23</v>
      </c>
      <c r="I238" s="13" t="s">
        <v>23</v>
      </c>
      <c r="J238" s="13" t="s">
        <v>23</v>
      </c>
      <c r="K238" s="13" t="str" cm="1">
        <f t="array" ref="K238">_xlfn.CONCAT(L238:R238&amp;";")</f>
        <v>EASA;FAA;CAA MALAYSIA;CAAS;DGCA INDONESIA;CAA CHINA;;</v>
      </c>
      <c r="L238" s="13" t="s">
        <v>12</v>
      </c>
      <c r="M238" s="13" t="s">
        <v>13</v>
      </c>
      <c r="N238" s="13" t="s">
        <v>24</v>
      </c>
      <c r="O238" s="13" t="s">
        <v>15</v>
      </c>
      <c r="P238" s="13" t="s">
        <v>25</v>
      </c>
      <c r="Q238" s="13" t="s">
        <v>26</v>
      </c>
      <c r="R238" s="13"/>
    </row>
    <row r="239" spans="1:18" ht="37.5">
      <c r="A239" s="5">
        <v>236</v>
      </c>
      <c r="B239" s="13" t="s">
        <v>508</v>
      </c>
      <c r="C239" s="13" t="s">
        <v>509</v>
      </c>
      <c r="D239" s="13" t="s">
        <v>510</v>
      </c>
      <c r="E239" s="13" t="s">
        <v>218</v>
      </c>
      <c r="F239" s="13" t="s">
        <v>83</v>
      </c>
      <c r="G239" s="13" t="s">
        <v>511</v>
      </c>
      <c r="H239" s="13" t="s">
        <v>23</v>
      </c>
      <c r="I239" s="13" t="s">
        <v>23</v>
      </c>
      <c r="J239" s="13" t="s">
        <v>23</v>
      </c>
      <c r="K239" s="13" t="str" cm="1">
        <f t="array" ref="K239">_xlfn.CONCAT(L239:R239&amp;";")</f>
        <v>EASA;FAA;CAA MALAYSIA;CAAS;DGCA INDONESIA;CAA CHINA;;</v>
      </c>
      <c r="L239" s="13" t="s">
        <v>12</v>
      </c>
      <c r="M239" s="13" t="s">
        <v>13</v>
      </c>
      <c r="N239" s="13" t="s">
        <v>24</v>
      </c>
      <c r="O239" s="13" t="s">
        <v>15</v>
      </c>
      <c r="P239" s="13" t="s">
        <v>25</v>
      </c>
      <c r="Q239" s="13" t="s">
        <v>26</v>
      </c>
      <c r="R239" s="13"/>
    </row>
    <row r="240" spans="1:18" ht="37.5">
      <c r="A240" s="5">
        <v>237</v>
      </c>
      <c r="B240" s="13" t="s">
        <v>512</v>
      </c>
      <c r="C240" s="13" t="s">
        <v>513</v>
      </c>
      <c r="D240" s="13" t="s">
        <v>510</v>
      </c>
      <c r="E240" s="13" t="s">
        <v>218</v>
      </c>
      <c r="F240" s="13" t="s">
        <v>83</v>
      </c>
      <c r="G240" s="13" t="s">
        <v>511</v>
      </c>
      <c r="H240" s="13" t="s">
        <v>23</v>
      </c>
      <c r="I240" s="13" t="s">
        <v>23</v>
      </c>
      <c r="J240" s="13" t="s">
        <v>23</v>
      </c>
      <c r="K240" s="13" t="str" cm="1">
        <f t="array" ref="K240">_xlfn.CONCAT(L240:R240&amp;";")</f>
        <v>EASA;FAA;CAA MALAYSIA;CAAS;DGCA INDONESIA;CAA CHINA;;</v>
      </c>
      <c r="L240" s="13" t="s">
        <v>12</v>
      </c>
      <c r="M240" s="13" t="s">
        <v>13</v>
      </c>
      <c r="N240" s="13" t="s">
        <v>24</v>
      </c>
      <c r="O240" s="13" t="s">
        <v>15</v>
      </c>
      <c r="P240" s="13" t="s">
        <v>25</v>
      </c>
      <c r="Q240" s="13" t="s">
        <v>26</v>
      </c>
      <c r="R240" s="13"/>
    </row>
    <row r="241" spans="1:18">
      <c r="A241" s="5">
        <v>238</v>
      </c>
      <c r="B241" s="13" t="s">
        <v>514</v>
      </c>
      <c r="C241" s="13"/>
      <c r="D241" s="13" t="s">
        <v>515</v>
      </c>
      <c r="E241" s="13" t="s">
        <v>516</v>
      </c>
      <c r="F241" s="13" t="s">
        <v>83</v>
      </c>
      <c r="G241" s="13" t="s">
        <v>517</v>
      </c>
      <c r="H241" s="13" t="s">
        <v>23</v>
      </c>
      <c r="I241" s="13" t="s">
        <v>23</v>
      </c>
      <c r="J241" s="13" t="s">
        <v>23</v>
      </c>
      <c r="K241" s="13" t="str" cm="1">
        <f t="array" ref="K241">_xlfn.CONCAT(L241:R241&amp;";")</f>
        <v>EASA;;;CAAS;;;;</v>
      </c>
      <c r="L241" s="13" t="s">
        <v>12</v>
      </c>
      <c r="M241" s="13"/>
      <c r="N241" s="13"/>
      <c r="O241" s="13" t="s">
        <v>15</v>
      </c>
      <c r="P241" s="13"/>
      <c r="Q241" s="13"/>
      <c r="R241" s="13"/>
    </row>
    <row r="242" spans="1:18">
      <c r="A242" s="5">
        <v>239</v>
      </c>
      <c r="B242" s="13" t="s">
        <v>518</v>
      </c>
      <c r="C242" s="13"/>
      <c r="D242" s="13" t="s">
        <v>515</v>
      </c>
      <c r="E242" s="13" t="s">
        <v>516</v>
      </c>
      <c r="F242" s="13" t="s">
        <v>83</v>
      </c>
      <c r="G242" s="13" t="s">
        <v>517</v>
      </c>
      <c r="H242" s="13" t="s">
        <v>23</v>
      </c>
      <c r="I242" s="13" t="s">
        <v>23</v>
      </c>
      <c r="J242" s="13" t="s">
        <v>23</v>
      </c>
      <c r="K242" s="13" t="str" cm="1">
        <f t="array" ref="K242">_xlfn.CONCAT(L242:R242&amp;";")</f>
        <v>EASA;;;CAAS;;;;</v>
      </c>
      <c r="L242" s="13" t="s">
        <v>12</v>
      </c>
      <c r="M242" s="13"/>
      <c r="N242" s="13"/>
      <c r="O242" s="13" t="s">
        <v>15</v>
      </c>
      <c r="P242" s="13"/>
      <c r="Q242" s="13"/>
      <c r="R242" s="13"/>
    </row>
    <row r="243" spans="1:18">
      <c r="A243" s="5">
        <v>240</v>
      </c>
      <c r="B243" s="13" t="s">
        <v>519</v>
      </c>
      <c r="C243" s="13"/>
      <c r="D243" s="13" t="s">
        <v>515</v>
      </c>
      <c r="E243" s="13" t="s">
        <v>516</v>
      </c>
      <c r="F243" s="13" t="s">
        <v>83</v>
      </c>
      <c r="G243" s="13" t="s">
        <v>517</v>
      </c>
      <c r="H243" s="13" t="s">
        <v>23</v>
      </c>
      <c r="I243" s="13" t="s">
        <v>23</v>
      </c>
      <c r="J243" s="13" t="s">
        <v>23</v>
      </c>
      <c r="K243" s="13" t="str" cm="1">
        <f t="array" ref="K243">_xlfn.CONCAT(L243:R243&amp;";")</f>
        <v>EASA;;;CAAS;;;;</v>
      </c>
      <c r="L243" s="13" t="s">
        <v>12</v>
      </c>
      <c r="M243" s="13"/>
      <c r="N243" s="13"/>
      <c r="O243" s="13" t="s">
        <v>15</v>
      </c>
      <c r="P243" s="13"/>
      <c r="Q243" s="13"/>
      <c r="R243" s="13"/>
    </row>
    <row r="244" spans="1:18" ht="37.5">
      <c r="A244" s="5">
        <v>241</v>
      </c>
      <c r="B244" s="13" t="s">
        <v>520</v>
      </c>
      <c r="C244" s="13"/>
      <c r="D244" s="13" t="s">
        <v>521</v>
      </c>
      <c r="E244" s="13" t="s">
        <v>522</v>
      </c>
      <c r="F244" s="13" t="s">
        <v>83</v>
      </c>
      <c r="G244" s="13" t="s">
        <v>523</v>
      </c>
      <c r="H244" s="13" t="s">
        <v>23</v>
      </c>
      <c r="I244" s="13" t="s">
        <v>23</v>
      </c>
      <c r="J244" s="13" t="s">
        <v>23</v>
      </c>
      <c r="K244" s="13" t="str" cm="1">
        <f t="array" ref="K244">_xlfn.CONCAT(L244:R244&amp;";")</f>
        <v>EASA;FAA;CAA MALAYSIA;CAAS;DGCA INDONESIA;CAA CHINA;;</v>
      </c>
      <c r="L244" s="13" t="s">
        <v>12</v>
      </c>
      <c r="M244" s="13" t="s">
        <v>13</v>
      </c>
      <c r="N244" s="13" t="s">
        <v>24</v>
      </c>
      <c r="O244" s="13" t="s">
        <v>15</v>
      </c>
      <c r="P244" s="13" t="s">
        <v>25</v>
      </c>
      <c r="Q244" s="13" t="s">
        <v>26</v>
      </c>
      <c r="R244" s="13"/>
    </row>
    <row r="245" spans="1:18" ht="37.5">
      <c r="A245" s="5">
        <v>242</v>
      </c>
      <c r="B245" s="13" t="s">
        <v>524</v>
      </c>
      <c r="C245" s="13"/>
      <c r="D245" s="13" t="s">
        <v>525</v>
      </c>
      <c r="E245" s="13" t="s">
        <v>526</v>
      </c>
      <c r="F245" s="13" t="s">
        <v>83</v>
      </c>
      <c r="G245" s="13" t="s">
        <v>523</v>
      </c>
      <c r="H245" s="13" t="s">
        <v>23</v>
      </c>
      <c r="I245" s="13" t="s">
        <v>23</v>
      </c>
      <c r="J245" s="13" t="s">
        <v>23</v>
      </c>
      <c r="K245" s="13" t="str" cm="1">
        <f t="array" ref="K245">_xlfn.CONCAT(L245:R245&amp;";")</f>
        <v>EASA;FAA;CAA MALAYSIA;CAAS;DGCA INDONESIA;CAA CHINA;;</v>
      </c>
      <c r="L245" s="13" t="s">
        <v>12</v>
      </c>
      <c r="M245" s="13" t="s">
        <v>13</v>
      </c>
      <c r="N245" s="13" t="s">
        <v>24</v>
      </c>
      <c r="O245" s="13" t="s">
        <v>15</v>
      </c>
      <c r="P245" s="13" t="s">
        <v>25</v>
      </c>
      <c r="Q245" s="13" t="s">
        <v>26</v>
      </c>
      <c r="R245" s="13"/>
    </row>
    <row r="246" spans="1:18" ht="37.5">
      <c r="A246" s="5">
        <v>243</v>
      </c>
      <c r="B246" s="13" t="s">
        <v>527</v>
      </c>
      <c r="C246" s="13"/>
      <c r="D246" s="13" t="s">
        <v>521</v>
      </c>
      <c r="E246" s="13" t="s">
        <v>522</v>
      </c>
      <c r="F246" s="13" t="s">
        <v>83</v>
      </c>
      <c r="G246" s="13" t="s">
        <v>523</v>
      </c>
      <c r="H246" s="13" t="s">
        <v>23</v>
      </c>
      <c r="I246" s="13" t="s">
        <v>23</v>
      </c>
      <c r="J246" s="13" t="s">
        <v>23</v>
      </c>
      <c r="K246" s="13" t="str" cm="1">
        <f t="array" ref="K246">_xlfn.CONCAT(L246:R246&amp;";")</f>
        <v>EASA;FAA;CAA MALAYSIA;CAAS;DGCA INDONESIA;CAA CHINA;;</v>
      </c>
      <c r="L246" s="13" t="s">
        <v>12</v>
      </c>
      <c r="M246" s="13" t="s">
        <v>13</v>
      </c>
      <c r="N246" s="13" t="s">
        <v>24</v>
      </c>
      <c r="O246" s="13" t="s">
        <v>15</v>
      </c>
      <c r="P246" s="13" t="s">
        <v>25</v>
      </c>
      <c r="Q246" s="13" t="s">
        <v>26</v>
      </c>
      <c r="R246" s="13"/>
    </row>
    <row r="247" spans="1:18" ht="37.5">
      <c r="A247" s="5">
        <v>244</v>
      </c>
      <c r="B247" s="13" t="s">
        <v>528</v>
      </c>
      <c r="C247" s="13"/>
      <c r="D247" s="13" t="s">
        <v>521</v>
      </c>
      <c r="E247" s="13" t="s">
        <v>529</v>
      </c>
      <c r="F247" s="13" t="s">
        <v>83</v>
      </c>
      <c r="G247" s="13" t="s">
        <v>523</v>
      </c>
      <c r="H247" s="13" t="s">
        <v>23</v>
      </c>
      <c r="I247" s="13" t="s">
        <v>23</v>
      </c>
      <c r="J247" s="13" t="s">
        <v>23</v>
      </c>
      <c r="K247" s="13" t="str" cm="1">
        <f t="array" ref="K247">_xlfn.CONCAT(L247:R247&amp;";")</f>
        <v>EASA;FAA;CAA MALAYSIA;CAAS;DGCA INDONESIA;CAA CHINA;;</v>
      </c>
      <c r="L247" s="13" t="s">
        <v>12</v>
      </c>
      <c r="M247" s="13" t="s">
        <v>13</v>
      </c>
      <c r="N247" s="13" t="s">
        <v>24</v>
      </c>
      <c r="O247" s="13" t="s">
        <v>15</v>
      </c>
      <c r="P247" s="13" t="s">
        <v>25</v>
      </c>
      <c r="Q247" s="13" t="s">
        <v>26</v>
      </c>
      <c r="R247" s="13"/>
    </row>
    <row r="248" spans="1:18" ht="37.5">
      <c r="A248" s="5">
        <v>245</v>
      </c>
      <c r="B248" s="13" t="s">
        <v>530</v>
      </c>
      <c r="C248" s="13"/>
      <c r="D248" s="13" t="s">
        <v>521</v>
      </c>
      <c r="E248" s="13" t="s">
        <v>531</v>
      </c>
      <c r="F248" s="13" t="s">
        <v>83</v>
      </c>
      <c r="G248" s="13" t="s">
        <v>523</v>
      </c>
      <c r="H248" s="13" t="s">
        <v>23</v>
      </c>
      <c r="I248" s="13" t="s">
        <v>23</v>
      </c>
      <c r="J248" s="13" t="s">
        <v>23</v>
      </c>
      <c r="K248" s="13" t="str" cm="1">
        <f t="array" ref="K248">_xlfn.CONCAT(L248:R248&amp;";")</f>
        <v>EASA;FAA;CAA MALAYSIA;CAAS;DGCA INDONESIA;CAA CHINA;;</v>
      </c>
      <c r="L248" s="13" t="s">
        <v>12</v>
      </c>
      <c r="M248" s="13" t="s">
        <v>13</v>
      </c>
      <c r="N248" s="13" t="s">
        <v>24</v>
      </c>
      <c r="O248" s="13" t="s">
        <v>15</v>
      </c>
      <c r="P248" s="13" t="s">
        <v>25</v>
      </c>
      <c r="Q248" s="13" t="s">
        <v>26</v>
      </c>
      <c r="R248" s="13"/>
    </row>
    <row r="249" spans="1:18" ht="37.5">
      <c r="A249" s="5">
        <v>246</v>
      </c>
      <c r="B249" s="13" t="s">
        <v>532</v>
      </c>
      <c r="C249" s="13"/>
      <c r="D249" s="13" t="s">
        <v>521</v>
      </c>
      <c r="E249" s="13" t="s">
        <v>522</v>
      </c>
      <c r="F249" s="13" t="s">
        <v>83</v>
      </c>
      <c r="G249" s="13" t="s">
        <v>523</v>
      </c>
      <c r="H249" s="13" t="s">
        <v>23</v>
      </c>
      <c r="I249" s="13" t="s">
        <v>23</v>
      </c>
      <c r="J249" s="13" t="s">
        <v>23</v>
      </c>
      <c r="K249" s="13" t="str" cm="1">
        <f t="array" ref="K249">_xlfn.CONCAT(L249:R249&amp;";")</f>
        <v>EASA;FAA;CAA MALAYSIA;CAAS;DGCA INDONESIA;CAA CHINA;;</v>
      </c>
      <c r="L249" s="13" t="s">
        <v>12</v>
      </c>
      <c r="M249" s="13" t="s">
        <v>13</v>
      </c>
      <c r="N249" s="13" t="s">
        <v>24</v>
      </c>
      <c r="O249" s="13" t="s">
        <v>15</v>
      </c>
      <c r="P249" s="13" t="s">
        <v>25</v>
      </c>
      <c r="Q249" s="13" t="s">
        <v>26</v>
      </c>
      <c r="R249" s="13"/>
    </row>
    <row r="250" spans="1:18" ht="37.5">
      <c r="A250" s="5">
        <v>247</v>
      </c>
      <c r="B250" s="13" t="s">
        <v>533</v>
      </c>
      <c r="C250" s="13"/>
      <c r="D250" s="13" t="s">
        <v>521</v>
      </c>
      <c r="E250" s="13" t="s">
        <v>531</v>
      </c>
      <c r="F250" s="13" t="s">
        <v>83</v>
      </c>
      <c r="G250" s="13" t="s">
        <v>523</v>
      </c>
      <c r="H250" s="13" t="s">
        <v>23</v>
      </c>
      <c r="I250" s="13" t="s">
        <v>23</v>
      </c>
      <c r="J250" s="13" t="s">
        <v>23</v>
      </c>
      <c r="K250" s="13" t="str" cm="1">
        <f t="array" ref="K250">_xlfn.CONCAT(L250:R250&amp;";")</f>
        <v>EASA;FAA;CAA MALAYSIA;CAAS;DGCA INDONESIA;CAA CHINA;;</v>
      </c>
      <c r="L250" s="13" t="s">
        <v>12</v>
      </c>
      <c r="M250" s="13" t="s">
        <v>13</v>
      </c>
      <c r="N250" s="13" t="s">
        <v>24</v>
      </c>
      <c r="O250" s="13" t="s">
        <v>15</v>
      </c>
      <c r="P250" s="13" t="s">
        <v>25</v>
      </c>
      <c r="Q250" s="13" t="s">
        <v>26</v>
      </c>
      <c r="R250" s="13"/>
    </row>
    <row r="251" spans="1:18" ht="37.5">
      <c r="A251" s="5">
        <v>248</v>
      </c>
      <c r="B251" s="13" t="s">
        <v>534</v>
      </c>
      <c r="C251" s="13"/>
      <c r="D251" s="13" t="s">
        <v>535</v>
      </c>
      <c r="E251" s="13" t="s">
        <v>218</v>
      </c>
      <c r="F251" s="13" t="s">
        <v>536</v>
      </c>
      <c r="G251" s="13" t="s">
        <v>537</v>
      </c>
      <c r="H251" s="13"/>
      <c r="I251" s="13"/>
      <c r="J251" s="13"/>
      <c r="K251" s="13" t="str" cm="1">
        <f t="array" ref="K251">_xlfn.CONCAT(L251:R251&amp;";")</f>
        <v>EASA;FAA;CAA MALAYSIA;CAAS;DGCA INDONESIA;CAA CHINA;;</v>
      </c>
      <c r="L251" s="13" t="s">
        <v>12</v>
      </c>
      <c r="M251" s="13" t="s">
        <v>13</v>
      </c>
      <c r="N251" s="13" t="s">
        <v>24</v>
      </c>
      <c r="O251" s="13" t="s">
        <v>15</v>
      </c>
      <c r="P251" s="13" t="s">
        <v>25</v>
      </c>
      <c r="Q251" s="13" t="s">
        <v>26</v>
      </c>
      <c r="R251" s="13"/>
    </row>
    <row r="252" spans="1:18" ht="37.5">
      <c r="A252" s="5">
        <v>249</v>
      </c>
      <c r="B252" s="13" t="s">
        <v>538</v>
      </c>
      <c r="C252" s="13"/>
      <c r="D252" s="13" t="s">
        <v>535</v>
      </c>
      <c r="E252" s="13" t="s">
        <v>218</v>
      </c>
      <c r="F252" s="13" t="s">
        <v>536</v>
      </c>
      <c r="G252" s="13" t="s">
        <v>537</v>
      </c>
      <c r="H252" s="13"/>
      <c r="I252" s="13"/>
      <c r="J252" s="13"/>
      <c r="K252" s="13" t="str" cm="1">
        <f t="array" ref="K252">_xlfn.CONCAT(L252:R252&amp;";")</f>
        <v>EASA;FAA;CAA MALAYSIA;CAAS;DGCA INDONESIA;CAA CHINA;;</v>
      </c>
      <c r="L252" s="13" t="s">
        <v>12</v>
      </c>
      <c r="M252" s="13" t="s">
        <v>13</v>
      </c>
      <c r="N252" s="13" t="s">
        <v>24</v>
      </c>
      <c r="O252" s="13" t="s">
        <v>15</v>
      </c>
      <c r="P252" s="13" t="s">
        <v>25</v>
      </c>
      <c r="Q252" s="13" t="s">
        <v>26</v>
      </c>
      <c r="R252" s="13"/>
    </row>
    <row r="253" spans="1:18" ht="37.5">
      <c r="A253" s="5">
        <v>250</v>
      </c>
      <c r="B253" s="13" t="s">
        <v>539</v>
      </c>
      <c r="C253" s="13"/>
      <c r="D253" s="13" t="s">
        <v>535</v>
      </c>
      <c r="E253" s="13" t="s">
        <v>218</v>
      </c>
      <c r="F253" s="13" t="s">
        <v>536</v>
      </c>
      <c r="G253" s="13" t="s">
        <v>537</v>
      </c>
      <c r="H253" s="13" t="s">
        <v>23</v>
      </c>
      <c r="I253" s="13" t="s">
        <v>23</v>
      </c>
      <c r="J253" s="13" t="s">
        <v>23</v>
      </c>
      <c r="K253" s="13" t="str" cm="1">
        <f t="array" ref="K253">_xlfn.CONCAT(L253:R253&amp;";")</f>
        <v>EASA;FAA;CAA MALAYSIA;CAAS;DGCA INDONESIA;CAA CHINA;;</v>
      </c>
      <c r="L253" s="13" t="s">
        <v>12</v>
      </c>
      <c r="M253" s="13" t="s">
        <v>13</v>
      </c>
      <c r="N253" s="13" t="s">
        <v>24</v>
      </c>
      <c r="O253" s="13" t="s">
        <v>15</v>
      </c>
      <c r="P253" s="13" t="s">
        <v>25</v>
      </c>
      <c r="Q253" s="13" t="s">
        <v>26</v>
      </c>
      <c r="R253" s="13"/>
    </row>
    <row r="254" spans="1:18" ht="37.5">
      <c r="A254" s="5">
        <v>251</v>
      </c>
      <c r="B254" s="13" t="s">
        <v>540</v>
      </c>
      <c r="C254" s="13" t="s">
        <v>541</v>
      </c>
      <c r="D254" s="13" t="s">
        <v>542</v>
      </c>
      <c r="E254" s="13" t="s">
        <v>543</v>
      </c>
      <c r="F254" s="13" t="s">
        <v>478</v>
      </c>
      <c r="G254" s="13" t="s">
        <v>544</v>
      </c>
      <c r="H254" s="13" t="s">
        <v>23</v>
      </c>
      <c r="I254" s="13" t="s">
        <v>23</v>
      </c>
      <c r="J254" s="13" t="s">
        <v>23</v>
      </c>
      <c r="K254" s="13" t="str" cm="1">
        <f t="array" ref="K254">_xlfn.CONCAT(L254:R254&amp;";")</f>
        <v>EASA;FAA;CAA MALAYSIA;CAAS;DGCA INDONESIA;CAA CHINA;;</v>
      </c>
      <c r="L254" s="13" t="s">
        <v>12</v>
      </c>
      <c r="M254" s="13" t="s">
        <v>13</v>
      </c>
      <c r="N254" s="13" t="s">
        <v>24</v>
      </c>
      <c r="O254" s="13" t="s">
        <v>15</v>
      </c>
      <c r="P254" s="13" t="s">
        <v>25</v>
      </c>
      <c r="Q254" s="13" t="s">
        <v>26</v>
      </c>
      <c r="R254" s="13"/>
    </row>
    <row r="255" spans="1:18" ht="37.5">
      <c r="A255" s="5">
        <v>252</v>
      </c>
      <c r="B255" s="13" t="s">
        <v>545</v>
      </c>
      <c r="C255" s="13" t="s">
        <v>546</v>
      </c>
      <c r="D255" s="13" t="s">
        <v>542</v>
      </c>
      <c r="E255" s="13" t="s">
        <v>543</v>
      </c>
      <c r="F255" s="13" t="s">
        <v>478</v>
      </c>
      <c r="G255" s="13" t="s">
        <v>544</v>
      </c>
      <c r="H255" s="13" t="s">
        <v>23</v>
      </c>
      <c r="I255" s="13" t="s">
        <v>23</v>
      </c>
      <c r="J255" s="13" t="s">
        <v>23</v>
      </c>
      <c r="K255" s="13" t="str" cm="1">
        <f t="array" ref="K255">_xlfn.CONCAT(L255:R255&amp;";")</f>
        <v>EASA;FAA;CAA MALAYSIA;CAAS;DGCA INDONESIA;CAA CHINA;;</v>
      </c>
      <c r="L255" s="13" t="s">
        <v>12</v>
      </c>
      <c r="M255" s="13" t="s">
        <v>13</v>
      </c>
      <c r="N255" s="13" t="s">
        <v>24</v>
      </c>
      <c r="O255" s="13" t="s">
        <v>15</v>
      </c>
      <c r="P255" s="13" t="s">
        <v>25</v>
      </c>
      <c r="Q255" s="13" t="s">
        <v>26</v>
      </c>
      <c r="R255" s="13"/>
    </row>
    <row r="256" spans="1:18" ht="37.5">
      <c r="A256" s="5">
        <v>253</v>
      </c>
      <c r="B256" s="13" t="s">
        <v>547</v>
      </c>
      <c r="C256" s="13"/>
      <c r="D256" s="13" t="s">
        <v>548</v>
      </c>
      <c r="E256" s="13" t="s">
        <v>28</v>
      </c>
      <c r="F256" s="13" t="s">
        <v>255</v>
      </c>
      <c r="G256" s="13" t="s">
        <v>549</v>
      </c>
      <c r="H256" s="13" t="s">
        <v>23</v>
      </c>
      <c r="I256" s="13" t="s">
        <v>23</v>
      </c>
      <c r="J256" s="13" t="s">
        <v>23</v>
      </c>
      <c r="K256" s="13" t="str" cm="1">
        <f t="array" ref="K256">_xlfn.CONCAT(L256:R256&amp;";")</f>
        <v>EASA;FAA;CAA MALAYSIA;CAAS;DGCA INDONESIA;CAA CHINA;;</v>
      </c>
      <c r="L256" s="13" t="s">
        <v>12</v>
      </c>
      <c r="M256" s="13" t="s">
        <v>13</v>
      </c>
      <c r="N256" s="13" t="s">
        <v>24</v>
      </c>
      <c r="O256" s="13" t="s">
        <v>15</v>
      </c>
      <c r="P256" s="13" t="s">
        <v>25</v>
      </c>
      <c r="Q256" s="13" t="s">
        <v>26</v>
      </c>
      <c r="R256" s="13"/>
    </row>
    <row r="257" spans="1:18" ht="37.5">
      <c r="A257" s="5">
        <v>254</v>
      </c>
      <c r="B257" s="13" t="s">
        <v>550</v>
      </c>
      <c r="C257" s="13"/>
      <c r="D257" s="13" t="s">
        <v>548</v>
      </c>
      <c r="E257" s="13" t="s">
        <v>28</v>
      </c>
      <c r="F257" s="13" t="s">
        <v>255</v>
      </c>
      <c r="G257" s="13" t="s">
        <v>549</v>
      </c>
      <c r="H257" s="13" t="s">
        <v>23</v>
      </c>
      <c r="I257" s="13" t="s">
        <v>23</v>
      </c>
      <c r="J257" s="13" t="s">
        <v>23</v>
      </c>
      <c r="K257" s="13" t="str" cm="1">
        <f t="array" ref="K257">_xlfn.CONCAT(L257:R257&amp;";")</f>
        <v>EASA;FAA;CAA MALAYSIA;CAAS;DGCA INDONESIA;CAA CHINA;;</v>
      </c>
      <c r="L257" s="13" t="s">
        <v>12</v>
      </c>
      <c r="M257" s="13" t="s">
        <v>13</v>
      </c>
      <c r="N257" s="13" t="s">
        <v>24</v>
      </c>
      <c r="O257" s="13" t="s">
        <v>15</v>
      </c>
      <c r="P257" s="13" t="s">
        <v>25</v>
      </c>
      <c r="Q257" s="13" t="s">
        <v>26</v>
      </c>
      <c r="R257" s="13"/>
    </row>
    <row r="258" spans="1:18" ht="37.5">
      <c r="A258" s="5">
        <v>255</v>
      </c>
      <c r="B258" s="13" t="s">
        <v>551</v>
      </c>
      <c r="C258" s="13"/>
      <c r="D258" s="13" t="s">
        <v>552</v>
      </c>
      <c r="E258" s="13" t="s">
        <v>20</v>
      </c>
      <c r="F258" s="13" t="s">
        <v>29</v>
      </c>
      <c r="G258" s="13" t="s">
        <v>553</v>
      </c>
      <c r="H258" s="13" t="s">
        <v>23</v>
      </c>
      <c r="I258" s="13" t="s">
        <v>23</v>
      </c>
      <c r="J258" s="13" t="s">
        <v>23</v>
      </c>
      <c r="K258" s="13" t="str" cm="1">
        <f t="array" ref="K258">_xlfn.CONCAT(L258:R258&amp;";")</f>
        <v>EASA;FAA;CAA MALAYSIA;CAAS;DGCA INDONESIA;CAA CHINA;;</v>
      </c>
      <c r="L258" s="13" t="s">
        <v>12</v>
      </c>
      <c r="M258" s="13" t="s">
        <v>13</v>
      </c>
      <c r="N258" s="13" t="s">
        <v>24</v>
      </c>
      <c r="O258" s="13" t="s">
        <v>15</v>
      </c>
      <c r="P258" s="13" t="s">
        <v>25</v>
      </c>
      <c r="Q258" s="13" t="s">
        <v>26</v>
      </c>
      <c r="R258" s="13"/>
    </row>
    <row r="259" spans="1:18" ht="37.5">
      <c r="A259" s="5">
        <v>256</v>
      </c>
      <c r="B259" s="13" t="s">
        <v>554</v>
      </c>
      <c r="C259" s="13"/>
      <c r="D259" s="13" t="s">
        <v>552</v>
      </c>
      <c r="E259" s="13" t="s">
        <v>20</v>
      </c>
      <c r="F259" s="13" t="s">
        <v>37</v>
      </c>
      <c r="G259" s="13" t="s">
        <v>555</v>
      </c>
      <c r="H259" s="13" t="s">
        <v>23</v>
      </c>
      <c r="I259" s="13" t="s">
        <v>23</v>
      </c>
      <c r="J259" s="13" t="s">
        <v>23</v>
      </c>
      <c r="K259" s="13" t="str" cm="1">
        <f t="array" ref="K259">_xlfn.CONCAT(L259:R259&amp;";")</f>
        <v>EASA;FAA;CAA MALAYSIA;CAAS;DGCA INDONESIA;CAA CHINA;;</v>
      </c>
      <c r="L259" s="13" t="s">
        <v>12</v>
      </c>
      <c r="M259" s="13" t="s">
        <v>13</v>
      </c>
      <c r="N259" s="13" t="s">
        <v>24</v>
      </c>
      <c r="O259" s="13" t="s">
        <v>15</v>
      </c>
      <c r="P259" s="13" t="s">
        <v>25</v>
      </c>
      <c r="Q259" s="13" t="s">
        <v>26</v>
      </c>
      <c r="R259" s="13"/>
    </row>
    <row r="260" spans="1:18" ht="37.5">
      <c r="A260" s="5">
        <v>257</v>
      </c>
      <c r="B260" s="13" t="s">
        <v>556</v>
      </c>
      <c r="C260" s="13" t="s">
        <v>557</v>
      </c>
      <c r="D260" s="13" t="s">
        <v>558</v>
      </c>
      <c r="E260" s="13" t="s">
        <v>132</v>
      </c>
      <c r="F260" s="13" t="s">
        <v>21</v>
      </c>
      <c r="G260" s="13" t="s">
        <v>559</v>
      </c>
      <c r="H260" s="13" t="s">
        <v>23</v>
      </c>
      <c r="I260" s="13" t="s">
        <v>23</v>
      </c>
      <c r="J260" s="13" t="s">
        <v>23</v>
      </c>
      <c r="K260" s="13" t="str" cm="1">
        <f t="array" ref="K260">_xlfn.CONCAT(L260:R260&amp;";")</f>
        <v>EASA;FAA;CAA MALAYSIA;CAAS;DGCA INDONESIA;CAA CHINA;;</v>
      </c>
      <c r="L260" s="13" t="s">
        <v>12</v>
      </c>
      <c r="M260" s="13" t="s">
        <v>13</v>
      </c>
      <c r="N260" s="13" t="s">
        <v>24</v>
      </c>
      <c r="O260" s="13" t="s">
        <v>15</v>
      </c>
      <c r="P260" s="13" t="s">
        <v>25</v>
      </c>
      <c r="Q260" s="13" t="s">
        <v>26</v>
      </c>
      <c r="R260" s="13"/>
    </row>
    <row r="261" spans="1:18" ht="37.5">
      <c r="A261" s="5">
        <v>258</v>
      </c>
      <c r="B261" s="13" t="s">
        <v>560</v>
      </c>
      <c r="C261" s="13"/>
      <c r="D261" s="13" t="s">
        <v>561</v>
      </c>
      <c r="E261" s="13" t="s">
        <v>526</v>
      </c>
      <c r="F261" s="13" t="s">
        <v>255</v>
      </c>
      <c r="G261" s="13" t="s">
        <v>562</v>
      </c>
      <c r="H261" s="13" t="s">
        <v>23</v>
      </c>
      <c r="I261" s="13" t="s">
        <v>23</v>
      </c>
      <c r="J261" s="13" t="s">
        <v>23</v>
      </c>
      <c r="K261" s="13" t="str" cm="1">
        <f t="array" ref="K261">_xlfn.CONCAT(L261:R261&amp;";")</f>
        <v>EASA;FAA;CAA MALAYSIA;CAAS;DGCA INDONESIA;CAA CHINA;;</v>
      </c>
      <c r="L261" s="13" t="s">
        <v>12</v>
      </c>
      <c r="M261" s="13" t="s">
        <v>13</v>
      </c>
      <c r="N261" s="13" t="s">
        <v>24</v>
      </c>
      <c r="O261" s="13" t="s">
        <v>15</v>
      </c>
      <c r="P261" s="13" t="s">
        <v>25</v>
      </c>
      <c r="Q261" s="13" t="s">
        <v>26</v>
      </c>
      <c r="R261" s="13"/>
    </row>
    <row r="262" spans="1:18" ht="37.5">
      <c r="A262" s="5">
        <v>259</v>
      </c>
      <c r="B262" s="13" t="s">
        <v>563</v>
      </c>
      <c r="C262" s="13"/>
      <c r="D262" s="13" t="s">
        <v>561</v>
      </c>
      <c r="E262" s="13" t="s">
        <v>526</v>
      </c>
      <c r="F262" s="13" t="s">
        <v>255</v>
      </c>
      <c r="G262" s="13" t="s">
        <v>562</v>
      </c>
      <c r="H262" s="13" t="s">
        <v>23</v>
      </c>
      <c r="I262" s="13" t="s">
        <v>23</v>
      </c>
      <c r="J262" s="13" t="s">
        <v>23</v>
      </c>
      <c r="K262" s="13" t="str" cm="1">
        <f t="array" ref="K262">_xlfn.CONCAT(L262:R262&amp;";")</f>
        <v>EASA;FAA;CAA MALAYSIA;CAAS;DGCA INDONESIA;CAA CHINA;;</v>
      </c>
      <c r="L262" s="13" t="s">
        <v>12</v>
      </c>
      <c r="M262" s="13" t="s">
        <v>13</v>
      </c>
      <c r="N262" s="13" t="s">
        <v>24</v>
      </c>
      <c r="O262" s="13" t="s">
        <v>15</v>
      </c>
      <c r="P262" s="13" t="s">
        <v>25</v>
      </c>
      <c r="Q262" s="13" t="s">
        <v>26</v>
      </c>
      <c r="R262" s="13"/>
    </row>
    <row r="263" spans="1:18" ht="37.5">
      <c r="A263" s="5">
        <v>260</v>
      </c>
      <c r="B263" s="13" t="s">
        <v>564</v>
      </c>
      <c r="C263" s="13"/>
      <c r="D263" s="13" t="s">
        <v>561</v>
      </c>
      <c r="E263" s="13" t="s">
        <v>325</v>
      </c>
      <c r="F263" s="13" t="s">
        <v>255</v>
      </c>
      <c r="G263" s="13" t="s">
        <v>565</v>
      </c>
      <c r="H263" s="13" t="s">
        <v>23</v>
      </c>
      <c r="I263" s="13" t="s">
        <v>23</v>
      </c>
      <c r="J263" s="13" t="s">
        <v>23</v>
      </c>
      <c r="K263" s="13" t="str" cm="1">
        <f t="array" ref="K263">_xlfn.CONCAT(L263:R263&amp;";")</f>
        <v>EASA;FAA;CAA MALAYSIA;CAAS;DGCA INDONESIA;CAA CHINA;;</v>
      </c>
      <c r="L263" s="13" t="s">
        <v>12</v>
      </c>
      <c r="M263" s="13" t="s">
        <v>13</v>
      </c>
      <c r="N263" s="13" t="s">
        <v>24</v>
      </c>
      <c r="O263" s="13" t="s">
        <v>15</v>
      </c>
      <c r="P263" s="13" t="s">
        <v>25</v>
      </c>
      <c r="Q263" s="13" t="s">
        <v>26</v>
      </c>
      <c r="R263" s="13"/>
    </row>
    <row r="264" spans="1:18" ht="37.5">
      <c r="A264" s="5">
        <v>261</v>
      </c>
      <c r="B264" s="13" t="s">
        <v>566</v>
      </c>
      <c r="C264" s="13"/>
      <c r="D264" s="13" t="s">
        <v>567</v>
      </c>
      <c r="E264" s="13" t="s">
        <v>54</v>
      </c>
      <c r="F264" s="13" t="s">
        <v>83</v>
      </c>
      <c r="G264" s="13" t="s">
        <v>568</v>
      </c>
      <c r="H264" s="13" t="s">
        <v>23</v>
      </c>
      <c r="I264" s="13" t="s">
        <v>23</v>
      </c>
      <c r="J264" s="13" t="s">
        <v>23</v>
      </c>
      <c r="K264" s="13" t="str" cm="1">
        <f t="array" ref="K264">_xlfn.CONCAT(L264:R264&amp;";")</f>
        <v>EASA;FAA;CAA MALAYSIA;CAAS;DGCA INDONESIA;CAA CHINA;;</v>
      </c>
      <c r="L264" s="13" t="s">
        <v>12</v>
      </c>
      <c r="M264" s="13" t="s">
        <v>13</v>
      </c>
      <c r="N264" s="13" t="s">
        <v>24</v>
      </c>
      <c r="O264" s="13" t="s">
        <v>15</v>
      </c>
      <c r="P264" s="13" t="s">
        <v>25</v>
      </c>
      <c r="Q264" s="13" t="s">
        <v>26</v>
      </c>
      <c r="R264" s="13"/>
    </row>
    <row r="265" spans="1:18" ht="37.5">
      <c r="A265" s="5">
        <v>262</v>
      </c>
      <c r="B265" s="13" t="s">
        <v>569</v>
      </c>
      <c r="C265" s="13"/>
      <c r="D265" s="13" t="s">
        <v>567</v>
      </c>
      <c r="E265" s="13" t="s">
        <v>54</v>
      </c>
      <c r="F265" s="13" t="s">
        <v>83</v>
      </c>
      <c r="G265" s="13" t="s">
        <v>568</v>
      </c>
      <c r="H265" s="13" t="s">
        <v>23</v>
      </c>
      <c r="I265" s="13" t="s">
        <v>23</v>
      </c>
      <c r="J265" s="13" t="s">
        <v>23</v>
      </c>
      <c r="K265" s="13" t="str" cm="1">
        <f t="array" ref="K265">_xlfn.CONCAT(L265:R265&amp;";")</f>
        <v>EASA;FAA;CAA MALAYSIA;CAAS;DGCA INDONESIA;CAA CHINA;;</v>
      </c>
      <c r="L265" s="13" t="s">
        <v>12</v>
      </c>
      <c r="M265" s="13" t="s">
        <v>13</v>
      </c>
      <c r="N265" s="13" t="s">
        <v>24</v>
      </c>
      <c r="O265" s="13" t="s">
        <v>15</v>
      </c>
      <c r="P265" s="13" t="s">
        <v>25</v>
      </c>
      <c r="Q265" s="13" t="s">
        <v>26</v>
      </c>
      <c r="R265" s="13"/>
    </row>
    <row r="266" spans="1:18" ht="37.5">
      <c r="A266" s="5">
        <v>263</v>
      </c>
      <c r="B266" s="13" t="s">
        <v>570</v>
      </c>
      <c r="C266" s="13"/>
      <c r="D266" s="13" t="s">
        <v>571</v>
      </c>
      <c r="E266" s="13" t="s">
        <v>572</v>
      </c>
      <c r="F266" s="13" t="s">
        <v>255</v>
      </c>
      <c r="G266" s="13" t="s">
        <v>573</v>
      </c>
      <c r="H266" s="13" t="s">
        <v>23</v>
      </c>
      <c r="I266" s="13" t="s">
        <v>23</v>
      </c>
      <c r="J266" s="13" t="s">
        <v>23</v>
      </c>
      <c r="K266" s="13" t="str" cm="1">
        <f t="array" ref="K266">_xlfn.CONCAT(L266:R266&amp;";")</f>
        <v>EASA;FAA;CAA MALAYSIA;CAAS;DGCA INDONESIA;CAA CHINA;;</v>
      </c>
      <c r="L266" s="13" t="s">
        <v>12</v>
      </c>
      <c r="M266" s="13" t="s">
        <v>13</v>
      </c>
      <c r="N266" s="13" t="s">
        <v>24</v>
      </c>
      <c r="O266" s="13" t="s">
        <v>15</v>
      </c>
      <c r="P266" s="13" t="s">
        <v>25</v>
      </c>
      <c r="Q266" s="13" t="s">
        <v>26</v>
      </c>
      <c r="R266" s="13"/>
    </row>
    <row r="267" spans="1:18" ht="24.95">
      <c r="A267" s="5">
        <v>264</v>
      </c>
      <c r="B267" s="13" t="s">
        <v>574</v>
      </c>
      <c r="C267" s="13"/>
      <c r="D267" s="13" t="s">
        <v>575</v>
      </c>
      <c r="E267" s="13" t="s">
        <v>378</v>
      </c>
      <c r="F267" s="13" t="s">
        <v>83</v>
      </c>
      <c r="G267" s="13" t="s">
        <v>576</v>
      </c>
      <c r="H267" s="13" t="s">
        <v>23</v>
      </c>
      <c r="I267" s="13" t="s">
        <v>23</v>
      </c>
      <c r="J267" s="13" t="s">
        <v>23</v>
      </c>
      <c r="K267" s="13" t="str" cm="1">
        <f t="array" ref="K267">_xlfn.CONCAT(L267:R267&amp;";")</f>
        <v>EASA;FAA;CAA MALAYSIA;CAAS;;;;</v>
      </c>
      <c r="L267" s="13" t="s">
        <v>12</v>
      </c>
      <c r="M267" s="13" t="s">
        <v>13</v>
      </c>
      <c r="N267" s="13" t="s">
        <v>24</v>
      </c>
      <c r="O267" s="13" t="s">
        <v>15</v>
      </c>
      <c r="P267" s="13"/>
      <c r="Q267" s="13"/>
      <c r="R267" s="13"/>
    </row>
    <row r="268" spans="1:18" ht="24.95">
      <c r="A268" s="5">
        <v>265</v>
      </c>
      <c r="B268" s="13" t="s">
        <v>577</v>
      </c>
      <c r="C268" s="13"/>
      <c r="D268" s="13" t="s">
        <v>575</v>
      </c>
      <c r="E268" s="13" t="s">
        <v>378</v>
      </c>
      <c r="F268" s="13" t="s">
        <v>83</v>
      </c>
      <c r="G268" s="13" t="s">
        <v>576</v>
      </c>
      <c r="H268" s="13" t="s">
        <v>23</v>
      </c>
      <c r="I268" s="13" t="s">
        <v>23</v>
      </c>
      <c r="J268" s="13" t="s">
        <v>23</v>
      </c>
      <c r="K268" s="13" t="str" cm="1">
        <f t="array" ref="K268">_xlfn.CONCAT(L268:R268&amp;";")</f>
        <v>EASA;FAA;CAA MALAYSIA;CAAS;;;;</v>
      </c>
      <c r="L268" s="13" t="s">
        <v>12</v>
      </c>
      <c r="M268" s="13" t="s">
        <v>13</v>
      </c>
      <c r="N268" s="13" t="s">
        <v>24</v>
      </c>
      <c r="O268" s="13" t="s">
        <v>15</v>
      </c>
      <c r="P268" s="13"/>
      <c r="Q268" s="13"/>
      <c r="R268" s="13"/>
    </row>
    <row r="269" spans="1:18" ht="24.95">
      <c r="A269" s="5">
        <v>266</v>
      </c>
      <c r="B269" s="13" t="s">
        <v>578</v>
      </c>
      <c r="C269" s="13"/>
      <c r="D269" s="13" t="s">
        <v>575</v>
      </c>
      <c r="E269" s="13" t="s">
        <v>378</v>
      </c>
      <c r="F269" s="13" t="s">
        <v>83</v>
      </c>
      <c r="G269" s="13" t="s">
        <v>576</v>
      </c>
      <c r="H269" s="13" t="s">
        <v>23</v>
      </c>
      <c r="I269" s="13" t="s">
        <v>23</v>
      </c>
      <c r="J269" s="13" t="s">
        <v>23</v>
      </c>
      <c r="K269" s="13" t="str" cm="1">
        <f t="array" ref="K269">_xlfn.CONCAT(L269:R269&amp;";")</f>
        <v>EASA;FAA;CAA MALAYSIA;CAAS;;;;</v>
      </c>
      <c r="L269" s="13" t="s">
        <v>12</v>
      </c>
      <c r="M269" s="13" t="s">
        <v>13</v>
      </c>
      <c r="N269" s="13" t="s">
        <v>24</v>
      </c>
      <c r="O269" s="13" t="s">
        <v>15</v>
      </c>
      <c r="P269" s="13"/>
      <c r="Q269" s="13"/>
      <c r="R269" s="13"/>
    </row>
    <row r="270" spans="1:18" ht="24.95">
      <c r="A270" s="5">
        <v>267</v>
      </c>
      <c r="B270" s="13" t="s">
        <v>579</v>
      </c>
      <c r="C270" s="13"/>
      <c r="D270" s="13" t="s">
        <v>575</v>
      </c>
      <c r="E270" s="13" t="s">
        <v>378</v>
      </c>
      <c r="F270" s="13" t="s">
        <v>83</v>
      </c>
      <c r="G270" s="13" t="s">
        <v>576</v>
      </c>
      <c r="H270" s="13" t="s">
        <v>23</v>
      </c>
      <c r="I270" s="13" t="s">
        <v>23</v>
      </c>
      <c r="J270" s="13" t="s">
        <v>23</v>
      </c>
      <c r="K270" s="13" t="str" cm="1">
        <f t="array" ref="K270">_xlfn.CONCAT(L270:R270&amp;";")</f>
        <v>EASA;FAA;CAA MALAYSIA;CAAS;;;;</v>
      </c>
      <c r="L270" s="13" t="s">
        <v>12</v>
      </c>
      <c r="M270" s="13" t="s">
        <v>13</v>
      </c>
      <c r="N270" s="13" t="s">
        <v>24</v>
      </c>
      <c r="O270" s="13" t="s">
        <v>15</v>
      </c>
      <c r="P270" s="13"/>
      <c r="Q270" s="13"/>
      <c r="R270" s="13"/>
    </row>
    <row r="271" spans="1:18" ht="37.5">
      <c r="A271" s="5">
        <v>268</v>
      </c>
      <c r="B271" s="13" t="s">
        <v>580</v>
      </c>
      <c r="C271" s="13"/>
      <c r="D271" s="13" t="s">
        <v>561</v>
      </c>
      <c r="E271" s="13" t="s">
        <v>572</v>
      </c>
      <c r="F271" s="13" t="s">
        <v>255</v>
      </c>
      <c r="G271" s="13" t="s">
        <v>581</v>
      </c>
      <c r="H271" s="13" t="s">
        <v>23</v>
      </c>
      <c r="I271" s="13" t="s">
        <v>23</v>
      </c>
      <c r="J271" s="13" t="s">
        <v>23</v>
      </c>
      <c r="K271" s="13" t="str" cm="1">
        <f t="array" ref="K271">_xlfn.CONCAT(L271:R271&amp;";")</f>
        <v>EASA;FAA;CAA MALAYSIA;CAAS;DGCA INDONESIA;CAA CHINA;;</v>
      </c>
      <c r="L271" s="13" t="s">
        <v>12</v>
      </c>
      <c r="M271" s="13" t="s">
        <v>13</v>
      </c>
      <c r="N271" s="13" t="s">
        <v>24</v>
      </c>
      <c r="O271" s="13" t="s">
        <v>15</v>
      </c>
      <c r="P271" s="13" t="s">
        <v>25</v>
      </c>
      <c r="Q271" s="13" t="s">
        <v>26</v>
      </c>
      <c r="R271" s="13"/>
    </row>
    <row r="272" spans="1:18" ht="37.5">
      <c r="A272" s="5">
        <v>269</v>
      </c>
      <c r="B272" s="17" t="s">
        <v>582</v>
      </c>
      <c r="C272" s="13"/>
      <c r="D272" s="13" t="s">
        <v>561</v>
      </c>
      <c r="E272" s="13" t="s">
        <v>572</v>
      </c>
      <c r="F272" s="13" t="s">
        <v>255</v>
      </c>
      <c r="G272" s="13" t="s">
        <v>581</v>
      </c>
      <c r="H272" s="13" t="s">
        <v>23</v>
      </c>
      <c r="I272" s="13" t="s">
        <v>23</v>
      </c>
      <c r="J272" s="13" t="s">
        <v>23</v>
      </c>
      <c r="K272" s="13" t="str" cm="1">
        <f t="array" ref="K272">_xlfn.CONCAT(L272:R272&amp;";")</f>
        <v>EASA;FAA;CAA MALAYSIA;CAAS;DGCA INDONESIA;CAA CHINA;;</v>
      </c>
      <c r="L272" s="13" t="s">
        <v>12</v>
      </c>
      <c r="M272" s="13" t="s">
        <v>13</v>
      </c>
      <c r="N272" s="13" t="s">
        <v>24</v>
      </c>
      <c r="O272" s="13" t="s">
        <v>15</v>
      </c>
      <c r="P272" s="13" t="s">
        <v>25</v>
      </c>
      <c r="Q272" s="13" t="s">
        <v>26</v>
      </c>
      <c r="R272" s="13"/>
    </row>
    <row r="273" spans="1:18" ht="37.5">
      <c r="A273" s="5">
        <v>270</v>
      </c>
      <c r="B273" s="17" t="s">
        <v>583</v>
      </c>
      <c r="C273" s="13"/>
      <c r="D273" s="13" t="s">
        <v>561</v>
      </c>
      <c r="E273" s="13" t="s">
        <v>572</v>
      </c>
      <c r="F273" s="13" t="s">
        <v>255</v>
      </c>
      <c r="G273" s="13" t="s">
        <v>581</v>
      </c>
      <c r="H273" s="13" t="s">
        <v>23</v>
      </c>
      <c r="I273" s="13" t="s">
        <v>23</v>
      </c>
      <c r="J273" s="13" t="s">
        <v>23</v>
      </c>
      <c r="K273" s="13" t="str" cm="1">
        <f t="array" ref="K273">_xlfn.CONCAT(L273:R273&amp;";")</f>
        <v>EASA;FAA;CAA MALAYSIA;CAAS;DGCA INDONESIA;CAA CHINA;;</v>
      </c>
      <c r="L273" s="13" t="s">
        <v>12</v>
      </c>
      <c r="M273" s="13" t="s">
        <v>13</v>
      </c>
      <c r="N273" s="13" t="s">
        <v>24</v>
      </c>
      <c r="O273" s="13" t="s">
        <v>15</v>
      </c>
      <c r="P273" s="13" t="s">
        <v>25</v>
      </c>
      <c r="Q273" s="13" t="s">
        <v>26</v>
      </c>
      <c r="R273" s="13"/>
    </row>
    <row r="274" spans="1:18" ht="50.1">
      <c r="A274" s="5">
        <v>271</v>
      </c>
      <c r="B274" s="13" t="s">
        <v>584</v>
      </c>
      <c r="C274" s="13" t="s">
        <v>585</v>
      </c>
      <c r="D274" s="13" t="s">
        <v>586</v>
      </c>
      <c r="E274" s="13" t="s">
        <v>115</v>
      </c>
      <c r="F274" s="13" t="s">
        <v>587</v>
      </c>
      <c r="G274" s="13" t="s">
        <v>588</v>
      </c>
      <c r="H274" s="13" t="s">
        <v>23</v>
      </c>
      <c r="I274" s="13" t="s">
        <v>23</v>
      </c>
      <c r="J274" s="13" t="s">
        <v>23</v>
      </c>
      <c r="K274" s="13" t="str" cm="1">
        <f t="array" ref="K274">_xlfn.CONCAT(L274:R274&amp;";")</f>
        <v>EASA;FAA;CAA MALAYSIA;CAAS;DGCA INDONESIA;CAA CHINA;JCAB;</v>
      </c>
      <c r="L274" s="13" t="s">
        <v>12</v>
      </c>
      <c r="M274" s="13" t="s">
        <v>13</v>
      </c>
      <c r="N274" s="13" t="s">
        <v>24</v>
      </c>
      <c r="O274" s="13" t="s">
        <v>15</v>
      </c>
      <c r="P274" s="13" t="s">
        <v>25</v>
      </c>
      <c r="Q274" s="13" t="s">
        <v>26</v>
      </c>
      <c r="R274" s="13" t="s">
        <v>18</v>
      </c>
    </row>
    <row r="275" spans="1:18" ht="50.1">
      <c r="A275" s="5">
        <v>272</v>
      </c>
      <c r="B275" s="13" t="s">
        <v>589</v>
      </c>
      <c r="C275" s="13" t="s">
        <v>590</v>
      </c>
      <c r="D275" s="13" t="s">
        <v>586</v>
      </c>
      <c r="E275" s="13" t="s">
        <v>115</v>
      </c>
      <c r="F275" s="13" t="s">
        <v>587</v>
      </c>
      <c r="G275" s="13" t="s">
        <v>588</v>
      </c>
      <c r="H275" s="13" t="s">
        <v>23</v>
      </c>
      <c r="I275" s="13" t="s">
        <v>23</v>
      </c>
      <c r="J275" s="13" t="s">
        <v>23</v>
      </c>
      <c r="K275" s="13" t="str" cm="1">
        <f t="array" ref="K275">_xlfn.CONCAT(L275:R275&amp;";")</f>
        <v>EASA;FAA;CAA MALAYSIA;CAAS;DGCA INDONESIA;CAA CHINA;JCAB;</v>
      </c>
      <c r="L275" s="13" t="s">
        <v>12</v>
      </c>
      <c r="M275" s="13" t="s">
        <v>13</v>
      </c>
      <c r="N275" s="13" t="s">
        <v>24</v>
      </c>
      <c r="O275" s="13" t="s">
        <v>15</v>
      </c>
      <c r="P275" s="13" t="s">
        <v>25</v>
      </c>
      <c r="Q275" s="13" t="s">
        <v>26</v>
      </c>
      <c r="R275" s="13" t="s">
        <v>18</v>
      </c>
    </row>
    <row r="276" spans="1:18" ht="50.1">
      <c r="A276" s="5">
        <v>273</v>
      </c>
      <c r="B276" s="13" t="s">
        <v>591</v>
      </c>
      <c r="C276" s="13" t="s">
        <v>592</v>
      </c>
      <c r="D276" s="13" t="s">
        <v>586</v>
      </c>
      <c r="E276" s="13" t="s">
        <v>115</v>
      </c>
      <c r="F276" s="13" t="s">
        <v>587</v>
      </c>
      <c r="G276" s="13" t="s">
        <v>588</v>
      </c>
      <c r="H276" s="13" t="s">
        <v>23</v>
      </c>
      <c r="I276" s="13" t="s">
        <v>23</v>
      </c>
      <c r="J276" s="13" t="s">
        <v>23</v>
      </c>
      <c r="K276" s="13" t="str" cm="1">
        <f t="array" ref="K276">_xlfn.CONCAT(L276:R276&amp;";")</f>
        <v>EASA;FAA;CAA MALAYSIA;CAAS;DGCA INDONESIA;CAA CHINA;JCAB;</v>
      </c>
      <c r="L276" s="13" t="s">
        <v>12</v>
      </c>
      <c r="M276" s="13" t="s">
        <v>13</v>
      </c>
      <c r="N276" s="13" t="s">
        <v>24</v>
      </c>
      <c r="O276" s="13" t="s">
        <v>15</v>
      </c>
      <c r="P276" s="13" t="s">
        <v>25</v>
      </c>
      <c r="Q276" s="13" t="s">
        <v>26</v>
      </c>
      <c r="R276" s="13" t="s">
        <v>18</v>
      </c>
    </row>
    <row r="277" spans="1:18" ht="37.5">
      <c r="A277" s="5">
        <v>274</v>
      </c>
      <c r="B277" s="13" t="s">
        <v>593</v>
      </c>
      <c r="C277" s="13" t="s">
        <v>594</v>
      </c>
      <c r="D277" s="13" t="s">
        <v>586</v>
      </c>
      <c r="E277" s="13" t="s">
        <v>115</v>
      </c>
      <c r="F277" s="13" t="s">
        <v>587</v>
      </c>
      <c r="G277" s="13" t="s">
        <v>588</v>
      </c>
      <c r="H277" s="13" t="s">
        <v>23</v>
      </c>
      <c r="I277" s="13" t="s">
        <v>23</v>
      </c>
      <c r="J277" s="13" t="s">
        <v>23</v>
      </c>
      <c r="K277" s="13" t="str" cm="1">
        <f t="array" ref="K277">_xlfn.CONCAT(L277:R277&amp;";")</f>
        <v>EASA;FAA;CAA MALAYSIA;CAAS;DGCA INDONESIA;CAA CHINA;;</v>
      </c>
      <c r="L277" s="13" t="s">
        <v>12</v>
      </c>
      <c r="M277" s="13" t="s">
        <v>13</v>
      </c>
      <c r="N277" s="13" t="s">
        <v>24</v>
      </c>
      <c r="O277" s="13" t="s">
        <v>15</v>
      </c>
      <c r="P277" s="13" t="s">
        <v>25</v>
      </c>
      <c r="Q277" s="13" t="s">
        <v>26</v>
      </c>
      <c r="R277" s="13"/>
    </row>
    <row r="278" spans="1:18" ht="37.5">
      <c r="A278" s="5">
        <v>275</v>
      </c>
      <c r="B278" s="13" t="s">
        <v>595</v>
      </c>
      <c r="C278" s="13" t="s">
        <v>596</v>
      </c>
      <c r="D278" s="13" t="s">
        <v>597</v>
      </c>
      <c r="E278" s="13" t="s">
        <v>89</v>
      </c>
      <c r="F278" s="13" t="s">
        <v>598</v>
      </c>
      <c r="G278" s="13" t="s">
        <v>599</v>
      </c>
      <c r="H278" s="13" t="s">
        <v>23</v>
      </c>
      <c r="I278" s="13" t="s">
        <v>23</v>
      </c>
      <c r="J278" s="13" t="s">
        <v>23</v>
      </c>
      <c r="K278" s="13" t="str" cm="1">
        <f t="array" ref="K278">_xlfn.CONCAT(L278:R278&amp;";")</f>
        <v>EASA;FAA;CAA MALAYSIA;CAAS;DGCA INDONESIA;CAA CHINA;;</v>
      </c>
      <c r="L278" s="13" t="s">
        <v>12</v>
      </c>
      <c r="M278" s="13" t="s">
        <v>13</v>
      </c>
      <c r="N278" s="13" t="s">
        <v>24</v>
      </c>
      <c r="O278" s="13" t="s">
        <v>15</v>
      </c>
      <c r="P278" s="13" t="s">
        <v>25</v>
      </c>
      <c r="Q278" s="13" t="s">
        <v>26</v>
      </c>
      <c r="R278" s="13"/>
    </row>
    <row r="279" spans="1:18" ht="37.5">
      <c r="A279" s="5">
        <v>276</v>
      </c>
      <c r="B279" s="13" t="s">
        <v>600</v>
      </c>
      <c r="C279" s="13" t="s">
        <v>601</v>
      </c>
      <c r="D279" s="13" t="s">
        <v>597</v>
      </c>
      <c r="E279" s="13" t="s">
        <v>89</v>
      </c>
      <c r="F279" s="13" t="s">
        <v>598</v>
      </c>
      <c r="G279" s="13" t="s">
        <v>599</v>
      </c>
      <c r="H279" s="13" t="s">
        <v>23</v>
      </c>
      <c r="I279" s="13" t="s">
        <v>23</v>
      </c>
      <c r="J279" s="13" t="s">
        <v>23</v>
      </c>
      <c r="K279" s="13" t="str" cm="1">
        <f t="array" ref="K279">_xlfn.CONCAT(L279:R279&amp;";")</f>
        <v>EASA;FAA;CAA MALAYSIA;CAAS;DGCA INDONESIA;CAA CHINA;;</v>
      </c>
      <c r="L279" s="13" t="s">
        <v>12</v>
      </c>
      <c r="M279" s="13" t="s">
        <v>13</v>
      </c>
      <c r="N279" s="13" t="s">
        <v>24</v>
      </c>
      <c r="O279" s="13" t="s">
        <v>15</v>
      </c>
      <c r="P279" s="13" t="s">
        <v>25</v>
      </c>
      <c r="Q279" s="13" t="s">
        <v>26</v>
      </c>
      <c r="R279" s="13"/>
    </row>
    <row r="280" spans="1:18" ht="50.1">
      <c r="A280" s="5">
        <v>277</v>
      </c>
      <c r="B280" s="13" t="s">
        <v>602</v>
      </c>
      <c r="C280" s="13" t="s">
        <v>603</v>
      </c>
      <c r="D280" s="13" t="s">
        <v>597</v>
      </c>
      <c r="E280" s="13" t="s">
        <v>89</v>
      </c>
      <c r="F280" s="13" t="s">
        <v>598</v>
      </c>
      <c r="G280" s="13" t="s">
        <v>599</v>
      </c>
      <c r="H280" s="13" t="s">
        <v>23</v>
      </c>
      <c r="I280" s="13" t="s">
        <v>23</v>
      </c>
      <c r="J280" s="13" t="s">
        <v>23</v>
      </c>
      <c r="K280" s="13" t="str" cm="1">
        <f t="array" ref="K280">_xlfn.CONCAT(L280:R280&amp;";")</f>
        <v>EASA;FAA;CAA MALAYSIA;CAAS;DGCA INDONESIA;CAA CHINA;JCAB;</v>
      </c>
      <c r="L280" s="13" t="s">
        <v>12</v>
      </c>
      <c r="M280" s="13" t="s">
        <v>13</v>
      </c>
      <c r="N280" s="13" t="s">
        <v>24</v>
      </c>
      <c r="O280" s="13" t="s">
        <v>15</v>
      </c>
      <c r="P280" s="13" t="s">
        <v>25</v>
      </c>
      <c r="Q280" s="13" t="s">
        <v>26</v>
      </c>
      <c r="R280" s="13" t="s">
        <v>18</v>
      </c>
    </row>
    <row r="281" spans="1:18" ht="37.5">
      <c r="A281" s="5">
        <v>278</v>
      </c>
      <c r="B281" s="13" t="s">
        <v>604</v>
      </c>
      <c r="C281" s="13"/>
      <c r="D281" s="13" t="s">
        <v>605</v>
      </c>
      <c r="E281" s="13" t="s">
        <v>249</v>
      </c>
      <c r="F281" s="13" t="s">
        <v>356</v>
      </c>
      <c r="G281" s="13" t="s">
        <v>606</v>
      </c>
      <c r="H281" s="13" t="s">
        <v>23</v>
      </c>
      <c r="I281" s="13" t="s">
        <v>23</v>
      </c>
      <c r="J281" s="13" t="s">
        <v>23</v>
      </c>
      <c r="K281" s="13" t="str" cm="1">
        <f t="array" ref="K281">_xlfn.CONCAT(L281:R281&amp;";")</f>
        <v>EASA;FAA;CAA MALAYSIA;CAAS;DGCA INDONESIA;CAA CHINA;;</v>
      </c>
      <c r="L281" s="13" t="s">
        <v>12</v>
      </c>
      <c r="M281" s="13" t="s">
        <v>13</v>
      </c>
      <c r="N281" s="13" t="s">
        <v>24</v>
      </c>
      <c r="O281" s="13" t="s">
        <v>15</v>
      </c>
      <c r="P281" s="13" t="s">
        <v>25</v>
      </c>
      <c r="Q281" s="13" t="s">
        <v>26</v>
      </c>
      <c r="R281" s="13"/>
    </row>
    <row r="282" spans="1:18" ht="37.5">
      <c r="A282" s="5">
        <v>279</v>
      </c>
      <c r="B282" s="13" t="s">
        <v>607</v>
      </c>
      <c r="C282" s="13"/>
      <c r="D282" s="13" t="s">
        <v>608</v>
      </c>
      <c r="E282" s="13" t="s">
        <v>572</v>
      </c>
      <c r="F282" s="13" t="s">
        <v>356</v>
      </c>
      <c r="G282" s="13" t="s">
        <v>606</v>
      </c>
      <c r="H282" s="13" t="s">
        <v>23</v>
      </c>
      <c r="I282" s="13" t="s">
        <v>23</v>
      </c>
      <c r="J282" s="13" t="s">
        <v>23</v>
      </c>
      <c r="K282" s="13" t="str" cm="1">
        <f t="array" ref="K282">_xlfn.CONCAT(L282:R282&amp;";")</f>
        <v>EASA;FAA;CAA MALAYSIA;CAAS;DGCA INDONESIA;CAA CHINA;;</v>
      </c>
      <c r="L282" s="13" t="s">
        <v>12</v>
      </c>
      <c r="M282" s="13" t="s">
        <v>13</v>
      </c>
      <c r="N282" s="13" t="s">
        <v>24</v>
      </c>
      <c r="O282" s="13" t="s">
        <v>15</v>
      </c>
      <c r="P282" s="13" t="s">
        <v>25</v>
      </c>
      <c r="Q282" s="13" t="s">
        <v>26</v>
      </c>
      <c r="R282" s="13"/>
    </row>
    <row r="283" spans="1:18" ht="37.5">
      <c r="A283" s="5">
        <v>280</v>
      </c>
      <c r="B283" s="13" t="s">
        <v>609</v>
      </c>
      <c r="C283" s="13"/>
      <c r="D283" s="13" t="s">
        <v>610</v>
      </c>
      <c r="E283" s="13" t="s">
        <v>611</v>
      </c>
      <c r="F283" s="13" t="s">
        <v>356</v>
      </c>
      <c r="G283" s="13" t="s">
        <v>606</v>
      </c>
      <c r="H283" s="13" t="s">
        <v>23</v>
      </c>
      <c r="I283" s="13" t="s">
        <v>23</v>
      </c>
      <c r="J283" s="13" t="s">
        <v>23</v>
      </c>
      <c r="K283" s="13" t="str" cm="1">
        <f t="array" ref="K283">_xlfn.CONCAT(L283:R283&amp;";")</f>
        <v>EASA;FAA;CAA MALAYSIA;CAAS;DGCA INDONESIA;CAA CHINA;;</v>
      </c>
      <c r="L283" s="13" t="s">
        <v>12</v>
      </c>
      <c r="M283" s="13" t="s">
        <v>13</v>
      </c>
      <c r="N283" s="13" t="s">
        <v>24</v>
      </c>
      <c r="O283" s="13" t="s">
        <v>15</v>
      </c>
      <c r="P283" s="13" t="s">
        <v>25</v>
      </c>
      <c r="Q283" s="13" t="s">
        <v>26</v>
      </c>
      <c r="R283" s="13"/>
    </row>
    <row r="284" spans="1:18" ht="37.5">
      <c r="A284" s="5">
        <v>281</v>
      </c>
      <c r="B284" s="13" t="s">
        <v>612</v>
      </c>
      <c r="C284" s="13"/>
      <c r="D284" s="13" t="s">
        <v>613</v>
      </c>
      <c r="E284" s="13" t="s">
        <v>468</v>
      </c>
      <c r="F284" s="13" t="s">
        <v>356</v>
      </c>
      <c r="G284" s="13" t="s">
        <v>606</v>
      </c>
      <c r="H284" s="13" t="s">
        <v>23</v>
      </c>
      <c r="I284" s="13" t="s">
        <v>23</v>
      </c>
      <c r="J284" s="13" t="s">
        <v>23</v>
      </c>
      <c r="K284" s="13" t="str" cm="1">
        <f t="array" ref="K284">_xlfn.CONCAT(L284:R284&amp;";")</f>
        <v>EASA;FAA;CAA MALAYSIA;CAAS;DGCA INDONESIA;CAA CHINA;;</v>
      </c>
      <c r="L284" s="13" t="s">
        <v>12</v>
      </c>
      <c r="M284" s="13" t="s">
        <v>13</v>
      </c>
      <c r="N284" s="13" t="s">
        <v>24</v>
      </c>
      <c r="O284" s="13" t="s">
        <v>15</v>
      </c>
      <c r="P284" s="13" t="s">
        <v>25</v>
      </c>
      <c r="Q284" s="13" t="s">
        <v>26</v>
      </c>
      <c r="R284" s="13"/>
    </row>
    <row r="285" spans="1:18" ht="37.5">
      <c r="A285" s="5">
        <v>282</v>
      </c>
      <c r="B285" s="13" t="s">
        <v>614</v>
      </c>
      <c r="C285" s="13"/>
      <c r="D285" s="13" t="s">
        <v>615</v>
      </c>
      <c r="E285" s="13" t="s">
        <v>611</v>
      </c>
      <c r="F285" s="13" t="s">
        <v>356</v>
      </c>
      <c r="G285" s="13" t="s">
        <v>606</v>
      </c>
      <c r="H285" s="13" t="s">
        <v>23</v>
      </c>
      <c r="I285" s="13" t="s">
        <v>23</v>
      </c>
      <c r="J285" s="13" t="s">
        <v>23</v>
      </c>
      <c r="K285" s="13" t="str" cm="1">
        <f t="array" ref="K285">_xlfn.CONCAT(L285:R285&amp;";")</f>
        <v>EASA;FAA;CAA MALAYSIA;CAAS;DGCA INDONESIA;CAA CHINA;;</v>
      </c>
      <c r="L285" s="13" t="s">
        <v>12</v>
      </c>
      <c r="M285" s="13" t="s">
        <v>13</v>
      </c>
      <c r="N285" s="13" t="s">
        <v>24</v>
      </c>
      <c r="O285" s="13" t="s">
        <v>15</v>
      </c>
      <c r="P285" s="13" t="s">
        <v>25</v>
      </c>
      <c r="Q285" s="13" t="s">
        <v>26</v>
      </c>
      <c r="R285" s="13"/>
    </row>
    <row r="286" spans="1:18" ht="37.5">
      <c r="A286" s="5">
        <v>283</v>
      </c>
      <c r="B286" s="13" t="s">
        <v>616</v>
      </c>
      <c r="C286" s="13" t="s">
        <v>617</v>
      </c>
      <c r="D286" s="13" t="s">
        <v>618</v>
      </c>
      <c r="E286" s="13" t="s">
        <v>619</v>
      </c>
      <c r="F286" s="13" t="s">
        <v>83</v>
      </c>
      <c r="G286" s="13" t="s">
        <v>620</v>
      </c>
      <c r="H286" s="13" t="s">
        <v>23</v>
      </c>
      <c r="I286" s="13" t="s">
        <v>23</v>
      </c>
      <c r="J286" s="13" t="s">
        <v>23</v>
      </c>
      <c r="K286" s="13" t="str" cm="1">
        <f t="array" ref="K286">_xlfn.CONCAT(L286:R286&amp;";")</f>
        <v>EASA;FAA;CAA MALAYSIA;CAAS;DGCA INDONESIA;CAA CHINA;;</v>
      </c>
      <c r="L286" s="13" t="s">
        <v>12</v>
      </c>
      <c r="M286" s="13" t="s">
        <v>13</v>
      </c>
      <c r="N286" s="13" t="s">
        <v>24</v>
      </c>
      <c r="O286" s="13" t="s">
        <v>15</v>
      </c>
      <c r="P286" s="13" t="s">
        <v>25</v>
      </c>
      <c r="Q286" s="13" t="s">
        <v>26</v>
      </c>
      <c r="R286" s="13"/>
    </row>
    <row r="287" spans="1:18" ht="37.5">
      <c r="A287" s="5">
        <v>284</v>
      </c>
      <c r="B287" s="13" t="s">
        <v>621</v>
      </c>
      <c r="C287" s="13" t="s">
        <v>622</v>
      </c>
      <c r="D287" s="13" t="s">
        <v>623</v>
      </c>
      <c r="E287" s="13" t="s">
        <v>346</v>
      </c>
      <c r="F287" s="13" t="s">
        <v>83</v>
      </c>
      <c r="G287" s="13" t="s">
        <v>620</v>
      </c>
      <c r="H287" s="13" t="s">
        <v>23</v>
      </c>
      <c r="I287" s="13" t="s">
        <v>23</v>
      </c>
      <c r="J287" s="13" t="s">
        <v>23</v>
      </c>
      <c r="K287" s="13" t="str" cm="1">
        <f t="array" ref="K287">_xlfn.CONCAT(L287:R287&amp;";")</f>
        <v>EASA;FAA;CAA MALAYSIA;CAAS;DGCA INDONESIA;CAA CHINA;;</v>
      </c>
      <c r="L287" s="13" t="s">
        <v>12</v>
      </c>
      <c r="M287" s="13" t="s">
        <v>13</v>
      </c>
      <c r="N287" s="13" t="s">
        <v>24</v>
      </c>
      <c r="O287" s="13" t="s">
        <v>15</v>
      </c>
      <c r="P287" s="13" t="s">
        <v>25</v>
      </c>
      <c r="Q287" s="13" t="s">
        <v>26</v>
      </c>
      <c r="R287" s="13"/>
    </row>
    <row r="288" spans="1:18" ht="37.5">
      <c r="A288" s="5">
        <v>285</v>
      </c>
      <c r="B288" s="13" t="s">
        <v>624</v>
      </c>
      <c r="C288" s="13" t="s">
        <v>625</v>
      </c>
      <c r="D288" s="13" t="s">
        <v>618</v>
      </c>
      <c r="E288" s="13" t="s">
        <v>619</v>
      </c>
      <c r="F288" s="13" t="s">
        <v>83</v>
      </c>
      <c r="G288" s="13" t="s">
        <v>620</v>
      </c>
      <c r="H288" s="13" t="s">
        <v>23</v>
      </c>
      <c r="I288" s="13" t="s">
        <v>23</v>
      </c>
      <c r="J288" s="13" t="s">
        <v>23</v>
      </c>
      <c r="K288" s="13" t="str" cm="1">
        <f t="array" ref="K288">_xlfn.CONCAT(L288:R288&amp;";")</f>
        <v>EASA;FAA;CAA MALAYSIA;CAAS;DGCA INDONESIA;CAA CHINA;;</v>
      </c>
      <c r="L288" s="13" t="s">
        <v>12</v>
      </c>
      <c r="M288" s="13" t="s">
        <v>13</v>
      </c>
      <c r="N288" s="13" t="s">
        <v>24</v>
      </c>
      <c r="O288" s="13" t="s">
        <v>15</v>
      </c>
      <c r="P288" s="13" t="s">
        <v>25</v>
      </c>
      <c r="Q288" s="13" t="s">
        <v>26</v>
      </c>
      <c r="R288" s="13"/>
    </row>
    <row r="289" spans="1:18" ht="37.5">
      <c r="A289" s="5">
        <v>286</v>
      </c>
      <c r="B289" s="13" t="s">
        <v>626</v>
      </c>
      <c r="C289" s="13" t="s">
        <v>627</v>
      </c>
      <c r="D289" s="13" t="s">
        <v>623</v>
      </c>
      <c r="E289" s="13" t="s">
        <v>346</v>
      </c>
      <c r="F289" s="13" t="s">
        <v>83</v>
      </c>
      <c r="G289" s="13" t="s">
        <v>620</v>
      </c>
      <c r="H289" s="13" t="s">
        <v>23</v>
      </c>
      <c r="I289" s="13" t="s">
        <v>23</v>
      </c>
      <c r="J289" s="13" t="s">
        <v>23</v>
      </c>
      <c r="K289" s="13" t="str" cm="1">
        <f t="array" ref="K289">_xlfn.CONCAT(L289:R289&amp;";")</f>
        <v>EASA;FAA;CAA MALAYSIA;CAAS;DGCA INDONESIA;CAA CHINA;;</v>
      </c>
      <c r="L289" s="13" t="s">
        <v>12</v>
      </c>
      <c r="M289" s="13" t="s">
        <v>13</v>
      </c>
      <c r="N289" s="13" t="s">
        <v>24</v>
      </c>
      <c r="O289" s="13" t="s">
        <v>15</v>
      </c>
      <c r="P289" s="13" t="s">
        <v>25</v>
      </c>
      <c r="Q289" s="13" t="s">
        <v>26</v>
      </c>
      <c r="R289" s="13"/>
    </row>
    <row r="290" spans="1:18" ht="37.5">
      <c r="A290" s="5">
        <v>287</v>
      </c>
      <c r="B290" s="13" t="s">
        <v>628</v>
      </c>
      <c r="C290" s="13" t="s">
        <v>629</v>
      </c>
      <c r="D290" s="13" t="s">
        <v>618</v>
      </c>
      <c r="E290" s="13" t="s">
        <v>619</v>
      </c>
      <c r="F290" s="13" t="s">
        <v>83</v>
      </c>
      <c r="G290" s="13" t="s">
        <v>620</v>
      </c>
      <c r="H290" s="13" t="s">
        <v>23</v>
      </c>
      <c r="I290" s="13" t="s">
        <v>23</v>
      </c>
      <c r="J290" s="13" t="s">
        <v>23</v>
      </c>
      <c r="K290" s="13" t="str" cm="1">
        <f t="array" ref="K290">_xlfn.CONCAT(L290:R290&amp;";")</f>
        <v>EASA;FAA;CAA MALAYSIA;CAAS;DGCA INDONESIA;CAA CHINA;;</v>
      </c>
      <c r="L290" s="13" t="s">
        <v>12</v>
      </c>
      <c r="M290" s="13" t="s">
        <v>13</v>
      </c>
      <c r="N290" s="13" t="s">
        <v>24</v>
      </c>
      <c r="O290" s="13" t="s">
        <v>15</v>
      </c>
      <c r="P290" s="13" t="s">
        <v>25</v>
      </c>
      <c r="Q290" s="13" t="s">
        <v>26</v>
      </c>
      <c r="R290" s="13"/>
    </row>
    <row r="291" spans="1:18" ht="37.5">
      <c r="A291" s="5">
        <v>288</v>
      </c>
      <c r="B291" s="13" t="s">
        <v>630</v>
      </c>
      <c r="C291" s="13" t="s">
        <v>631</v>
      </c>
      <c r="D291" s="13" t="s">
        <v>623</v>
      </c>
      <c r="E291" s="13" t="s">
        <v>346</v>
      </c>
      <c r="F291" s="13" t="s">
        <v>83</v>
      </c>
      <c r="G291" s="13" t="s">
        <v>620</v>
      </c>
      <c r="H291" s="13" t="s">
        <v>23</v>
      </c>
      <c r="I291" s="13" t="s">
        <v>23</v>
      </c>
      <c r="J291" s="13" t="s">
        <v>23</v>
      </c>
      <c r="K291" s="13" t="str" cm="1">
        <f t="array" ref="K291">_xlfn.CONCAT(L291:R291&amp;";")</f>
        <v>EASA;FAA;CAA MALAYSIA;CAAS;DGCA INDONESIA;CAA CHINA;;</v>
      </c>
      <c r="L291" s="13" t="s">
        <v>12</v>
      </c>
      <c r="M291" s="13" t="s">
        <v>13</v>
      </c>
      <c r="N291" s="13" t="s">
        <v>24</v>
      </c>
      <c r="O291" s="13" t="s">
        <v>15</v>
      </c>
      <c r="P291" s="13" t="s">
        <v>25</v>
      </c>
      <c r="Q291" s="13" t="s">
        <v>26</v>
      </c>
      <c r="R291" s="13"/>
    </row>
    <row r="292" spans="1:18" ht="37.5">
      <c r="A292" s="5">
        <v>289</v>
      </c>
      <c r="B292" s="13" t="s">
        <v>632</v>
      </c>
      <c r="C292" s="13"/>
      <c r="D292" s="13" t="s">
        <v>184</v>
      </c>
      <c r="E292" s="13" t="s">
        <v>185</v>
      </c>
      <c r="F292" s="13" t="s">
        <v>633</v>
      </c>
      <c r="G292" s="13" t="s">
        <v>634</v>
      </c>
      <c r="H292" s="13" t="s">
        <v>23</v>
      </c>
      <c r="I292" s="13" t="s">
        <v>23</v>
      </c>
      <c r="J292" s="13" t="s">
        <v>23</v>
      </c>
      <c r="K292" s="13" t="str" cm="1">
        <f t="array" ref="K292">_xlfn.CONCAT(L292:R292&amp;";")</f>
        <v>EASA;FAA;CAA MALAYSIA;CAAS;DGCA INDONESIA;CAA CHINA;;</v>
      </c>
      <c r="L292" s="13" t="s">
        <v>12</v>
      </c>
      <c r="M292" s="13" t="s">
        <v>13</v>
      </c>
      <c r="N292" s="13" t="s">
        <v>24</v>
      </c>
      <c r="O292" s="13" t="s">
        <v>15</v>
      </c>
      <c r="P292" s="13" t="s">
        <v>25</v>
      </c>
      <c r="Q292" s="13" t="s">
        <v>26</v>
      </c>
      <c r="R292" s="13"/>
    </row>
    <row r="293" spans="1:18" ht="37.5">
      <c r="A293" s="5">
        <v>290</v>
      </c>
      <c r="B293" s="13" t="s">
        <v>635</v>
      </c>
      <c r="C293" s="13"/>
      <c r="D293" s="13" t="s">
        <v>184</v>
      </c>
      <c r="E293" s="13" t="s">
        <v>185</v>
      </c>
      <c r="F293" s="13" t="s">
        <v>501</v>
      </c>
      <c r="G293" s="13" t="s">
        <v>634</v>
      </c>
      <c r="H293" s="13" t="s">
        <v>23</v>
      </c>
      <c r="I293" s="13" t="s">
        <v>23</v>
      </c>
      <c r="J293" s="13" t="s">
        <v>23</v>
      </c>
      <c r="K293" s="13" t="str" cm="1">
        <f t="array" ref="K293">_xlfn.CONCAT(L293:R293&amp;";")</f>
        <v>EASA;FAA;CAA MALAYSIA;CAAS;DGCA INDONESIA;CAA CHINA;;</v>
      </c>
      <c r="L293" s="13" t="s">
        <v>12</v>
      </c>
      <c r="M293" s="13" t="s">
        <v>13</v>
      </c>
      <c r="N293" s="13" t="s">
        <v>24</v>
      </c>
      <c r="O293" s="13" t="s">
        <v>15</v>
      </c>
      <c r="P293" s="13" t="s">
        <v>25</v>
      </c>
      <c r="Q293" s="13" t="s">
        <v>26</v>
      </c>
      <c r="R293" s="13"/>
    </row>
    <row r="294" spans="1:18" ht="37.5">
      <c r="A294" s="5">
        <v>291</v>
      </c>
      <c r="B294" s="13" t="s">
        <v>636</v>
      </c>
      <c r="C294" s="13" t="s">
        <v>637</v>
      </c>
      <c r="D294" s="13" t="s">
        <v>638</v>
      </c>
      <c r="E294" s="13" t="s">
        <v>639</v>
      </c>
      <c r="F294" s="13" t="s">
        <v>633</v>
      </c>
      <c r="G294" s="13" t="s">
        <v>640</v>
      </c>
      <c r="H294" s="13" t="s">
        <v>23</v>
      </c>
      <c r="I294" s="13" t="s">
        <v>23</v>
      </c>
      <c r="J294" s="13" t="s">
        <v>23</v>
      </c>
      <c r="K294" s="13" t="str" cm="1">
        <f t="array" ref="K294">_xlfn.CONCAT(L294:R294&amp;";")</f>
        <v>EASA;FAA;CAA MALAYSIA;CAAS;DGCA INDONESIA;CAA CHINA;;</v>
      </c>
      <c r="L294" s="13" t="s">
        <v>12</v>
      </c>
      <c r="M294" s="13" t="s">
        <v>13</v>
      </c>
      <c r="N294" s="13" t="s">
        <v>24</v>
      </c>
      <c r="O294" s="13" t="s">
        <v>15</v>
      </c>
      <c r="P294" s="13" t="s">
        <v>25</v>
      </c>
      <c r="Q294" s="13" t="s">
        <v>26</v>
      </c>
      <c r="R294" s="13"/>
    </row>
    <row r="295" spans="1:18" ht="50.1">
      <c r="A295" s="5">
        <v>292</v>
      </c>
      <c r="B295" s="13" t="s">
        <v>641</v>
      </c>
      <c r="C295" s="13" t="s">
        <v>642</v>
      </c>
      <c r="D295" s="13" t="s">
        <v>638</v>
      </c>
      <c r="E295" s="13" t="s">
        <v>185</v>
      </c>
      <c r="F295" s="13" t="s">
        <v>501</v>
      </c>
      <c r="G295" s="13" t="s">
        <v>643</v>
      </c>
      <c r="H295" s="13" t="s">
        <v>23</v>
      </c>
      <c r="I295" s="13" t="s">
        <v>23</v>
      </c>
      <c r="J295" s="13" t="s">
        <v>23</v>
      </c>
      <c r="K295" s="13" t="str" cm="1">
        <f t="array" ref="K295">_xlfn.CONCAT(L295:R295&amp;";")</f>
        <v>EASA;FAA;CAA MALAYSIA;CAAS;DGCA INDONESIA;CAA CHINA;JCAB;</v>
      </c>
      <c r="L295" s="13" t="s">
        <v>12</v>
      </c>
      <c r="M295" s="13" t="s">
        <v>13</v>
      </c>
      <c r="N295" s="13" t="s">
        <v>24</v>
      </c>
      <c r="O295" s="13" t="s">
        <v>15</v>
      </c>
      <c r="P295" s="13" t="s">
        <v>25</v>
      </c>
      <c r="Q295" s="13" t="s">
        <v>26</v>
      </c>
      <c r="R295" s="13" t="s">
        <v>18</v>
      </c>
    </row>
    <row r="296" spans="1:18" ht="50.1">
      <c r="A296" s="5">
        <v>293</v>
      </c>
      <c r="B296" s="13" t="s">
        <v>644</v>
      </c>
      <c r="C296" s="13" t="s">
        <v>645</v>
      </c>
      <c r="D296" s="13" t="s">
        <v>638</v>
      </c>
      <c r="E296" s="13" t="s">
        <v>99</v>
      </c>
      <c r="F296" s="13" t="s">
        <v>501</v>
      </c>
      <c r="G296" s="13" t="s">
        <v>646</v>
      </c>
      <c r="H296" s="13" t="s">
        <v>23</v>
      </c>
      <c r="I296" s="13" t="s">
        <v>23</v>
      </c>
      <c r="J296" s="13" t="s">
        <v>23</v>
      </c>
      <c r="K296" s="13" t="str" cm="1">
        <f t="array" ref="K296">_xlfn.CONCAT(L296:R296&amp;";")</f>
        <v>EASA;FAA;CAA MALAYSIA;CAAS;DGCA INDONESIA;CAA CHINA;JCAB;</v>
      </c>
      <c r="L296" s="13" t="s">
        <v>12</v>
      </c>
      <c r="M296" s="13" t="s">
        <v>13</v>
      </c>
      <c r="N296" s="13" t="s">
        <v>24</v>
      </c>
      <c r="O296" s="13" t="s">
        <v>15</v>
      </c>
      <c r="P296" s="13" t="s">
        <v>25</v>
      </c>
      <c r="Q296" s="13" t="s">
        <v>26</v>
      </c>
      <c r="R296" s="13" t="s">
        <v>18</v>
      </c>
    </row>
    <row r="297" spans="1:18" ht="50.1">
      <c r="A297" s="5">
        <v>294</v>
      </c>
      <c r="B297" s="13" t="s">
        <v>647</v>
      </c>
      <c r="C297" s="13" t="s">
        <v>645</v>
      </c>
      <c r="D297" s="13" t="s">
        <v>638</v>
      </c>
      <c r="E297" s="13" t="s">
        <v>99</v>
      </c>
      <c r="F297" s="13" t="s">
        <v>501</v>
      </c>
      <c r="G297" s="13" t="s">
        <v>646</v>
      </c>
      <c r="H297" s="13" t="s">
        <v>23</v>
      </c>
      <c r="I297" s="13" t="s">
        <v>23</v>
      </c>
      <c r="J297" s="13" t="s">
        <v>23</v>
      </c>
      <c r="K297" s="13" t="str" cm="1">
        <f t="array" ref="K297">_xlfn.CONCAT(L297:R297&amp;";")</f>
        <v>EASA;FAA;CAA MALAYSIA;CAAS;DGCA INDONESIA;CAA CHINA;JCAB;</v>
      </c>
      <c r="L297" s="13" t="s">
        <v>12</v>
      </c>
      <c r="M297" s="13" t="s">
        <v>13</v>
      </c>
      <c r="N297" s="13" t="s">
        <v>24</v>
      </c>
      <c r="O297" s="13" t="s">
        <v>15</v>
      </c>
      <c r="P297" s="13" t="s">
        <v>25</v>
      </c>
      <c r="Q297" s="13" t="s">
        <v>26</v>
      </c>
      <c r="R297" s="13" t="s">
        <v>18</v>
      </c>
    </row>
    <row r="298" spans="1:18" ht="37.5">
      <c r="A298" s="5">
        <v>295</v>
      </c>
      <c r="B298" s="13" t="s">
        <v>648</v>
      </c>
      <c r="C298" s="13" t="s">
        <v>649</v>
      </c>
      <c r="D298" s="13" t="s">
        <v>650</v>
      </c>
      <c r="E298" s="13" t="s">
        <v>218</v>
      </c>
      <c r="F298" s="13" t="s">
        <v>501</v>
      </c>
      <c r="G298" s="13" t="s">
        <v>651</v>
      </c>
      <c r="H298" s="13" t="s">
        <v>23</v>
      </c>
      <c r="I298" s="13" t="s">
        <v>23</v>
      </c>
      <c r="J298" s="13" t="s">
        <v>23</v>
      </c>
      <c r="K298" s="13" t="str" cm="1">
        <f t="array" ref="K298">_xlfn.CONCAT(L298:R298&amp;";")</f>
        <v>EASA;FAA;CAA MALAYSIA;CAAS;DGCA INDONESIA;CAA CHINA;;</v>
      </c>
      <c r="L298" s="13" t="s">
        <v>12</v>
      </c>
      <c r="M298" s="13" t="s">
        <v>13</v>
      </c>
      <c r="N298" s="13" t="s">
        <v>24</v>
      </c>
      <c r="O298" s="13" t="s">
        <v>15</v>
      </c>
      <c r="P298" s="13" t="s">
        <v>25</v>
      </c>
      <c r="Q298" s="13" t="s">
        <v>26</v>
      </c>
      <c r="R298" s="13"/>
    </row>
    <row r="299" spans="1:18" ht="37.5">
      <c r="A299" s="5">
        <v>296</v>
      </c>
      <c r="B299" s="13" t="s">
        <v>652</v>
      </c>
      <c r="C299" s="13" t="s">
        <v>653</v>
      </c>
      <c r="D299" s="13" t="s">
        <v>650</v>
      </c>
      <c r="E299" s="13" t="s">
        <v>529</v>
      </c>
      <c r="F299" s="13" t="s">
        <v>501</v>
      </c>
      <c r="G299" s="13" t="s">
        <v>654</v>
      </c>
      <c r="H299" s="13" t="s">
        <v>23</v>
      </c>
      <c r="I299" s="13" t="s">
        <v>23</v>
      </c>
      <c r="J299" s="13" t="s">
        <v>23</v>
      </c>
      <c r="K299" s="13" t="str" cm="1">
        <f t="array" ref="K299">_xlfn.CONCAT(L299:R299&amp;";")</f>
        <v>EASA;FAA;CAA MALAYSIA;CAAS;DGCA INDONESIA;CAA CHINA;;</v>
      </c>
      <c r="L299" s="13" t="s">
        <v>12</v>
      </c>
      <c r="M299" s="13" t="s">
        <v>13</v>
      </c>
      <c r="N299" s="13" t="s">
        <v>24</v>
      </c>
      <c r="O299" s="13" t="s">
        <v>15</v>
      </c>
      <c r="P299" s="13" t="s">
        <v>25</v>
      </c>
      <c r="Q299" s="13" t="s">
        <v>26</v>
      </c>
      <c r="R299" s="13"/>
    </row>
    <row r="300" spans="1:18" ht="50.1">
      <c r="A300" s="5">
        <v>297</v>
      </c>
      <c r="B300" s="13" t="s">
        <v>655</v>
      </c>
      <c r="C300" s="13" t="s">
        <v>656</v>
      </c>
      <c r="D300" s="13" t="s">
        <v>650</v>
      </c>
      <c r="E300" s="13" t="s">
        <v>77</v>
      </c>
      <c r="F300" s="13" t="s">
        <v>501</v>
      </c>
      <c r="G300" s="13" t="s">
        <v>654</v>
      </c>
      <c r="H300" s="13" t="s">
        <v>23</v>
      </c>
      <c r="I300" s="13" t="s">
        <v>23</v>
      </c>
      <c r="J300" s="13" t="s">
        <v>23</v>
      </c>
      <c r="K300" s="13" t="str" cm="1">
        <f t="array" ref="K300">_xlfn.CONCAT(L300:R300&amp;";")</f>
        <v>EASA;FAA;CAA MALAYSIA;CAAS;DGCA INDONESIA;CAA CHINA;JCAB;</v>
      </c>
      <c r="L300" s="13" t="s">
        <v>12</v>
      </c>
      <c r="M300" s="13" t="s">
        <v>13</v>
      </c>
      <c r="N300" s="13" t="s">
        <v>24</v>
      </c>
      <c r="O300" s="13" t="s">
        <v>15</v>
      </c>
      <c r="P300" s="13" t="s">
        <v>25</v>
      </c>
      <c r="Q300" s="13" t="s">
        <v>26</v>
      </c>
      <c r="R300" s="13" t="s">
        <v>18</v>
      </c>
    </row>
    <row r="301" spans="1:18" ht="37.5">
      <c r="A301" s="5">
        <v>298</v>
      </c>
      <c r="B301" s="13" t="s">
        <v>657</v>
      </c>
      <c r="C301" s="13"/>
      <c r="D301" s="13" t="s">
        <v>658</v>
      </c>
      <c r="E301" s="13" t="s">
        <v>659</v>
      </c>
      <c r="F301" s="13" t="s">
        <v>598</v>
      </c>
      <c r="G301" s="13" t="s">
        <v>660</v>
      </c>
      <c r="H301" s="13" t="s">
        <v>23</v>
      </c>
      <c r="I301" s="13" t="s">
        <v>23</v>
      </c>
      <c r="J301" s="13" t="s">
        <v>23</v>
      </c>
      <c r="K301" s="13" t="str" cm="1">
        <f t="array" ref="K301">_xlfn.CONCAT(L301:R301&amp;";")</f>
        <v>EASA;FAA;CAA MALAYSIA;CAAS;DGCA INDONESIA;CAA CHINA;;</v>
      </c>
      <c r="L301" s="13" t="s">
        <v>12</v>
      </c>
      <c r="M301" s="13" t="s">
        <v>13</v>
      </c>
      <c r="N301" s="13" t="s">
        <v>24</v>
      </c>
      <c r="O301" s="13" t="s">
        <v>15</v>
      </c>
      <c r="P301" s="13" t="s">
        <v>25</v>
      </c>
      <c r="Q301" s="13" t="s">
        <v>26</v>
      </c>
      <c r="R301" s="13"/>
    </row>
    <row r="302" spans="1:18" ht="37.5">
      <c r="A302" s="5">
        <v>299</v>
      </c>
      <c r="B302" s="13" t="s">
        <v>661</v>
      </c>
      <c r="C302" s="13" t="s">
        <v>662</v>
      </c>
      <c r="D302" s="13" t="s">
        <v>663</v>
      </c>
      <c r="E302" s="13" t="s">
        <v>664</v>
      </c>
      <c r="F302" s="13" t="s">
        <v>598</v>
      </c>
      <c r="G302" s="13" t="s">
        <v>665</v>
      </c>
      <c r="H302" s="13" t="s">
        <v>23</v>
      </c>
      <c r="I302" s="13" t="s">
        <v>23</v>
      </c>
      <c r="J302" s="13" t="s">
        <v>23</v>
      </c>
      <c r="K302" s="13" t="str" cm="1">
        <f t="array" ref="K302">_xlfn.CONCAT(L302:R302&amp;";")</f>
        <v>EASA;FAA;CAA MALAYSIA;CAAS;DGCA INDONESIA;CAA CHINA;;</v>
      </c>
      <c r="L302" s="13" t="s">
        <v>12</v>
      </c>
      <c r="M302" s="13" t="s">
        <v>13</v>
      </c>
      <c r="N302" s="13" t="s">
        <v>24</v>
      </c>
      <c r="O302" s="13" t="s">
        <v>15</v>
      </c>
      <c r="P302" s="13" t="s">
        <v>25</v>
      </c>
      <c r="Q302" s="13" t="s">
        <v>26</v>
      </c>
      <c r="R302" s="13"/>
    </row>
    <row r="303" spans="1:18" ht="37.5">
      <c r="A303" s="5">
        <v>300</v>
      </c>
      <c r="B303" s="13" t="s">
        <v>666</v>
      </c>
      <c r="C303" s="13"/>
      <c r="D303" s="13" t="s">
        <v>667</v>
      </c>
      <c r="E303" s="13" t="s">
        <v>218</v>
      </c>
      <c r="F303" s="13" t="s">
        <v>598</v>
      </c>
      <c r="G303" s="13" t="s">
        <v>668</v>
      </c>
      <c r="H303" s="13" t="s">
        <v>23</v>
      </c>
      <c r="I303" s="13" t="s">
        <v>23</v>
      </c>
      <c r="J303" s="13" t="s">
        <v>23</v>
      </c>
      <c r="K303" s="13" t="str" cm="1">
        <f t="array" ref="K303">_xlfn.CONCAT(L303:R303&amp;";")</f>
        <v>EASA;FAA;CAA MALAYSIA;CAAS;DGCA INDONESIA;CAA CHINA;;</v>
      </c>
      <c r="L303" s="13" t="s">
        <v>12</v>
      </c>
      <c r="M303" s="13" t="s">
        <v>13</v>
      </c>
      <c r="N303" s="13" t="s">
        <v>24</v>
      </c>
      <c r="O303" s="13" t="s">
        <v>15</v>
      </c>
      <c r="P303" s="13" t="s">
        <v>25</v>
      </c>
      <c r="Q303" s="13" t="s">
        <v>26</v>
      </c>
      <c r="R303" s="13"/>
    </row>
    <row r="304" spans="1:18" ht="37.5">
      <c r="A304" s="5">
        <v>301</v>
      </c>
      <c r="B304" s="13" t="s">
        <v>669</v>
      </c>
      <c r="C304" s="13"/>
      <c r="D304" s="13" t="s">
        <v>667</v>
      </c>
      <c r="E304" s="13" t="s">
        <v>218</v>
      </c>
      <c r="F304" s="13" t="s">
        <v>598</v>
      </c>
      <c r="G304" s="13" t="s">
        <v>670</v>
      </c>
      <c r="H304" s="13" t="s">
        <v>23</v>
      </c>
      <c r="I304" s="13" t="s">
        <v>23</v>
      </c>
      <c r="J304" s="13"/>
      <c r="K304" s="13" t="str" cm="1">
        <f t="array" ref="K304">_xlfn.CONCAT(L304:R304&amp;";")</f>
        <v>EASA;FAA;CAA MALAYSIA;CAAS;DGCA INDONESIA;CAA CHINA;;</v>
      </c>
      <c r="L304" s="13" t="s">
        <v>12</v>
      </c>
      <c r="M304" s="13" t="s">
        <v>13</v>
      </c>
      <c r="N304" s="13" t="s">
        <v>24</v>
      </c>
      <c r="O304" s="13" t="s">
        <v>15</v>
      </c>
      <c r="P304" s="13" t="s">
        <v>25</v>
      </c>
      <c r="Q304" s="13" t="s">
        <v>26</v>
      </c>
      <c r="R304" s="13"/>
    </row>
    <row r="305" spans="1:18" ht="37.5">
      <c r="A305" s="5">
        <v>302</v>
      </c>
      <c r="B305" s="13" t="s">
        <v>671</v>
      </c>
      <c r="C305" s="13"/>
      <c r="D305" s="13" t="s">
        <v>672</v>
      </c>
      <c r="E305" s="13" t="s">
        <v>132</v>
      </c>
      <c r="F305" s="13" t="s">
        <v>633</v>
      </c>
      <c r="G305" s="13" t="s">
        <v>673</v>
      </c>
      <c r="H305" s="13" t="s">
        <v>23</v>
      </c>
      <c r="I305" s="13" t="s">
        <v>23</v>
      </c>
      <c r="J305" s="13" t="s">
        <v>23</v>
      </c>
      <c r="K305" s="13" t="str" cm="1">
        <f t="array" ref="K305">_xlfn.CONCAT(L305:R305&amp;";")</f>
        <v>EASA;FAA;CAA MALAYSIA;CAAS;DGCA INDONESIA;CAA CHINA;;</v>
      </c>
      <c r="L305" s="13" t="s">
        <v>12</v>
      </c>
      <c r="M305" s="13" t="s">
        <v>13</v>
      </c>
      <c r="N305" s="13" t="s">
        <v>24</v>
      </c>
      <c r="O305" s="13" t="s">
        <v>15</v>
      </c>
      <c r="P305" s="13" t="s">
        <v>25</v>
      </c>
      <c r="Q305" s="13" t="s">
        <v>26</v>
      </c>
      <c r="R305" s="13"/>
    </row>
    <row r="306" spans="1:18" ht="50.1">
      <c r="A306" s="5">
        <v>303</v>
      </c>
      <c r="B306" s="13" t="s">
        <v>674</v>
      </c>
      <c r="C306" s="13"/>
      <c r="D306" s="13" t="s">
        <v>672</v>
      </c>
      <c r="E306" s="13" t="s">
        <v>99</v>
      </c>
      <c r="F306" s="13" t="s">
        <v>633</v>
      </c>
      <c r="G306" s="13" t="s">
        <v>673</v>
      </c>
      <c r="H306" s="13" t="s">
        <v>23</v>
      </c>
      <c r="I306" s="13" t="s">
        <v>23</v>
      </c>
      <c r="J306" s="13" t="s">
        <v>23</v>
      </c>
      <c r="K306" s="13" t="str" cm="1">
        <f t="array" ref="K306">_xlfn.CONCAT(L306:R306&amp;";")</f>
        <v>EASA;FAA;CAA MALAYSIA;CAAS;DGCA INDONESIA;CAA CHINA;JCAB;</v>
      </c>
      <c r="L306" s="13" t="s">
        <v>12</v>
      </c>
      <c r="M306" s="13" t="s">
        <v>13</v>
      </c>
      <c r="N306" s="13" t="s">
        <v>24</v>
      </c>
      <c r="O306" s="13" t="s">
        <v>15</v>
      </c>
      <c r="P306" s="13" t="s">
        <v>25</v>
      </c>
      <c r="Q306" s="13" t="s">
        <v>26</v>
      </c>
      <c r="R306" s="13" t="s">
        <v>18</v>
      </c>
    </row>
    <row r="307" spans="1:18" ht="37.5">
      <c r="A307" s="5">
        <v>304</v>
      </c>
      <c r="B307" s="13" t="s">
        <v>675</v>
      </c>
      <c r="C307" s="13"/>
      <c r="D307" s="13" t="s">
        <v>672</v>
      </c>
      <c r="E307" s="13" t="s">
        <v>132</v>
      </c>
      <c r="F307" s="13" t="s">
        <v>633</v>
      </c>
      <c r="G307" s="13" t="s">
        <v>673</v>
      </c>
      <c r="H307" s="13" t="s">
        <v>23</v>
      </c>
      <c r="I307" s="13" t="s">
        <v>23</v>
      </c>
      <c r="J307" s="13" t="s">
        <v>23</v>
      </c>
      <c r="K307" s="13" t="str" cm="1">
        <f t="array" ref="K307">_xlfn.CONCAT(L307:R307&amp;";")</f>
        <v>EASA;FAA;CAA MALAYSIA;CAAS;DGCA INDONESIA;CAA CHINA;;</v>
      </c>
      <c r="L307" s="13" t="s">
        <v>12</v>
      </c>
      <c r="M307" s="13" t="s">
        <v>13</v>
      </c>
      <c r="N307" s="13" t="s">
        <v>24</v>
      </c>
      <c r="O307" s="13" t="s">
        <v>15</v>
      </c>
      <c r="P307" s="13" t="s">
        <v>25</v>
      </c>
      <c r="Q307" s="13" t="s">
        <v>26</v>
      </c>
      <c r="R307" s="13"/>
    </row>
    <row r="308" spans="1:18" ht="37.5">
      <c r="A308" s="5">
        <v>305</v>
      </c>
      <c r="B308" s="13" t="s">
        <v>676</v>
      </c>
      <c r="C308" s="13" t="s">
        <v>677</v>
      </c>
      <c r="D308" s="13" t="s">
        <v>678</v>
      </c>
      <c r="E308" s="13" t="s">
        <v>679</v>
      </c>
      <c r="F308" s="13" t="s">
        <v>680</v>
      </c>
      <c r="G308" s="13" t="s">
        <v>681</v>
      </c>
      <c r="H308" s="13" t="s">
        <v>23</v>
      </c>
      <c r="I308" s="13" t="s">
        <v>23</v>
      </c>
      <c r="J308" s="13" t="s">
        <v>23</v>
      </c>
      <c r="K308" s="13" t="str" cm="1">
        <f t="array" ref="K308">_xlfn.CONCAT(L308:R308&amp;";")</f>
        <v>EASA;FAA;CAA MALAYSIA;CAAS;DGCA INDONESIA;CAA CHINA;;</v>
      </c>
      <c r="L308" s="13" t="s">
        <v>12</v>
      </c>
      <c r="M308" s="13" t="s">
        <v>13</v>
      </c>
      <c r="N308" s="13" t="s">
        <v>24</v>
      </c>
      <c r="O308" s="13" t="s">
        <v>15</v>
      </c>
      <c r="P308" s="13" t="s">
        <v>25</v>
      </c>
      <c r="Q308" s="13" t="s">
        <v>26</v>
      </c>
      <c r="R308" s="13"/>
    </row>
    <row r="309" spans="1:18" ht="37.5">
      <c r="A309" s="5">
        <v>306</v>
      </c>
      <c r="B309" s="13" t="s">
        <v>682</v>
      </c>
      <c r="C309" s="13"/>
      <c r="D309" s="13" t="s">
        <v>678</v>
      </c>
      <c r="E309" s="13" t="s">
        <v>313</v>
      </c>
      <c r="F309" s="13" t="s">
        <v>680</v>
      </c>
      <c r="G309" s="13" t="s">
        <v>683</v>
      </c>
      <c r="H309" s="13" t="s">
        <v>23</v>
      </c>
      <c r="I309" s="13" t="s">
        <v>23</v>
      </c>
      <c r="J309" s="13" t="s">
        <v>23</v>
      </c>
      <c r="K309" s="13" t="str" cm="1">
        <f t="array" ref="K309">_xlfn.CONCAT(L309:R309&amp;";")</f>
        <v>EASA;FAA;CAA MALAYSIA;CAAS;DGCA INDONESIA;CAA CHINA;;</v>
      </c>
      <c r="L309" s="13" t="s">
        <v>12</v>
      </c>
      <c r="M309" s="13" t="s">
        <v>13</v>
      </c>
      <c r="N309" s="13" t="s">
        <v>24</v>
      </c>
      <c r="O309" s="13" t="s">
        <v>15</v>
      </c>
      <c r="P309" s="13" t="s">
        <v>25</v>
      </c>
      <c r="Q309" s="13" t="s">
        <v>26</v>
      </c>
      <c r="R309" s="13"/>
    </row>
    <row r="310" spans="1:18" ht="37.5">
      <c r="A310" s="5">
        <v>307</v>
      </c>
      <c r="B310" s="13" t="s">
        <v>684</v>
      </c>
      <c r="C310" s="13"/>
      <c r="D310" s="13" t="s">
        <v>678</v>
      </c>
      <c r="E310" s="13" t="s">
        <v>313</v>
      </c>
      <c r="F310" s="13" t="s">
        <v>680</v>
      </c>
      <c r="G310" s="13" t="s">
        <v>683</v>
      </c>
      <c r="H310" s="13" t="s">
        <v>23</v>
      </c>
      <c r="I310" s="13" t="s">
        <v>23</v>
      </c>
      <c r="J310" s="13" t="s">
        <v>23</v>
      </c>
      <c r="K310" s="13" t="str" cm="1">
        <f t="array" ref="K310">_xlfn.CONCAT(L310:R310&amp;";")</f>
        <v>EASA;FAA;CAA MALAYSIA;CAAS;DGCA INDONESIA;CAA CHINA;;</v>
      </c>
      <c r="L310" s="13" t="s">
        <v>12</v>
      </c>
      <c r="M310" s="13" t="s">
        <v>13</v>
      </c>
      <c r="N310" s="13" t="s">
        <v>24</v>
      </c>
      <c r="O310" s="13" t="s">
        <v>15</v>
      </c>
      <c r="P310" s="13" t="s">
        <v>25</v>
      </c>
      <c r="Q310" s="13" t="s">
        <v>26</v>
      </c>
      <c r="R310" s="13"/>
    </row>
    <row r="311" spans="1:18" ht="37.5">
      <c r="A311" s="5">
        <v>308</v>
      </c>
      <c r="B311" s="13" t="s">
        <v>685</v>
      </c>
      <c r="C311" s="13"/>
      <c r="D311" s="13" t="s">
        <v>678</v>
      </c>
      <c r="E311" s="13" t="s">
        <v>362</v>
      </c>
      <c r="F311" s="13" t="s">
        <v>680</v>
      </c>
      <c r="G311" s="13" t="s">
        <v>683</v>
      </c>
      <c r="H311" s="13" t="s">
        <v>23</v>
      </c>
      <c r="I311" s="13" t="s">
        <v>23</v>
      </c>
      <c r="J311" s="13" t="s">
        <v>23</v>
      </c>
      <c r="K311" s="13" t="str" cm="1">
        <f t="array" ref="K311">_xlfn.CONCAT(L311:R311&amp;";")</f>
        <v>EASA;FAA;CAA MALAYSIA;CAAS;DGCA INDONESIA;CAA CHINA;;</v>
      </c>
      <c r="L311" s="13" t="s">
        <v>12</v>
      </c>
      <c r="M311" s="13" t="s">
        <v>13</v>
      </c>
      <c r="N311" s="13" t="s">
        <v>24</v>
      </c>
      <c r="O311" s="13" t="s">
        <v>15</v>
      </c>
      <c r="P311" s="13" t="s">
        <v>25</v>
      </c>
      <c r="Q311" s="13" t="s">
        <v>26</v>
      </c>
      <c r="R311" s="13"/>
    </row>
    <row r="312" spans="1:18" ht="50.1">
      <c r="A312" s="5">
        <v>309</v>
      </c>
      <c r="B312" s="13" t="s">
        <v>686</v>
      </c>
      <c r="C312" s="13" t="s">
        <v>687</v>
      </c>
      <c r="D312" s="13" t="s">
        <v>678</v>
      </c>
      <c r="E312" s="13" t="s">
        <v>313</v>
      </c>
      <c r="F312" s="13" t="s">
        <v>680</v>
      </c>
      <c r="G312" s="13" t="s">
        <v>688</v>
      </c>
      <c r="H312" s="13" t="s">
        <v>23</v>
      </c>
      <c r="I312" s="13" t="s">
        <v>23</v>
      </c>
      <c r="J312" s="13" t="s">
        <v>23</v>
      </c>
      <c r="K312" s="13" t="str" cm="1">
        <f t="array" ref="K312">_xlfn.CONCAT(L312:R312&amp;";")</f>
        <v>EASA;FAA;CAA MALAYSIA;CAAS;DGCA INDONESIA;CAA CHINA;JCAB;</v>
      </c>
      <c r="L312" s="13" t="s">
        <v>12</v>
      </c>
      <c r="M312" s="13" t="s">
        <v>13</v>
      </c>
      <c r="N312" s="13" t="s">
        <v>24</v>
      </c>
      <c r="O312" s="13" t="s">
        <v>15</v>
      </c>
      <c r="P312" s="13" t="s">
        <v>25</v>
      </c>
      <c r="Q312" s="13" t="s">
        <v>26</v>
      </c>
      <c r="R312" s="13" t="s">
        <v>18</v>
      </c>
    </row>
    <row r="313" spans="1:18" ht="37.5">
      <c r="A313" s="5">
        <v>310</v>
      </c>
      <c r="B313" s="13" t="s">
        <v>689</v>
      </c>
      <c r="C313" s="13" t="s">
        <v>690</v>
      </c>
      <c r="D313" s="13" t="s">
        <v>678</v>
      </c>
      <c r="E313" s="13" t="s">
        <v>691</v>
      </c>
      <c r="F313" s="13" t="s">
        <v>680</v>
      </c>
      <c r="G313" s="13" t="s">
        <v>692</v>
      </c>
      <c r="H313" s="13" t="s">
        <v>23</v>
      </c>
      <c r="I313" s="13" t="s">
        <v>23</v>
      </c>
      <c r="J313" s="13" t="s">
        <v>23</v>
      </c>
      <c r="K313" s="13" t="str" cm="1">
        <f t="array" ref="K313">_xlfn.CONCAT(L313:R313&amp;";")</f>
        <v>EASA;FAA;CAA MALAYSIA;CAAS;DGCA INDONESIA;CAA CHINA;;</v>
      </c>
      <c r="L313" s="13" t="s">
        <v>12</v>
      </c>
      <c r="M313" s="13" t="s">
        <v>13</v>
      </c>
      <c r="N313" s="13" t="s">
        <v>24</v>
      </c>
      <c r="O313" s="13" t="s">
        <v>15</v>
      </c>
      <c r="P313" s="13" t="s">
        <v>25</v>
      </c>
      <c r="Q313" s="13" t="s">
        <v>26</v>
      </c>
      <c r="R313" s="13"/>
    </row>
    <row r="314" spans="1:18" ht="37.5">
      <c r="A314" s="5">
        <v>311</v>
      </c>
      <c r="B314" s="13" t="s">
        <v>693</v>
      </c>
      <c r="C314" s="13"/>
      <c r="D314" s="13" t="s">
        <v>694</v>
      </c>
      <c r="E314" s="13" t="s">
        <v>679</v>
      </c>
      <c r="F314" s="13" t="s">
        <v>680</v>
      </c>
      <c r="G314" s="13" t="s">
        <v>695</v>
      </c>
      <c r="H314" s="13" t="s">
        <v>23</v>
      </c>
      <c r="I314" s="13" t="s">
        <v>23</v>
      </c>
      <c r="J314" s="13" t="s">
        <v>23</v>
      </c>
      <c r="K314" s="13" t="str" cm="1">
        <f t="array" ref="K314">_xlfn.CONCAT(L314:R314&amp;";")</f>
        <v>EASA;FAA;CAA MALAYSIA;CAAS;DGCA INDONESIA;CAA CHINA;;</v>
      </c>
      <c r="L314" s="13" t="s">
        <v>12</v>
      </c>
      <c r="M314" s="13" t="s">
        <v>13</v>
      </c>
      <c r="N314" s="13" t="s">
        <v>24</v>
      </c>
      <c r="O314" s="13" t="s">
        <v>15</v>
      </c>
      <c r="P314" s="13" t="s">
        <v>25</v>
      </c>
      <c r="Q314" s="13" t="s">
        <v>26</v>
      </c>
      <c r="R314" s="13"/>
    </row>
    <row r="315" spans="1:18" ht="37.5">
      <c r="A315" s="5">
        <v>312</v>
      </c>
      <c r="B315" s="13" t="s">
        <v>557</v>
      </c>
      <c r="C315" s="13"/>
      <c r="D315" s="13" t="s">
        <v>558</v>
      </c>
      <c r="E315" s="13">
        <v>767</v>
      </c>
      <c r="F315" s="13" t="s">
        <v>48</v>
      </c>
      <c r="G315" s="13" t="s">
        <v>544</v>
      </c>
      <c r="H315" s="13" t="s">
        <v>23</v>
      </c>
      <c r="I315" s="13" t="s">
        <v>23</v>
      </c>
      <c r="J315" s="13" t="s">
        <v>23</v>
      </c>
      <c r="K315" s="13" t="str" cm="1">
        <f t="array" ref="K315">_xlfn.CONCAT(L315:R315&amp;";")</f>
        <v>EASA;FAA;CAA MALAYSIA;CAAS;DGCA INDONESIA;CAA CHINA;;</v>
      </c>
      <c r="L315" s="13" t="s">
        <v>12</v>
      </c>
      <c r="M315" s="13" t="s">
        <v>13</v>
      </c>
      <c r="N315" s="13" t="s">
        <v>24</v>
      </c>
      <c r="O315" s="13" t="s">
        <v>15</v>
      </c>
      <c r="P315" s="13" t="s">
        <v>25</v>
      </c>
      <c r="Q315" s="13" t="s">
        <v>26</v>
      </c>
      <c r="R315" s="13"/>
    </row>
    <row r="316" spans="1:18" ht="37.5">
      <c r="A316" s="5">
        <v>313</v>
      </c>
      <c r="B316" s="13" t="s">
        <v>696</v>
      </c>
      <c r="C316" s="13"/>
      <c r="D316" s="13" t="s">
        <v>697</v>
      </c>
      <c r="E316" s="13" t="s">
        <v>313</v>
      </c>
      <c r="F316" s="13" t="s">
        <v>83</v>
      </c>
      <c r="G316" s="13" t="s">
        <v>698</v>
      </c>
      <c r="H316" s="13" t="s">
        <v>23</v>
      </c>
      <c r="I316" s="13" t="s">
        <v>23</v>
      </c>
      <c r="J316" s="13" t="s">
        <v>23</v>
      </c>
      <c r="K316" s="13" t="str" cm="1">
        <f t="array" ref="K316">_xlfn.CONCAT(L316:R316&amp;";")</f>
        <v>EASA;FAA;CAA MALAYSIA;CAAS;DGCA INDONESIA;;;</v>
      </c>
      <c r="L316" s="13" t="s">
        <v>12</v>
      </c>
      <c r="M316" s="13" t="s">
        <v>13</v>
      </c>
      <c r="N316" s="13" t="s">
        <v>24</v>
      </c>
      <c r="O316" s="13" t="s">
        <v>15</v>
      </c>
      <c r="P316" s="13" t="s">
        <v>25</v>
      </c>
      <c r="Q316" s="13" t="s">
        <v>79</v>
      </c>
      <c r="R316" s="13"/>
    </row>
    <row r="317" spans="1:18" ht="37.5">
      <c r="A317" s="5">
        <v>314</v>
      </c>
      <c r="B317" s="13" t="s">
        <v>699</v>
      </c>
      <c r="C317" s="13"/>
      <c r="D317" s="13" t="s">
        <v>477</v>
      </c>
      <c r="E317" s="13" t="s">
        <v>218</v>
      </c>
      <c r="F317" s="13" t="s">
        <v>46</v>
      </c>
      <c r="G317" s="13" t="s">
        <v>479</v>
      </c>
      <c r="H317" s="13" t="s">
        <v>23</v>
      </c>
      <c r="I317" s="13" t="s">
        <v>23</v>
      </c>
      <c r="J317" s="13"/>
      <c r="K317" s="13" t="str" cm="1">
        <f t="array" ref="K317">_xlfn.CONCAT(L317:R317&amp;";")</f>
        <v>EASA;FAA;CAA MALAYSIA;CAAS;DGCA INDONESIA;CAA CHINA;;</v>
      </c>
      <c r="L317" s="13" t="s">
        <v>12</v>
      </c>
      <c r="M317" s="13" t="s">
        <v>13</v>
      </c>
      <c r="N317" s="13" t="s">
        <v>24</v>
      </c>
      <c r="O317" s="13" t="s">
        <v>15</v>
      </c>
      <c r="P317" s="13" t="s">
        <v>25</v>
      </c>
      <c r="Q317" s="13" t="s">
        <v>26</v>
      </c>
      <c r="R317" s="13"/>
    </row>
    <row r="318" spans="1:18" ht="37.5">
      <c r="A318" s="5">
        <v>315</v>
      </c>
      <c r="B318" s="13" t="s">
        <v>700</v>
      </c>
      <c r="C318" s="13"/>
      <c r="D318" s="13" t="s">
        <v>701</v>
      </c>
      <c r="E318" s="13" t="s">
        <v>28</v>
      </c>
      <c r="F318" s="13" t="s">
        <v>37</v>
      </c>
      <c r="G318" s="13" t="s">
        <v>702</v>
      </c>
      <c r="H318" s="13" t="s">
        <v>23</v>
      </c>
      <c r="I318" s="13" t="s">
        <v>23</v>
      </c>
      <c r="J318" s="13" t="s">
        <v>23</v>
      </c>
      <c r="K318" s="13" t="str" cm="1">
        <f t="array" ref="K318">_xlfn.CONCAT(L318:R318&amp;";")</f>
        <v>EASA;FAA;CAA MALAYSIA;CAAS;DGCA INDONESIA;CAA CHINA;;</v>
      </c>
      <c r="L318" s="13" t="s">
        <v>12</v>
      </c>
      <c r="M318" s="13" t="s">
        <v>13</v>
      </c>
      <c r="N318" s="13" t="s">
        <v>24</v>
      </c>
      <c r="O318" s="13" t="s">
        <v>15</v>
      </c>
      <c r="P318" s="13" t="s">
        <v>25</v>
      </c>
      <c r="Q318" s="13" t="s">
        <v>26</v>
      </c>
      <c r="R318" s="13"/>
    </row>
    <row r="319" spans="1:18" ht="37.5">
      <c r="A319" s="5">
        <v>316</v>
      </c>
      <c r="B319" s="13" t="s">
        <v>703</v>
      </c>
      <c r="C319" s="13"/>
      <c r="D319" s="13" t="s">
        <v>701</v>
      </c>
      <c r="E319" s="13" t="s">
        <v>28</v>
      </c>
      <c r="F319" s="13" t="s">
        <v>37</v>
      </c>
      <c r="G319" s="13" t="s">
        <v>702</v>
      </c>
      <c r="H319" s="13" t="s">
        <v>23</v>
      </c>
      <c r="I319" s="13" t="s">
        <v>23</v>
      </c>
      <c r="J319" s="13" t="s">
        <v>23</v>
      </c>
      <c r="K319" s="13" t="str" cm="1">
        <f t="array" ref="K319">_xlfn.CONCAT(L319:R319&amp;";")</f>
        <v>EASA;FAA;CAA MALAYSIA;CAAS;DGCA INDONESIA;CAA CHINA;;</v>
      </c>
      <c r="L319" s="13" t="s">
        <v>12</v>
      </c>
      <c r="M319" s="13" t="s">
        <v>13</v>
      </c>
      <c r="N319" s="13" t="s">
        <v>24</v>
      </c>
      <c r="O319" s="13" t="s">
        <v>15</v>
      </c>
      <c r="P319" s="13" t="s">
        <v>25</v>
      </c>
      <c r="Q319" s="13" t="s">
        <v>26</v>
      </c>
      <c r="R319" s="13"/>
    </row>
    <row r="320" spans="1:18" ht="37.5">
      <c r="A320" s="5">
        <v>317</v>
      </c>
      <c r="B320" s="13" t="s">
        <v>704</v>
      </c>
      <c r="C320" s="13"/>
      <c r="D320" s="13" t="s">
        <v>701</v>
      </c>
      <c r="E320" s="13" t="s">
        <v>28</v>
      </c>
      <c r="F320" s="13" t="s">
        <v>37</v>
      </c>
      <c r="G320" s="13" t="s">
        <v>702</v>
      </c>
      <c r="H320" s="13" t="s">
        <v>23</v>
      </c>
      <c r="I320" s="13" t="s">
        <v>23</v>
      </c>
      <c r="J320" s="13" t="s">
        <v>23</v>
      </c>
      <c r="K320" s="13" t="str" cm="1">
        <f t="array" ref="K320">_xlfn.CONCAT(L320:R320&amp;";")</f>
        <v>EASA;FAA;CAA MALAYSIA;CAAS;DGCA INDONESIA;CAA CHINA;;</v>
      </c>
      <c r="L320" s="13" t="s">
        <v>12</v>
      </c>
      <c r="M320" s="13" t="s">
        <v>13</v>
      </c>
      <c r="N320" s="13" t="s">
        <v>24</v>
      </c>
      <c r="O320" s="13" t="s">
        <v>15</v>
      </c>
      <c r="P320" s="13" t="s">
        <v>25</v>
      </c>
      <c r="Q320" s="13" t="s">
        <v>26</v>
      </c>
      <c r="R320" s="13"/>
    </row>
    <row r="321" spans="1:18" ht="37.5">
      <c r="A321" s="5">
        <v>318</v>
      </c>
      <c r="B321" s="13" t="s">
        <v>705</v>
      </c>
      <c r="C321" s="13"/>
      <c r="D321" s="13" t="s">
        <v>701</v>
      </c>
      <c r="E321" s="13" t="s">
        <v>28</v>
      </c>
      <c r="F321" s="13" t="s">
        <v>37</v>
      </c>
      <c r="G321" s="13" t="s">
        <v>702</v>
      </c>
      <c r="H321" s="13" t="s">
        <v>23</v>
      </c>
      <c r="I321" s="13" t="s">
        <v>23</v>
      </c>
      <c r="J321" s="13" t="s">
        <v>23</v>
      </c>
      <c r="K321" s="13" t="str" cm="1">
        <f t="array" ref="K321">_xlfn.CONCAT(L321:R321&amp;";")</f>
        <v>EASA;FAA;CAA MALAYSIA;CAAS;DGCA INDONESIA;CAA CHINA;;</v>
      </c>
      <c r="L321" s="13" t="s">
        <v>12</v>
      </c>
      <c r="M321" s="13" t="s">
        <v>13</v>
      </c>
      <c r="N321" s="13" t="s">
        <v>24</v>
      </c>
      <c r="O321" s="13" t="s">
        <v>15</v>
      </c>
      <c r="P321" s="13" t="s">
        <v>25</v>
      </c>
      <c r="Q321" s="13" t="s">
        <v>26</v>
      </c>
      <c r="R321" s="13"/>
    </row>
    <row r="322" spans="1:18" ht="37.5">
      <c r="A322" s="5">
        <v>319</v>
      </c>
      <c r="B322" s="13" t="s">
        <v>706</v>
      </c>
      <c r="C322" s="13"/>
      <c r="D322" s="13" t="s">
        <v>701</v>
      </c>
      <c r="E322" s="13" t="s">
        <v>28</v>
      </c>
      <c r="F322" s="13" t="s">
        <v>37</v>
      </c>
      <c r="G322" s="13" t="s">
        <v>702</v>
      </c>
      <c r="H322" s="13" t="s">
        <v>23</v>
      </c>
      <c r="I322" s="13" t="s">
        <v>23</v>
      </c>
      <c r="J322" s="13" t="s">
        <v>23</v>
      </c>
      <c r="K322" s="13" t="str" cm="1">
        <f t="array" ref="K322">_xlfn.CONCAT(L322:R322&amp;";")</f>
        <v>EASA;FAA;CAA MALAYSIA;CAAS;DGCA INDONESIA;CAA CHINA;;</v>
      </c>
      <c r="L322" s="13" t="s">
        <v>12</v>
      </c>
      <c r="M322" s="13" t="s">
        <v>13</v>
      </c>
      <c r="N322" s="13" t="s">
        <v>24</v>
      </c>
      <c r="O322" s="13" t="s">
        <v>15</v>
      </c>
      <c r="P322" s="13" t="s">
        <v>25</v>
      </c>
      <c r="Q322" s="13" t="s">
        <v>26</v>
      </c>
      <c r="R322" s="13"/>
    </row>
    <row r="323" spans="1:18" ht="37.5">
      <c r="A323" s="5">
        <v>320</v>
      </c>
      <c r="B323" s="13" t="s">
        <v>707</v>
      </c>
      <c r="C323" s="13"/>
      <c r="D323" s="13" t="s">
        <v>701</v>
      </c>
      <c r="E323" s="13" t="s">
        <v>28</v>
      </c>
      <c r="F323" s="13" t="s">
        <v>37</v>
      </c>
      <c r="G323" s="13" t="s">
        <v>702</v>
      </c>
      <c r="H323" s="13" t="s">
        <v>23</v>
      </c>
      <c r="I323" s="13" t="s">
        <v>23</v>
      </c>
      <c r="J323" s="13" t="s">
        <v>23</v>
      </c>
      <c r="K323" s="13" t="str" cm="1">
        <f t="array" ref="K323">_xlfn.CONCAT(L323:R323&amp;";")</f>
        <v>EASA;FAA;CAA MALAYSIA;CAAS;DGCA INDONESIA;CAA CHINA;;</v>
      </c>
      <c r="L323" s="13" t="s">
        <v>12</v>
      </c>
      <c r="M323" s="13" t="s">
        <v>13</v>
      </c>
      <c r="N323" s="13" t="s">
        <v>24</v>
      </c>
      <c r="O323" s="13" t="s">
        <v>15</v>
      </c>
      <c r="P323" s="13" t="s">
        <v>25</v>
      </c>
      <c r="Q323" s="13" t="s">
        <v>26</v>
      </c>
      <c r="R323" s="13"/>
    </row>
    <row r="324" spans="1:18" ht="37.5">
      <c r="A324" s="5">
        <v>321</v>
      </c>
      <c r="B324" s="13" t="s">
        <v>708</v>
      </c>
      <c r="C324" s="13"/>
      <c r="D324" s="13" t="s">
        <v>709</v>
      </c>
      <c r="E324" s="13" t="s">
        <v>325</v>
      </c>
      <c r="F324" s="13" t="s">
        <v>37</v>
      </c>
      <c r="G324" s="13" t="s">
        <v>710</v>
      </c>
      <c r="H324" s="13" t="s">
        <v>23</v>
      </c>
      <c r="I324" s="13" t="s">
        <v>23</v>
      </c>
      <c r="J324" s="13" t="s">
        <v>23</v>
      </c>
      <c r="K324" s="13" t="str" cm="1">
        <f t="array" ref="K324">_xlfn.CONCAT(L324:R324&amp;";")</f>
        <v>EASA;FAA;CAA MALAYSIA;CAAS;DGCA INDONESIA;CAA CHINA;;</v>
      </c>
      <c r="L324" s="13" t="s">
        <v>12</v>
      </c>
      <c r="M324" s="13" t="s">
        <v>13</v>
      </c>
      <c r="N324" s="13" t="s">
        <v>24</v>
      </c>
      <c r="O324" s="13" t="s">
        <v>15</v>
      </c>
      <c r="P324" s="13" t="s">
        <v>25</v>
      </c>
      <c r="Q324" s="13" t="s">
        <v>26</v>
      </c>
      <c r="R324" s="13"/>
    </row>
    <row r="325" spans="1:18" ht="37.5">
      <c r="A325" s="5">
        <v>322</v>
      </c>
      <c r="B325" s="13" t="s">
        <v>711</v>
      </c>
      <c r="C325" s="13"/>
      <c r="D325" s="13" t="s">
        <v>709</v>
      </c>
      <c r="E325" s="13" t="s">
        <v>325</v>
      </c>
      <c r="F325" s="13" t="s">
        <v>37</v>
      </c>
      <c r="G325" s="13" t="s">
        <v>710</v>
      </c>
      <c r="H325" s="13" t="s">
        <v>23</v>
      </c>
      <c r="I325" s="13" t="s">
        <v>23</v>
      </c>
      <c r="J325" s="13" t="s">
        <v>23</v>
      </c>
      <c r="K325" s="13" t="str" cm="1">
        <f t="array" ref="K325">_xlfn.CONCAT(L325:R325&amp;";")</f>
        <v>EASA;FAA;CAA MALAYSIA;CAAS;DGCA INDONESIA;CAA CHINA;;</v>
      </c>
      <c r="L325" s="13" t="s">
        <v>12</v>
      </c>
      <c r="M325" s="13" t="s">
        <v>13</v>
      </c>
      <c r="N325" s="13" t="s">
        <v>24</v>
      </c>
      <c r="O325" s="13" t="s">
        <v>15</v>
      </c>
      <c r="P325" s="13" t="s">
        <v>25</v>
      </c>
      <c r="Q325" s="13" t="s">
        <v>26</v>
      </c>
      <c r="R325" s="13"/>
    </row>
    <row r="326" spans="1:18" ht="37.5">
      <c r="A326" s="5">
        <v>323</v>
      </c>
      <c r="B326" s="13" t="s">
        <v>712</v>
      </c>
      <c r="C326" s="13"/>
      <c r="D326" s="13" t="s">
        <v>709</v>
      </c>
      <c r="E326" s="13" t="s">
        <v>325</v>
      </c>
      <c r="F326" s="13" t="s">
        <v>37</v>
      </c>
      <c r="G326" s="13" t="s">
        <v>710</v>
      </c>
      <c r="H326" s="13" t="s">
        <v>23</v>
      </c>
      <c r="I326" s="13" t="s">
        <v>23</v>
      </c>
      <c r="J326" s="13" t="s">
        <v>23</v>
      </c>
      <c r="K326" s="13" t="str" cm="1">
        <f t="array" ref="K326">_xlfn.CONCAT(L326:R326&amp;";")</f>
        <v>EASA;FAA;CAA MALAYSIA;CAAS;DGCA INDONESIA;CAA CHINA;;</v>
      </c>
      <c r="L326" s="13" t="s">
        <v>12</v>
      </c>
      <c r="M326" s="13" t="s">
        <v>13</v>
      </c>
      <c r="N326" s="13" t="s">
        <v>24</v>
      </c>
      <c r="O326" s="13" t="s">
        <v>15</v>
      </c>
      <c r="P326" s="13" t="s">
        <v>25</v>
      </c>
      <c r="Q326" s="13" t="s">
        <v>26</v>
      </c>
      <c r="R326" s="13"/>
    </row>
    <row r="327" spans="1:18" ht="37.5">
      <c r="A327" s="5">
        <v>324</v>
      </c>
      <c r="B327" s="13" t="s">
        <v>713</v>
      </c>
      <c r="C327" s="13"/>
      <c r="D327" s="13" t="s">
        <v>709</v>
      </c>
      <c r="E327" s="13" t="s">
        <v>325</v>
      </c>
      <c r="F327" s="13" t="s">
        <v>37</v>
      </c>
      <c r="G327" s="13" t="s">
        <v>710</v>
      </c>
      <c r="H327" s="13" t="s">
        <v>23</v>
      </c>
      <c r="I327" s="13" t="s">
        <v>23</v>
      </c>
      <c r="J327" s="13" t="s">
        <v>23</v>
      </c>
      <c r="K327" s="13" t="str" cm="1">
        <f t="array" ref="K327">_xlfn.CONCAT(L327:R327&amp;";")</f>
        <v>EASA;FAA;CAA MALAYSIA;CAAS;DGCA INDONESIA;CAA CHINA;;</v>
      </c>
      <c r="L327" s="13" t="s">
        <v>12</v>
      </c>
      <c r="M327" s="13" t="s">
        <v>13</v>
      </c>
      <c r="N327" s="13" t="s">
        <v>24</v>
      </c>
      <c r="O327" s="13" t="s">
        <v>15</v>
      </c>
      <c r="P327" s="13" t="s">
        <v>25</v>
      </c>
      <c r="Q327" s="13" t="s">
        <v>26</v>
      </c>
      <c r="R327" s="13"/>
    </row>
    <row r="328" spans="1:18" ht="37.5">
      <c r="A328" s="5">
        <v>325</v>
      </c>
      <c r="B328" s="13" t="s">
        <v>714</v>
      </c>
      <c r="C328" s="13"/>
      <c r="D328" s="13" t="s">
        <v>709</v>
      </c>
      <c r="E328" s="13" t="s">
        <v>526</v>
      </c>
      <c r="F328" s="13" t="s">
        <v>37</v>
      </c>
      <c r="G328" s="13" t="s">
        <v>715</v>
      </c>
      <c r="H328" s="13" t="s">
        <v>23</v>
      </c>
      <c r="I328" s="13" t="s">
        <v>23</v>
      </c>
      <c r="J328" s="13" t="s">
        <v>23</v>
      </c>
      <c r="K328" s="13" t="str" cm="1">
        <f t="array" ref="K328">_xlfn.CONCAT(L328:R328&amp;";")</f>
        <v>EASA;FAA;CAA MALAYSIA;CAAS;DGCA INDONESIA;CAA CHINA;;</v>
      </c>
      <c r="L328" s="13" t="s">
        <v>12</v>
      </c>
      <c r="M328" s="13" t="s">
        <v>13</v>
      </c>
      <c r="N328" s="13" t="s">
        <v>24</v>
      </c>
      <c r="O328" s="13" t="s">
        <v>15</v>
      </c>
      <c r="P328" s="13" t="s">
        <v>25</v>
      </c>
      <c r="Q328" s="13" t="s">
        <v>26</v>
      </c>
      <c r="R328" s="13"/>
    </row>
    <row r="329" spans="1:18" ht="37.5">
      <c r="A329" s="5">
        <v>326</v>
      </c>
      <c r="B329" s="13" t="s">
        <v>716</v>
      </c>
      <c r="C329" s="13"/>
      <c r="D329" s="13" t="s">
        <v>709</v>
      </c>
      <c r="E329" s="13" t="s">
        <v>325</v>
      </c>
      <c r="F329" s="13" t="s">
        <v>37</v>
      </c>
      <c r="G329" s="13" t="s">
        <v>715</v>
      </c>
      <c r="H329" s="13" t="s">
        <v>23</v>
      </c>
      <c r="I329" s="13" t="s">
        <v>23</v>
      </c>
      <c r="J329" s="13" t="s">
        <v>23</v>
      </c>
      <c r="K329" s="13" t="str" cm="1">
        <f t="array" ref="K329">_xlfn.CONCAT(L329:R329&amp;";")</f>
        <v>EASA;FAA;CAA MALAYSIA;CAAS;DGCA INDONESIA;CAA CHINA;;</v>
      </c>
      <c r="L329" s="13" t="s">
        <v>12</v>
      </c>
      <c r="M329" s="13" t="s">
        <v>13</v>
      </c>
      <c r="N329" s="13" t="s">
        <v>24</v>
      </c>
      <c r="O329" s="13" t="s">
        <v>15</v>
      </c>
      <c r="P329" s="13" t="s">
        <v>25</v>
      </c>
      <c r="Q329" s="13" t="s">
        <v>26</v>
      </c>
      <c r="R329" s="13"/>
    </row>
    <row r="330" spans="1:18" ht="37.5">
      <c r="A330" s="5">
        <v>327</v>
      </c>
      <c r="B330" s="13" t="s">
        <v>717</v>
      </c>
      <c r="C330" s="13"/>
      <c r="D330" s="13" t="s">
        <v>709</v>
      </c>
      <c r="E330" s="13" t="s">
        <v>325</v>
      </c>
      <c r="F330" s="13" t="s">
        <v>37</v>
      </c>
      <c r="G330" s="13" t="s">
        <v>715</v>
      </c>
      <c r="H330" s="13" t="s">
        <v>23</v>
      </c>
      <c r="I330" s="13" t="s">
        <v>23</v>
      </c>
      <c r="J330" s="13" t="s">
        <v>23</v>
      </c>
      <c r="K330" s="13" t="str" cm="1">
        <f t="array" ref="K330">_xlfn.CONCAT(L330:R330&amp;";")</f>
        <v>EASA;FAA;CAA MALAYSIA;CAAS;DGCA INDONESIA;CAA CHINA;;</v>
      </c>
      <c r="L330" s="13" t="s">
        <v>12</v>
      </c>
      <c r="M330" s="13" t="s">
        <v>13</v>
      </c>
      <c r="N330" s="13" t="s">
        <v>24</v>
      </c>
      <c r="O330" s="13" t="s">
        <v>15</v>
      </c>
      <c r="P330" s="13" t="s">
        <v>25</v>
      </c>
      <c r="Q330" s="13" t="s">
        <v>26</v>
      </c>
      <c r="R330" s="13"/>
    </row>
    <row r="331" spans="1:18" ht="37.5">
      <c r="A331" s="5">
        <v>328</v>
      </c>
      <c r="B331" s="13" t="s">
        <v>718</v>
      </c>
      <c r="C331" s="13"/>
      <c r="D331" s="13" t="s">
        <v>709</v>
      </c>
      <c r="E331" s="13" t="s">
        <v>325</v>
      </c>
      <c r="F331" s="13" t="s">
        <v>37</v>
      </c>
      <c r="G331" s="13" t="s">
        <v>715</v>
      </c>
      <c r="H331" s="13" t="s">
        <v>23</v>
      </c>
      <c r="I331" s="13" t="s">
        <v>23</v>
      </c>
      <c r="J331" s="13" t="s">
        <v>23</v>
      </c>
      <c r="K331" s="13" t="str" cm="1">
        <f t="array" ref="K331">_xlfn.CONCAT(L331:R331&amp;";")</f>
        <v>EASA;FAA;CAA MALAYSIA;CAAS;DGCA INDONESIA;CAA CHINA;;</v>
      </c>
      <c r="L331" s="13" t="s">
        <v>12</v>
      </c>
      <c r="M331" s="13" t="s">
        <v>13</v>
      </c>
      <c r="N331" s="13" t="s">
        <v>24</v>
      </c>
      <c r="O331" s="13" t="s">
        <v>15</v>
      </c>
      <c r="P331" s="13" t="s">
        <v>25</v>
      </c>
      <c r="Q331" s="13" t="s">
        <v>26</v>
      </c>
      <c r="R331" s="13"/>
    </row>
    <row r="332" spans="1:18" ht="37.5">
      <c r="A332" s="5">
        <v>329</v>
      </c>
      <c r="B332" s="13" t="s">
        <v>719</v>
      </c>
      <c r="C332" s="13"/>
      <c r="D332" s="13" t="s">
        <v>720</v>
      </c>
      <c r="E332" s="13" t="s">
        <v>132</v>
      </c>
      <c r="F332" s="13" t="s">
        <v>21</v>
      </c>
      <c r="G332" s="13" t="s">
        <v>721</v>
      </c>
      <c r="H332" s="13" t="s">
        <v>23</v>
      </c>
      <c r="I332" s="13" t="s">
        <v>23</v>
      </c>
      <c r="J332" s="13" t="s">
        <v>23</v>
      </c>
      <c r="K332" s="13" t="str" cm="1">
        <f t="array" ref="K332">_xlfn.CONCAT(L332:R332&amp;";")</f>
        <v>EASA;FAA;CAA MALAYSIA;CAAS;DGCA INDONESIA;CAA CHINA;;</v>
      </c>
      <c r="L332" s="13" t="s">
        <v>12</v>
      </c>
      <c r="M332" s="13" t="s">
        <v>13</v>
      </c>
      <c r="N332" s="13" t="s">
        <v>24</v>
      </c>
      <c r="O332" s="13" t="s">
        <v>15</v>
      </c>
      <c r="P332" s="13" t="s">
        <v>25</v>
      </c>
      <c r="Q332" s="13" t="s">
        <v>26</v>
      </c>
      <c r="R332" s="13"/>
    </row>
    <row r="333" spans="1:18" ht="37.5">
      <c r="A333" s="5">
        <v>330</v>
      </c>
      <c r="B333" s="13" t="s">
        <v>722</v>
      </c>
      <c r="C333" s="13"/>
      <c r="D333" s="13" t="s">
        <v>720</v>
      </c>
      <c r="E333" s="13" t="s">
        <v>723</v>
      </c>
      <c r="F333" s="13" t="s">
        <v>21</v>
      </c>
      <c r="G333" s="13" t="s">
        <v>721</v>
      </c>
      <c r="H333" s="13" t="s">
        <v>23</v>
      </c>
      <c r="I333" s="13" t="s">
        <v>23</v>
      </c>
      <c r="J333" s="13" t="s">
        <v>23</v>
      </c>
      <c r="K333" s="13" t="str" cm="1">
        <f t="array" ref="K333">_xlfn.CONCAT(L333:R333&amp;";")</f>
        <v>EASA;FAA;CAA MALAYSIA;CAAS;DGCA INDONESIA;CAA CHINA;;</v>
      </c>
      <c r="L333" s="13" t="s">
        <v>12</v>
      </c>
      <c r="M333" s="13" t="s">
        <v>13</v>
      </c>
      <c r="N333" s="13" t="s">
        <v>24</v>
      </c>
      <c r="O333" s="13" t="s">
        <v>15</v>
      </c>
      <c r="P333" s="13" t="s">
        <v>25</v>
      </c>
      <c r="Q333" s="13" t="s">
        <v>26</v>
      </c>
      <c r="R333" s="13"/>
    </row>
    <row r="334" spans="1:18" ht="37.5">
      <c r="A334" s="5">
        <v>331</v>
      </c>
      <c r="B334" s="13" t="s">
        <v>724</v>
      </c>
      <c r="C334" s="13"/>
      <c r="D334" s="13" t="s">
        <v>720</v>
      </c>
      <c r="E334" s="13" t="s">
        <v>132</v>
      </c>
      <c r="F334" s="13" t="s">
        <v>21</v>
      </c>
      <c r="G334" s="13" t="s">
        <v>721</v>
      </c>
      <c r="H334" s="13" t="s">
        <v>23</v>
      </c>
      <c r="I334" s="13" t="s">
        <v>23</v>
      </c>
      <c r="J334" s="13" t="s">
        <v>23</v>
      </c>
      <c r="K334" s="13" t="str" cm="1">
        <f t="array" ref="K334">_xlfn.CONCAT(L334:R334&amp;";")</f>
        <v>EASA;FAA;CAA MALAYSIA;CAAS;DGCA INDONESIA;CAA CHINA;;</v>
      </c>
      <c r="L334" s="13" t="s">
        <v>12</v>
      </c>
      <c r="M334" s="13" t="s">
        <v>13</v>
      </c>
      <c r="N334" s="13" t="s">
        <v>24</v>
      </c>
      <c r="O334" s="13" t="s">
        <v>15</v>
      </c>
      <c r="P334" s="13" t="s">
        <v>25</v>
      </c>
      <c r="Q334" s="13" t="s">
        <v>26</v>
      </c>
      <c r="R334" s="13"/>
    </row>
    <row r="335" spans="1:18" ht="37.5">
      <c r="A335" s="5">
        <v>332</v>
      </c>
      <c r="B335" s="13" t="s">
        <v>725</v>
      </c>
      <c r="C335" s="13"/>
      <c r="D335" s="13" t="s">
        <v>720</v>
      </c>
      <c r="E335" s="13" t="s">
        <v>132</v>
      </c>
      <c r="F335" s="13" t="s">
        <v>21</v>
      </c>
      <c r="G335" s="13" t="s">
        <v>721</v>
      </c>
      <c r="H335" s="13" t="s">
        <v>23</v>
      </c>
      <c r="I335" s="13" t="s">
        <v>23</v>
      </c>
      <c r="J335" s="13" t="s">
        <v>23</v>
      </c>
      <c r="K335" s="13" t="str" cm="1">
        <f t="array" ref="K335">_xlfn.CONCAT(L335:R335&amp;";")</f>
        <v>EASA;FAA;CAA MALAYSIA;CAAS;DGCA INDONESIA;CAA CHINA;;</v>
      </c>
      <c r="L335" s="13" t="s">
        <v>12</v>
      </c>
      <c r="M335" s="13" t="s">
        <v>13</v>
      </c>
      <c r="N335" s="13" t="s">
        <v>24</v>
      </c>
      <c r="O335" s="13" t="s">
        <v>15</v>
      </c>
      <c r="P335" s="13" t="s">
        <v>25</v>
      </c>
      <c r="Q335" s="13" t="s">
        <v>26</v>
      </c>
      <c r="R335" s="13"/>
    </row>
    <row r="336" spans="1:18" ht="37.5">
      <c r="A336" s="5">
        <v>333</v>
      </c>
      <c r="B336" s="13" t="s">
        <v>726</v>
      </c>
      <c r="C336" s="13"/>
      <c r="D336" s="13" t="s">
        <v>720</v>
      </c>
      <c r="E336" s="13" t="s">
        <v>132</v>
      </c>
      <c r="F336" s="13" t="s">
        <v>21</v>
      </c>
      <c r="G336" s="13" t="s">
        <v>721</v>
      </c>
      <c r="H336" s="13" t="s">
        <v>23</v>
      </c>
      <c r="I336" s="13" t="s">
        <v>23</v>
      </c>
      <c r="J336" s="13" t="s">
        <v>23</v>
      </c>
      <c r="K336" s="13" t="str" cm="1">
        <f t="array" ref="K336">_xlfn.CONCAT(L336:R336&amp;";")</f>
        <v>EASA;FAA;CAA MALAYSIA;CAAS;DGCA INDONESIA;CAA CHINA;;</v>
      </c>
      <c r="L336" s="13" t="s">
        <v>12</v>
      </c>
      <c r="M336" s="13" t="s">
        <v>13</v>
      </c>
      <c r="N336" s="13" t="s">
        <v>24</v>
      </c>
      <c r="O336" s="13" t="s">
        <v>15</v>
      </c>
      <c r="P336" s="13" t="s">
        <v>25</v>
      </c>
      <c r="Q336" s="13" t="s">
        <v>26</v>
      </c>
      <c r="R336" s="13"/>
    </row>
    <row r="337" spans="1:18" ht="37.5">
      <c r="A337" s="5">
        <v>334</v>
      </c>
      <c r="B337" s="13" t="s">
        <v>727</v>
      </c>
      <c r="C337" s="13"/>
      <c r="D337" s="13" t="s">
        <v>720</v>
      </c>
      <c r="E337" s="13" t="s">
        <v>132</v>
      </c>
      <c r="F337" s="13" t="s">
        <v>21</v>
      </c>
      <c r="G337" s="13" t="s">
        <v>721</v>
      </c>
      <c r="H337" s="13" t="s">
        <v>23</v>
      </c>
      <c r="I337" s="13" t="s">
        <v>23</v>
      </c>
      <c r="J337" s="13" t="s">
        <v>23</v>
      </c>
      <c r="K337" s="13" t="str" cm="1">
        <f t="array" ref="K337">_xlfn.CONCAT(L337:R337&amp;";")</f>
        <v>EASA;FAA;CAA MALAYSIA;CAAS;DGCA INDONESIA;CAA CHINA;;</v>
      </c>
      <c r="L337" s="13" t="s">
        <v>12</v>
      </c>
      <c r="M337" s="13" t="s">
        <v>13</v>
      </c>
      <c r="N337" s="13" t="s">
        <v>24</v>
      </c>
      <c r="O337" s="13" t="s">
        <v>15</v>
      </c>
      <c r="P337" s="13" t="s">
        <v>25</v>
      </c>
      <c r="Q337" s="13" t="s">
        <v>26</v>
      </c>
      <c r="R337" s="13"/>
    </row>
    <row r="338" spans="1:18" ht="37.5">
      <c r="A338" s="5">
        <v>335</v>
      </c>
      <c r="B338" s="13" t="s">
        <v>728</v>
      </c>
      <c r="C338" s="13"/>
      <c r="D338" s="13" t="s">
        <v>729</v>
      </c>
      <c r="E338" s="13" t="s">
        <v>132</v>
      </c>
      <c r="F338" s="13" t="s">
        <v>21</v>
      </c>
      <c r="G338" s="13" t="s">
        <v>730</v>
      </c>
      <c r="H338" s="13" t="s">
        <v>23</v>
      </c>
      <c r="I338" s="13" t="s">
        <v>23</v>
      </c>
      <c r="J338" s="13" t="s">
        <v>23</v>
      </c>
      <c r="K338" s="13" t="str" cm="1">
        <f t="array" ref="K338">_xlfn.CONCAT(L338:R338&amp;";")</f>
        <v>EASA;FAA;CAA MALAYSIA;CAAS;DGCA INDONESIA;CAA CHINA;;</v>
      </c>
      <c r="L338" s="13" t="s">
        <v>12</v>
      </c>
      <c r="M338" s="13" t="s">
        <v>13</v>
      </c>
      <c r="N338" s="13" t="s">
        <v>24</v>
      </c>
      <c r="O338" s="13" t="s">
        <v>15</v>
      </c>
      <c r="P338" s="13" t="s">
        <v>25</v>
      </c>
      <c r="Q338" s="13" t="s">
        <v>26</v>
      </c>
      <c r="R338" s="13"/>
    </row>
    <row r="339" spans="1:18" ht="37.5">
      <c r="A339" s="5">
        <v>336</v>
      </c>
      <c r="B339" s="13" t="s">
        <v>731</v>
      </c>
      <c r="C339" s="13"/>
      <c r="D339" s="13" t="s">
        <v>729</v>
      </c>
      <c r="E339" s="13" t="s">
        <v>132</v>
      </c>
      <c r="F339" s="13" t="s">
        <v>21</v>
      </c>
      <c r="G339" s="13" t="s">
        <v>730</v>
      </c>
      <c r="H339" s="13" t="s">
        <v>23</v>
      </c>
      <c r="I339" s="13" t="s">
        <v>23</v>
      </c>
      <c r="J339" s="13" t="s">
        <v>23</v>
      </c>
      <c r="K339" s="13" t="str" cm="1">
        <f t="array" ref="K339">_xlfn.CONCAT(L339:R339&amp;";")</f>
        <v>EASA;FAA;CAA MALAYSIA;CAAS;DGCA INDONESIA;CAA CHINA;;</v>
      </c>
      <c r="L339" s="13" t="s">
        <v>12</v>
      </c>
      <c r="M339" s="13" t="s">
        <v>13</v>
      </c>
      <c r="N339" s="13" t="s">
        <v>24</v>
      </c>
      <c r="O339" s="13" t="s">
        <v>15</v>
      </c>
      <c r="P339" s="13" t="s">
        <v>25</v>
      </c>
      <c r="Q339" s="13" t="s">
        <v>26</v>
      </c>
      <c r="R339" s="13"/>
    </row>
    <row r="340" spans="1:18" ht="37.5">
      <c r="A340" s="5">
        <v>337</v>
      </c>
      <c r="B340" s="13" t="s">
        <v>732</v>
      </c>
      <c r="C340" s="13"/>
      <c r="D340" s="13" t="s">
        <v>729</v>
      </c>
      <c r="E340" s="13" t="s">
        <v>132</v>
      </c>
      <c r="F340" s="13" t="s">
        <v>21</v>
      </c>
      <c r="G340" s="13" t="s">
        <v>730</v>
      </c>
      <c r="H340" s="13" t="s">
        <v>23</v>
      </c>
      <c r="I340" s="13" t="s">
        <v>23</v>
      </c>
      <c r="J340" s="13" t="s">
        <v>23</v>
      </c>
      <c r="K340" s="13" t="str" cm="1">
        <f t="array" ref="K340">_xlfn.CONCAT(L340:R340&amp;";")</f>
        <v>EASA;FAA;CAA MALAYSIA;CAAS;DGCA INDONESIA;CAA CHINA;;</v>
      </c>
      <c r="L340" s="13" t="s">
        <v>12</v>
      </c>
      <c r="M340" s="13" t="s">
        <v>13</v>
      </c>
      <c r="N340" s="13" t="s">
        <v>24</v>
      </c>
      <c r="O340" s="13" t="s">
        <v>15</v>
      </c>
      <c r="P340" s="13" t="s">
        <v>25</v>
      </c>
      <c r="Q340" s="13" t="s">
        <v>26</v>
      </c>
      <c r="R340" s="13"/>
    </row>
    <row r="341" spans="1:18" ht="37.5">
      <c r="A341" s="5">
        <v>338</v>
      </c>
      <c r="B341" s="13" t="s">
        <v>733</v>
      </c>
      <c r="C341" s="13"/>
      <c r="D341" s="13" t="s">
        <v>729</v>
      </c>
      <c r="E341" s="13" t="s">
        <v>124</v>
      </c>
      <c r="F341" s="13" t="s">
        <v>21</v>
      </c>
      <c r="G341" s="13" t="s">
        <v>730</v>
      </c>
      <c r="H341" s="13" t="s">
        <v>23</v>
      </c>
      <c r="I341" s="13" t="s">
        <v>23</v>
      </c>
      <c r="J341" s="13" t="s">
        <v>23</v>
      </c>
      <c r="K341" s="13" t="str" cm="1">
        <f t="array" ref="K341">_xlfn.CONCAT(L341:R341&amp;";")</f>
        <v>EASA;FAA;CAA MALAYSIA;CAAS;DGCA INDONESIA;CAA CHINA;;</v>
      </c>
      <c r="L341" s="13" t="s">
        <v>12</v>
      </c>
      <c r="M341" s="13" t="s">
        <v>13</v>
      </c>
      <c r="N341" s="13" t="s">
        <v>24</v>
      </c>
      <c r="O341" s="13" t="s">
        <v>15</v>
      </c>
      <c r="P341" s="13" t="s">
        <v>25</v>
      </c>
      <c r="Q341" s="13" t="s">
        <v>26</v>
      </c>
      <c r="R341" s="13"/>
    </row>
    <row r="342" spans="1:18" ht="37.5">
      <c r="A342" s="5">
        <v>339</v>
      </c>
      <c r="B342" s="13" t="s">
        <v>734</v>
      </c>
      <c r="C342" s="13"/>
      <c r="D342" s="13" t="s">
        <v>735</v>
      </c>
      <c r="E342" s="13">
        <v>767</v>
      </c>
      <c r="F342" s="13" t="s">
        <v>48</v>
      </c>
      <c r="G342" s="13" t="s">
        <v>736</v>
      </c>
      <c r="H342" s="13" t="s">
        <v>23</v>
      </c>
      <c r="I342" s="13" t="s">
        <v>23</v>
      </c>
      <c r="J342" s="13" t="s">
        <v>23</v>
      </c>
      <c r="K342" s="13" t="str" cm="1">
        <f t="array" ref="K342">_xlfn.CONCAT(L342:R342&amp;";")</f>
        <v>EASA;FAA;CAA MALAYSIA;CAAS;DGCA INDONESIA;CAA CHINA;;</v>
      </c>
      <c r="L342" s="13" t="s">
        <v>12</v>
      </c>
      <c r="M342" s="13" t="s">
        <v>13</v>
      </c>
      <c r="N342" s="13" t="s">
        <v>24</v>
      </c>
      <c r="O342" s="13" t="s">
        <v>15</v>
      </c>
      <c r="P342" s="13" t="s">
        <v>25</v>
      </c>
      <c r="Q342" s="13" t="s">
        <v>26</v>
      </c>
      <c r="R342" s="13"/>
    </row>
    <row r="343" spans="1:18" ht="37.5">
      <c r="A343" s="5">
        <v>340</v>
      </c>
      <c r="B343" s="13" t="s">
        <v>737</v>
      </c>
      <c r="C343" s="13"/>
      <c r="D343" s="13" t="s">
        <v>738</v>
      </c>
      <c r="E343" s="13" t="s">
        <v>132</v>
      </c>
      <c r="F343" s="13" t="s">
        <v>21</v>
      </c>
      <c r="G343" s="13" t="s">
        <v>739</v>
      </c>
      <c r="H343" s="13" t="s">
        <v>23</v>
      </c>
      <c r="I343" s="13" t="s">
        <v>23</v>
      </c>
      <c r="J343" s="13" t="s">
        <v>23</v>
      </c>
      <c r="K343" s="13" t="str" cm="1">
        <f t="array" ref="K343">_xlfn.CONCAT(L343:R343&amp;";")</f>
        <v>EASA;FAA;CAA MALAYSIA;CAAS;DGCA INDONESIA;CAA CHINA;;</v>
      </c>
      <c r="L343" s="13" t="s">
        <v>12</v>
      </c>
      <c r="M343" s="13" t="s">
        <v>13</v>
      </c>
      <c r="N343" s="13" t="s">
        <v>24</v>
      </c>
      <c r="O343" s="13" t="s">
        <v>15</v>
      </c>
      <c r="P343" s="13" t="s">
        <v>25</v>
      </c>
      <c r="Q343" s="13" t="s">
        <v>26</v>
      </c>
      <c r="R343" s="13"/>
    </row>
    <row r="344" spans="1:18" ht="37.5">
      <c r="A344" s="5">
        <v>341</v>
      </c>
      <c r="B344" s="13" t="s">
        <v>740</v>
      </c>
      <c r="C344" s="13"/>
      <c r="D344" s="13" t="s">
        <v>738</v>
      </c>
      <c r="E344" s="13" t="s">
        <v>124</v>
      </c>
      <c r="F344" s="13" t="s">
        <v>21</v>
      </c>
      <c r="G344" s="13" t="s">
        <v>739</v>
      </c>
      <c r="H344" s="13" t="s">
        <v>23</v>
      </c>
      <c r="I344" s="13" t="s">
        <v>23</v>
      </c>
      <c r="J344" s="13" t="s">
        <v>23</v>
      </c>
      <c r="K344" s="13" t="str" cm="1">
        <f t="array" ref="K344">_xlfn.CONCAT(L344:R344&amp;";")</f>
        <v>EASA;FAA;CAA MALAYSIA;CAAS;DGCA INDONESIA;CAA CHINA;;</v>
      </c>
      <c r="L344" s="13" t="s">
        <v>12</v>
      </c>
      <c r="M344" s="13" t="s">
        <v>13</v>
      </c>
      <c r="N344" s="13" t="s">
        <v>24</v>
      </c>
      <c r="O344" s="13" t="s">
        <v>15</v>
      </c>
      <c r="P344" s="13" t="s">
        <v>25</v>
      </c>
      <c r="Q344" s="13" t="s">
        <v>26</v>
      </c>
      <c r="R344" s="13"/>
    </row>
    <row r="345" spans="1:18" ht="37.5">
      <c r="A345" s="5">
        <v>342</v>
      </c>
      <c r="B345" s="13" t="s">
        <v>741</v>
      </c>
      <c r="C345" s="13"/>
      <c r="D345" s="13" t="s">
        <v>729</v>
      </c>
      <c r="E345" s="13" t="s">
        <v>99</v>
      </c>
      <c r="F345" s="13" t="s">
        <v>21</v>
      </c>
      <c r="G345" s="13" t="s">
        <v>742</v>
      </c>
      <c r="H345" s="13" t="s">
        <v>23</v>
      </c>
      <c r="I345" s="13" t="s">
        <v>23</v>
      </c>
      <c r="J345" s="13" t="s">
        <v>23</v>
      </c>
      <c r="K345" s="13" t="str" cm="1">
        <f t="array" ref="K345">_xlfn.CONCAT(L345:R345&amp;";")</f>
        <v>EASA;FAA;CAA MALAYSIA;CAAS;DGCA INDONESIA;CAA CHINA;;</v>
      </c>
      <c r="L345" s="13" t="s">
        <v>12</v>
      </c>
      <c r="M345" s="13" t="s">
        <v>13</v>
      </c>
      <c r="N345" s="13" t="s">
        <v>24</v>
      </c>
      <c r="O345" s="13" t="s">
        <v>15</v>
      </c>
      <c r="P345" s="13" t="s">
        <v>25</v>
      </c>
      <c r="Q345" s="13" t="s">
        <v>26</v>
      </c>
      <c r="R345" s="13"/>
    </row>
    <row r="346" spans="1:18" ht="37.5">
      <c r="A346" s="5">
        <v>343</v>
      </c>
      <c r="B346" s="13" t="s">
        <v>743</v>
      </c>
      <c r="C346" s="13"/>
      <c r="D346" s="13" t="s">
        <v>729</v>
      </c>
      <c r="E346" s="13" t="s">
        <v>99</v>
      </c>
      <c r="F346" s="13" t="s">
        <v>21</v>
      </c>
      <c r="G346" s="13" t="s">
        <v>742</v>
      </c>
      <c r="H346" s="13" t="s">
        <v>23</v>
      </c>
      <c r="I346" s="13" t="s">
        <v>23</v>
      </c>
      <c r="J346" s="13" t="s">
        <v>23</v>
      </c>
      <c r="K346" s="13" t="str" cm="1">
        <f t="array" ref="K346">_xlfn.CONCAT(L346:R346&amp;";")</f>
        <v>EASA;FAA;CAA MALAYSIA;CAAS;DGCA INDONESIA;CAA CHINA;;</v>
      </c>
      <c r="L346" s="13" t="s">
        <v>12</v>
      </c>
      <c r="M346" s="13" t="s">
        <v>13</v>
      </c>
      <c r="N346" s="13" t="s">
        <v>24</v>
      </c>
      <c r="O346" s="13" t="s">
        <v>15</v>
      </c>
      <c r="P346" s="13" t="s">
        <v>25</v>
      </c>
      <c r="Q346" s="13" t="s">
        <v>26</v>
      </c>
      <c r="R346" s="13"/>
    </row>
    <row r="347" spans="1:18" ht="37.5">
      <c r="A347" s="5">
        <v>344</v>
      </c>
      <c r="B347" s="13" t="s">
        <v>744</v>
      </c>
      <c r="C347" s="13"/>
      <c r="D347" s="13" t="s">
        <v>738</v>
      </c>
      <c r="E347" s="13" t="s">
        <v>99</v>
      </c>
      <c r="F347" s="13" t="s">
        <v>21</v>
      </c>
      <c r="G347" s="13" t="s">
        <v>745</v>
      </c>
      <c r="H347" s="13" t="s">
        <v>23</v>
      </c>
      <c r="I347" s="13" t="s">
        <v>23</v>
      </c>
      <c r="J347" s="13" t="s">
        <v>23</v>
      </c>
      <c r="K347" s="13" t="str" cm="1">
        <f t="array" ref="K347">_xlfn.CONCAT(L347:R347&amp;";")</f>
        <v>EASA;FAA;CAA MALAYSIA;CAAS;DGCA INDONESIA;CAA CHINA;;</v>
      </c>
      <c r="L347" s="13" t="s">
        <v>12</v>
      </c>
      <c r="M347" s="13" t="s">
        <v>13</v>
      </c>
      <c r="N347" s="13" t="s">
        <v>24</v>
      </c>
      <c r="O347" s="13" t="s">
        <v>15</v>
      </c>
      <c r="P347" s="13" t="s">
        <v>25</v>
      </c>
      <c r="Q347" s="13" t="s">
        <v>26</v>
      </c>
      <c r="R347" s="13"/>
    </row>
    <row r="348" spans="1:18" ht="37.5">
      <c r="A348" s="5">
        <v>345</v>
      </c>
      <c r="B348" s="13" t="s">
        <v>746</v>
      </c>
      <c r="C348" s="13"/>
      <c r="D348" s="13" t="s">
        <v>738</v>
      </c>
      <c r="E348" s="13" t="s">
        <v>99</v>
      </c>
      <c r="F348" s="13" t="s">
        <v>21</v>
      </c>
      <c r="G348" s="13" t="s">
        <v>745</v>
      </c>
      <c r="H348" s="13" t="s">
        <v>23</v>
      </c>
      <c r="I348" s="13" t="s">
        <v>23</v>
      </c>
      <c r="J348" s="13" t="s">
        <v>23</v>
      </c>
      <c r="K348" s="13" t="str" cm="1">
        <f t="array" ref="K348">_xlfn.CONCAT(L348:R348&amp;";")</f>
        <v>EASA;FAA;CAA MALAYSIA;CAAS;DGCA INDONESIA;CAA CHINA;;</v>
      </c>
      <c r="L348" s="13" t="s">
        <v>12</v>
      </c>
      <c r="M348" s="13" t="s">
        <v>13</v>
      </c>
      <c r="N348" s="13" t="s">
        <v>24</v>
      </c>
      <c r="O348" s="13" t="s">
        <v>15</v>
      </c>
      <c r="P348" s="13" t="s">
        <v>25</v>
      </c>
      <c r="Q348" s="13" t="s">
        <v>26</v>
      </c>
      <c r="R348" s="13"/>
    </row>
    <row r="349" spans="1:18" ht="37.5">
      <c r="A349" s="5">
        <v>346</v>
      </c>
      <c r="B349" s="13" t="s">
        <v>747</v>
      </c>
      <c r="C349" s="13"/>
      <c r="D349" s="13" t="s">
        <v>738</v>
      </c>
      <c r="E349" s="13" t="s">
        <v>99</v>
      </c>
      <c r="F349" s="13" t="s">
        <v>21</v>
      </c>
      <c r="G349" s="13" t="s">
        <v>745</v>
      </c>
      <c r="H349" s="13" t="s">
        <v>23</v>
      </c>
      <c r="I349" s="13" t="s">
        <v>23</v>
      </c>
      <c r="J349" s="13" t="s">
        <v>23</v>
      </c>
      <c r="K349" s="13" t="str" cm="1">
        <f t="array" ref="K349">_xlfn.CONCAT(L349:R349&amp;";")</f>
        <v>EASA;FAA;CAA MALAYSIA;CAAS;DGCA INDONESIA;CAA CHINA;;</v>
      </c>
      <c r="L349" s="13" t="s">
        <v>12</v>
      </c>
      <c r="M349" s="13" t="s">
        <v>13</v>
      </c>
      <c r="N349" s="13" t="s">
        <v>24</v>
      </c>
      <c r="O349" s="13" t="s">
        <v>15</v>
      </c>
      <c r="P349" s="13" t="s">
        <v>25</v>
      </c>
      <c r="Q349" s="13" t="s">
        <v>26</v>
      </c>
      <c r="R349" s="13"/>
    </row>
    <row r="350" spans="1:18" ht="37.5">
      <c r="A350" s="5">
        <v>347</v>
      </c>
      <c r="B350" s="13" t="s">
        <v>748</v>
      </c>
      <c r="C350" s="13"/>
      <c r="D350" s="13" t="s">
        <v>749</v>
      </c>
      <c r="E350" s="13" t="s">
        <v>750</v>
      </c>
      <c r="F350" s="13" t="s">
        <v>751</v>
      </c>
      <c r="G350" s="13" t="s">
        <v>752</v>
      </c>
      <c r="H350" s="13" t="s">
        <v>23</v>
      </c>
      <c r="I350" s="13" t="s">
        <v>23</v>
      </c>
      <c r="J350" s="13" t="s">
        <v>23</v>
      </c>
      <c r="K350" s="13" t="str" cm="1">
        <f t="array" ref="K350">_xlfn.CONCAT(L350:R350&amp;";")</f>
        <v>EASA;FAA;CAA MALAYSIA;CAAS;DGCA INDONESIA;CAA CHINA;;</v>
      </c>
      <c r="L350" s="13" t="s">
        <v>12</v>
      </c>
      <c r="M350" s="13" t="s">
        <v>13</v>
      </c>
      <c r="N350" s="13" t="s">
        <v>24</v>
      </c>
      <c r="O350" s="13" t="s">
        <v>15</v>
      </c>
      <c r="P350" s="13" t="s">
        <v>25</v>
      </c>
      <c r="Q350" s="13" t="s">
        <v>26</v>
      </c>
      <c r="R350" s="13"/>
    </row>
    <row r="351" spans="1:18" ht="37.5">
      <c r="A351" s="5">
        <v>348</v>
      </c>
      <c r="B351" s="13" t="s">
        <v>753</v>
      </c>
      <c r="C351" s="13" t="s">
        <v>754</v>
      </c>
      <c r="D351" s="13" t="s">
        <v>76</v>
      </c>
      <c r="E351" s="13" t="s">
        <v>77</v>
      </c>
      <c r="F351" s="13" t="s">
        <v>42</v>
      </c>
      <c r="G351" s="13" t="s">
        <v>78</v>
      </c>
      <c r="H351" s="13" t="s">
        <v>23</v>
      </c>
      <c r="I351" s="13" t="s">
        <v>23</v>
      </c>
      <c r="J351" s="13" t="s">
        <v>23</v>
      </c>
      <c r="K351" s="13" t="str" cm="1">
        <f t="array" ref="K351">_xlfn.CONCAT(L351:R351&amp;";")</f>
        <v>EASA;FAA;CAA MALAYSIA;CAAS;DGCA INDONESIA;;;</v>
      </c>
      <c r="L351" s="13" t="s">
        <v>12</v>
      </c>
      <c r="M351" s="13" t="s">
        <v>13</v>
      </c>
      <c r="N351" s="13" t="s">
        <v>24</v>
      </c>
      <c r="O351" s="13" t="s">
        <v>15</v>
      </c>
      <c r="P351" s="13" t="s">
        <v>25</v>
      </c>
      <c r="Q351" s="13" t="s">
        <v>79</v>
      </c>
      <c r="R351" s="13"/>
    </row>
    <row r="352" spans="1:18" ht="37.5">
      <c r="A352" s="5">
        <v>349</v>
      </c>
      <c r="B352" s="13" t="s">
        <v>755</v>
      </c>
      <c r="C352" s="13" t="s">
        <v>756</v>
      </c>
      <c r="D352" s="13" t="s">
        <v>76</v>
      </c>
      <c r="E352" s="13" t="s">
        <v>77</v>
      </c>
      <c r="F352" s="13" t="s">
        <v>46</v>
      </c>
      <c r="G352" s="13" t="s">
        <v>78</v>
      </c>
      <c r="H352" s="13" t="s">
        <v>23</v>
      </c>
      <c r="I352" s="13" t="s">
        <v>23</v>
      </c>
      <c r="J352" s="13" t="s">
        <v>23</v>
      </c>
      <c r="K352" s="13" t="str" cm="1">
        <f t="array" ref="K352">_xlfn.CONCAT(L352:R352&amp;";")</f>
        <v>EASA;FAA;CAA MALAYSIA;CAAS;DGCA INDONESIA;;;</v>
      </c>
      <c r="L352" s="13" t="s">
        <v>12</v>
      </c>
      <c r="M352" s="13" t="s">
        <v>13</v>
      </c>
      <c r="N352" s="13" t="s">
        <v>24</v>
      </c>
      <c r="O352" s="13" t="s">
        <v>15</v>
      </c>
      <c r="P352" s="13" t="s">
        <v>25</v>
      </c>
      <c r="Q352" s="13" t="s">
        <v>79</v>
      </c>
      <c r="R352" s="13"/>
    </row>
    <row r="353" spans="1:18" ht="37.5">
      <c r="A353" s="5">
        <v>350</v>
      </c>
      <c r="B353" s="13" t="s">
        <v>757</v>
      </c>
      <c r="C353" s="13" t="s">
        <v>758</v>
      </c>
      <c r="D353" s="13" t="s">
        <v>76</v>
      </c>
      <c r="E353" s="13" t="s">
        <v>77</v>
      </c>
      <c r="F353" s="13" t="s">
        <v>46</v>
      </c>
      <c r="G353" s="13" t="s">
        <v>78</v>
      </c>
      <c r="H353" s="13" t="s">
        <v>23</v>
      </c>
      <c r="I353" s="13" t="s">
        <v>23</v>
      </c>
      <c r="J353" s="13" t="s">
        <v>23</v>
      </c>
      <c r="K353" s="13" t="str" cm="1">
        <f t="array" ref="K353">_xlfn.CONCAT(L353:R353&amp;";")</f>
        <v>EASA;FAA;CAA MALAYSIA;CAAS;DGCA INDONESIA;;;</v>
      </c>
      <c r="L353" s="13" t="s">
        <v>12</v>
      </c>
      <c r="M353" s="13" t="s">
        <v>13</v>
      </c>
      <c r="N353" s="13" t="s">
        <v>24</v>
      </c>
      <c r="O353" s="13" t="s">
        <v>15</v>
      </c>
      <c r="P353" s="13" t="s">
        <v>25</v>
      </c>
      <c r="Q353" s="13" t="s">
        <v>79</v>
      </c>
      <c r="R353" s="13"/>
    </row>
    <row r="354" spans="1:18" ht="37.5">
      <c r="A354" s="5">
        <v>351</v>
      </c>
      <c r="B354" s="13" t="s">
        <v>759</v>
      </c>
      <c r="C354" s="13"/>
      <c r="D354" s="13" t="s">
        <v>760</v>
      </c>
      <c r="E354" s="13" t="s">
        <v>63</v>
      </c>
      <c r="F354" s="13" t="s">
        <v>64</v>
      </c>
      <c r="G354" s="13" t="s">
        <v>67</v>
      </c>
      <c r="H354" s="13" t="s">
        <v>23</v>
      </c>
      <c r="I354" s="13" t="s">
        <v>23</v>
      </c>
      <c r="J354" s="13" t="s">
        <v>23</v>
      </c>
      <c r="K354" s="13" t="str" cm="1">
        <f t="array" ref="K354">_xlfn.CONCAT(L354:R354&amp;";")</f>
        <v>EASA;FAA;CAA MALAYSIA;CAAS;DGCA INDONESIA;CAA CHINA;;</v>
      </c>
      <c r="L354" s="13" t="s">
        <v>12</v>
      </c>
      <c r="M354" s="13" t="s">
        <v>13</v>
      </c>
      <c r="N354" s="13" t="s">
        <v>24</v>
      </c>
      <c r="O354" s="13" t="s">
        <v>15</v>
      </c>
      <c r="P354" s="13" t="s">
        <v>25</v>
      </c>
      <c r="Q354" s="13" t="s">
        <v>26</v>
      </c>
      <c r="R354" s="13"/>
    </row>
    <row r="355" spans="1:18" ht="37.5">
      <c r="A355" s="5">
        <v>352</v>
      </c>
      <c r="B355" s="13" t="s">
        <v>761</v>
      </c>
      <c r="C355" s="13"/>
      <c r="D355" s="13" t="s">
        <v>66</v>
      </c>
      <c r="E355" s="13" t="s">
        <v>762</v>
      </c>
      <c r="F355" s="13" t="s">
        <v>64</v>
      </c>
      <c r="G355" s="13" t="s">
        <v>67</v>
      </c>
      <c r="H355" s="13" t="s">
        <v>23</v>
      </c>
      <c r="I355" s="13" t="s">
        <v>23</v>
      </c>
      <c r="J355" s="13" t="s">
        <v>23</v>
      </c>
      <c r="K355" s="13" t="str" cm="1">
        <f t="array" ref="K355">_xlfn.CONCAT(L355:R355&amp;";")</f>
        <v>EASA;FAA;CAA MALAYSIA;CAAS;DGCA INDONESIA;CAA CHINA;;</v>
      </c>
      <c r="L355" s="13" t="s">
        <v>12</v>
      </c>
      <c r="M355" s="13" t="s">
        <v>13</v>
      </c>
      <c r="N355" s="13" t="s">
        <v>24</v>
      </c>
      <c r="O355" s="13" t="s">
        <v>15</v>
      </c>
      <c r="P355" s="13" t="s">
        <v>25</v>
      </c>
      <c r="Q355" s="13" t="s">
        <v>26</v>
      </c>
      <c r="R355" s="13"/>
    </row>
    <row r="356" spans="1:18" ht="37.5">
      <c r="A356" s="5">
        <v>353</v>
      </c>
      <c r="B356" s="13" t="s">
        <v>763</v>
      </c>
      <c r="C356" s="13"/>
      <c r="D356" s="13" t="s">
        <v>66</v>
      </c>
      <c r="E356" s="13" t="s">
        <v>764</v>
      </c>
      <c r="F356" s="13" t="s">
        <v>64</v>
      </c>
      <c r="G356" s="13" t="s">
        <v>67</v>
      </c>
      <c r="H356" s="13" t="s">
        <v>23</v>
      </c>
      <c r="I356" s="13" t="s">
        <v>23</v>
      </c>
      <c r="J356" s="13" t="s">
        <v>23</v>
      </c>
      <c r="K356" s="13" t="str" cm="1">
        <f t="array" ref="K356">_xlfn.CONCAT(L356:R356&amp;";")</f>
        <v>EASA;FAA;CAA MALAYSIA;CAAS;DGCA INDONESIA;CAA CHINA;;</v>
      </c>
      <c r="L356" s="13" t="s">
        <v>12</v>
      </c>
      <c r="M356" s="13" t="s">
        <v>13</v>
      </c>
      <c r="N356" s="13" t="s">
        <v>24</v>
      </c>
      <c r="O356" s="13" t="s">
        <v>15</v>
      </c>
      <c r="P356" s="13" t="s">
        <v>25</v>
      </c>
      <c r="Q356" s="13" t="s">
        <v>26</v>
      </c>
      <c r="R356" s="13"/>
    </row>
    <row r="357" spans="1:18" ht="37.5">
      <c r="A357" s="5">
        <v>354</v>
      </c>
      <c r="B357" s="13" t="s">
        <v>765</v>
      </c>
      <c r="C357" s="13"/>
      <c r="D357" s="13" t="s">
        <v>766</v>
      </c>
      <c r="E357" s="13" t="s">
        <v>254</v>
      </c>
      <c r="F357" s="13" t="s">
        <v>255</v>
      </c>
      <c r="G357" s="13" t="s">
        <v>767</v>
      </c>
      <c r="H357" s="13" t="s">
        <v>23</v>
      </c>
      <c r="I357" s="13" t="s">
        <v>23</v>
      </c>
      <c r="J357" s="13" t="s">
        <v>23</v>
      </c>
      <c r="K357" s="13" t="str" cm="1">
        <f t="array" ref="K357">_xlfn.CONCAT(L357:R357&amp;";")</f>
        <v>EASA;FAA;CAA MALAYSIA;CAAS;DGCA INDONESIA;CAA CHINA;;</v>
      </c>
      <c r="L357" s="13" t="s">
        <v>12</v>
      </c>
      <c r="M357" s="13" t="s">
        <v>13</v>
      </c>
      <c r="N357" s="13" t="s">
        <v>24</v>
      </c>
      <c r="O357" s="13" t="s">
        <v>15</v>
      </c>
      <c r="P357" s="13" t="s">
        <v>25</v>
      </c>
      <c r="Q357" s="13" t="s">
        <v>26</v>
      </c>
      <c r="R357" s="13"/>
    </row>
    <row r="358" spans="1:18" ht="37.5">
      <c r="A358" s="5">
        <v>355</v>
      </c>
      <c r="B358" s="13" t="s">
        <v>768</v>
      </c>
      <c r="C358" s="13"/>
      <c r="D358" s="13" t="s">
        <v>766</v>
      </c>
      <c r="E358" s="13" t="s">
        <v>254</v>
      </c>
      <c r="F358" s="13" t="s">
        <v>255</v>
      </c>
      <c r="G358" s="13" t="s">
        <v>767</v>
      </c>
      <c r="H358" s="13" t="s">
        <v>23</v>
      </c>
      <c r="I358" s="13" t="s">
        <v>23</v>
      </c>
      <c r="J358" s="13" t="s">
        <v>23</v>
      </c>
      <c r="K358" s="13" t="str" cm="1">
        <f t="array" ref="K358">_xlfn.CONCAT(L358:R358&amp;";")</f>
        <v>EASA;FAA;CAA MALAYSIA;CAAS;DGCA INDONESIA;CAA CHINA;;</v>
      </c>
      <c r="L358" s="13" t="s">
        <v>12</v>
      </c>
      <c r="M358" s="13" t="s">
        <v>13</v>
      </c>
      <c r="N358" s="13" t="s">
        <v>24</v>
      </c>
      <c r="O358" s="13" t="s">
        <v>15</v>
      </c>
      <c r="P358" s="13" t="s">
        <v>25</v>
      </c>
      <c r="Q358" s="13" t="s">
        <v>26</v>
      </c>
      <c r="R358" s="13"/>
    </row>
    <row r="359" spans="1:18" ht="37.5">
      <c r="A359" s="5">
        <v>356</v>
      </c>
      <c r="B359" s="13" t="s">
        <v>769</v>
      </c>
      <c r="C359" s="13"/>
      <c r="D359" s="13" t="s">
        <v>766</v>
      </c>
      <c r="E359" s="13" t="s">
        <v>254</v>
      </c>
      <c r="F359" s="13" t="s">
        <v>255</v>
      </c>
      <c r="G359" s="13" t="s">
        <v>767</v>
      </c>
      <c r="H359" s="13" t="s">
        <v>23</v>
      </c>
      <c r="I359" s="13" t="s">
        <v>23</v>
      </c>
      <c r="J359" s="13" t="s">
        <v>23</v>
      </c>
      <c r="K359" s="13" t="str" cm="1">
        <f t="array" ref="K359">_xlfn.CONCAT(L359:R359&amp;";")</f>
        <v>EASA;FAA;CAA MALAYSIA;CAAS;DGCA INDONESIA;CAA CHINA;;</v>
      </c>
      <c r="L359" s="13" t="s">
        <v>12</v>
      </c>
      <c r="M359" s="13" t="s">
        <v>13</v>
      </c>
      <c r="N359" s="13" t="s">
        <v>24</v>
      </c>
      <c r="O359" s="13" t="s">
        <v>15</v>
      </c>
      <c r="P359" s="13" t="s">
        <v>25</v>
      </c>
      <c r="Q359" s="13" t="s">
        <v>26</v>
      </c>
      <c r="R359" s="13"/>
    </row>
    <row r="360" spans="1:18" ht="37.5">
      <c r="A360" s="5">
        <v>357</v>
      </c>
      <c r="B360" s="13" t="s">
        <v>770</v>
      </c>
      <c r="C360" s="13"/>
      <c r="D360" s="13" t="s">
        <v>766</v>
      </c>
      <c r="E360" s="13" t="s">
        <v>254</v>
      </c>
      <c r="F360" s="13" t="s">
        <v>255</v>
      </c>
      <c r="G360" s="13" t="s">
        <v>767</v>
      </c>
      <c r="H360" s="13" t="s">
        <v>23</v>
      </c>
      <c r="I360" s="13" t="s">
        <v>23</v>
      </c>
      <c r="J360" s="13" t="s">
        <v>23</v>
      </c>
      <c r="K360" s="13" t="str" cm="1">
        <f t="array" ref="K360">_xlfn.CONCAT(L360:R360&amp;";")</f>
        <v>EASA;FAA;CAA MALAYSIA;CAAS;DGCA INDONESIA;CAA CHINA;;</v>
      </c>
      <c r="L360" s="13" t="s">
        <v>12</v>
      </c>
      <c r="M360" s="13" t="s">
        <v>13</v>
      </c>
      <c r="N360" s="13" t="s">
        <v>24</v>
      </c>
      <c r="O360" s="13" t="s">
        <v>15</v>
      </c>
      <c r="P360" s="13" t="s">
        <v>25</v>
      </c>
      <c r="Q360" s="13" t="s">
        <v>26</v>
      </c>
      <c r="R360" s="13"/>
    </row>
    <row r="361" spans="1:18" ht="37.5">
      <c r="A361" s="5">
        <v>358</v>
      </c>
      <c r="B361" s="13" t="s">
        <v>771</v>
      </c>
      <c r="C361" s="13"/>
      <c r="D361" s="13" t="s">
        <v>766</v>
      </c>
      <c r="E361" s="13" t="s">
        <v>254</v>
      </c>
      <c r="F361" s="13" t="s">
        <v>255</v>
      </c>
      <c r="G361" s="13" t="s">
        <v>767</v>
      </c>
      <c r="H361" s="13" t="s">
        <v>23</v>
      </c>
      <c r="I361" s="13" t="s">
        <v>23</v>
      </c>
      <c r="J361" s="13" t="s">
        <v>23</v>
      </c>
      <c r="K361" s="13" t="str" cm="1">
        <f t="array" ref="K361">_xlfn.CONCAT(L361:R361&amp;";")</f>
        <v>EASA;FAA;CAA MALAYSIA;CAAS;DGCA INDONESIA;CAA CHINA;;</v>
      </c>
      <c r="L361" s="13" t="s">
        <v>12</v>
      </c>
      <c r="M361" s="13" t="s">
        <v>13</v>
      </c>
      <c r="N361" s="13" t="s">
        <v>24</v>
      </c>
      <c r="O361" s="13" t="s">
        <v>15</v>
      </c>
      <c r="P361" s="13" t="s">
        <v>25</v>
      </c>
      <c r="Q361" s="13" t="s">
        <v>26</v>
      </c>
      <c r="R361" s="13"/>
    </row>
    <row r="362" spans="1:18" ht="37.5">
      <c r="A362" s="5">
        <v>359</v>
      </c>
      <c r="B362" s="13" t="s">
        <v>772</v>
      </c>
      <c r="C362" s="13"/>
      <c r="D362" s="13" t="s">
        <v>766</v>
      </c>
      <c r="E362" s="13" t="s">
        <v>254</v>
      </c>
      <c r="F362" s="13" t="s">
        <v>255</v>
      </c>
      <c r="G362" s="13" t="s">
        <v>767</v>
      </c>
      <c r="H362" s="13" t="s">
        <v>23</v>
      </c>
      <c r="I362" s="13" t="s">
        <v>23</v>
      </c>
      <c r="J362" s="13" t="s">
        <v>23</v>
      </c>
      <c r="K362" s="13" t="str" cm="1">
        <f t="array" ref="K362">_xlfn.CONCAT(L362:R362&amp;";")</f>
        <v>EASA;FAA;CAA MALAYSIA;CAAS;DGCA INDONESIA;CAA CHINA;;</v>
      </c>
      <c r="L362" s="13" t="s">
        <v>12</v>
      </c>
      <c r="M362" s="13" t="s">
        <v>13</v>
      </c>
      <c r="N362" s="13" t="s">
        <v>24</v>
      </c>
      <c r="O362" s="13" t="s">
        <v>15</v>
      </c>
      <c r="P362" s="13" t="s">
        <v>25</v>
      </c>
      <c r="Q362" s="13" t="s">
        <v>26</v>
      </c>
      <c r="R362" s="13"/>
    </row>
    <row r="363" spans="1:18" ht="37.5">
      <c r="A363" s="5">
        <v>360</v>
      </c>
      <c r="B363" s="13" t="s">
        <v>773</v>
      </c>
      <c r="C363" s="13"/>
      <c r="D363" s="13" t="s">
        <v>774</v>
      </c>
      <c r="E363" s="13" t="s">
        <v>28</v>
      </c>
      <c r="F363" s="13" t="s">
        <v>250</v>
      </c>
      <c r="G363" s="13" t="s">
        <v>775</v>
      </c>
      <c r="H363" s="13" t="s">
        <v>23</v>
      </c>
      <c r="I363" s="13" t="s">
        <v>23</v>
      </c>
      <c r="J363" s="13" t="s">
        <v>23</v>
      </c>
      <c r="K363" s="13" t="str" cm="1">
        <f t="array" ref="K363">_xlfn.CONCAT(L363:R363&amp;";")</f>
        <v>EASA;FAA;CAA MALAYSIA;CAAS;DGCA INDONESIA;CAA CHINA;;</v>
      </c>
      <c r="L363" s="13" t="s">
        <v>12</v>
      </c>
      <c r="M363" s="13" t="s">
        <v>13</v>
      </c>
      <c r="N363" s="13" t="s">
        <v>24</v>
      </c>
      <c r="O363" s="13" t="s">
        <v>15</v>
      </c>
      <c r="P363" s="13" t="s">
        <v>25</v>
      </c>
      <c r="Q363" s="13" t="s">
        <v>26</v>
      </c>
      <c r="R363" s="13"/>
    </row>
    <row r="364" spans="1:18" ht="37.5">
      <c r="A364" s="5">
        <v>361</v>
      </c>
      <c r="B364" s="13" t="s">
        <v>776</v>
      </c>
      <c r="C364" s="13"/>
      <c r="D364" s="13" t="s">
        <v>774</v>
      </c>
      <c r="E364" s="13" t="s">
        <v>28</v>
      </c>
      <c r="F364" s="13" t="s">
        <v>250</v>
      </c>
      <c r="G364" s="13" t="s">
        <v>775</v>
      </c>
      <c r="H364" s="13" t="s">
        <v>23</v>
      </c>
      <c r="I364" s="13" t="s">
        <v>23</v>
      </c>
      <c r="J364" s="13" t="s">
        <v>23</v>
      </c>
      <c r="K364" s="13" t="str" cm="1">
        <f t="array" ref="K364">_xlfn.CONCAT(L364:R364&amp;";")</f>
        <v>EASA;FAA;CAA MALAYSIA;CAAS;DGCA INDONESIA;CAA CHINA;;</v>
      </c>
      <c r="L364" s="13" t="s">
        <v>12</v>
      </c>
      <c r="M364" s="13" t="s">
        <v>13</v>
      </c>
      <c r="N364" s="13" t="s">
        <v>24</v>
      </c>
      <c r="O364" s="13" t="s">
        <v>15</v>
      </c>
      <c r="P364" s="13" t="s">
        <v>25</v>
      </c>
      <c r="Q364" s="13" t="s">
        <v>26</v>
      </c>
      <c r="R364" s="13"/>
    </row>
    <row r="365" spans="1:18" ht="37.5">
      <c r="A365" s="5">
        <v>362</v>
      </c>
      <c r="B365" s="13" t="s">
        <v>777</v>
      </c>
      <c r="C365" s="13"/>
      <c r="D365" s="13" t="s">
        <v>774</v>
      </c>
      <c r="E365" s="13" t="s">
        <v>28</v>
      </c>
      <c r="F365" s="13" t="s">
        <v>255</v>
      </c>
      <c r="G365" s="13" t="s">
        <v>775</v>
      </c>
      <c r="H365" s="13" t="s">
        <v>23</v>
      </c>
      <c r="I365" s="13" t="s">
        <v>23</v>
      </c>
      <c r="J365" s="13" t="s">
        <v>23</v>
      </c>
      <c r="K365" s="13" t="str" cm="1">
        <f t="array" ref="K365">_xlfn.CONCAT(L365:R365&amp;";")</f>
        <v>EASA;FAA;CAA MALAYSIA;CAAS;DGCA INDONESIA;CAA CHINA;;</v>
      </c>
      <c r="L365" s="13" t="s">
        <v>12</v>
      </c>
      <c r="M365" s="13" t="s">
        <v>13</v>
      </c>
      <c r="N365" s="13" t="s">
        <v>24</v>
      </c>
      <c r="O365" s="13" t="s">
        <v>15</v>
      </c>
      <c r="P365" s="13" t="s">
        <v>25</v>
      </c>
      <c r="Q365" s="13" t="s">
        <v>26</v>
      </c>
      <c r="R365" s="13"/>
    </row>
    <row r="366" spans="1:18" ht="37.5">
      <c r="A366" s="5">
        <v>363</v>
      </c>
      <c r="B366" s="13" t="s">
        <v>778</v>
      </c>
      <c r="C366" s="13"/>
      <c r="D366" s="13" t="s">
        <v>779</v>
      </c>
      <c r="E366" s="13" t="s">
        <v>28</v>
      </c>
      <c r="F366" s="13" t="s">
        <v>255</v>
      </c>
      <c r="G366" s="13" t="s">
        <v>780</v>
      </c>
      <c r="H366" s="13" t="s">
        <v>23</v>
      </c>
      <c r="I366" s="13" t="s">
        <v>23</v>
      </c>
      <c r="J366" s="13"/>
      <c r="K366" s="13" t="str" cm="1">
        <f t="array" ref="K366">_xlfn.CONCAT(L366:R366&amp;";")</f>
        <v>EASA;FAA;CAA MALAYSIA;CAAS;DGCA INDONESIA;CAA CHINA;;</v>
      </c>
      <c r="L366" s="13" t="s">
        <v>12</v>
      </c>
      <c r="M366" s="13" t="s">
        <v>13</v>
      </c>
      <c r="N366" s="13" t="s">
        <v>24</v>
      </c>
      <c r="O366" s="13" t="s">
        <v>15</v>
      </c>
      <c r="P366" s="13" t="s">
        <v>25</v>
      </c>
      <c r="Q366" s="13" t="s">
        <v>26</v>
      </c>
      <c r="R366" s="13"/>
    </row>
    <row r="367" spans="1:18" ht="37.5">
      <c r="A367" s="5">
        <v>364</v>
      </c>
      <c r="B367" s="13" t="s">
        <v>781</v>
      </c>
      <c r="C367" s="13"/>
      <c r="D367" s="13" t="s">
        <v>779</v>
      </c>
      <c r="E367" s="13" t="s">
        <v>28</v>
      </c>
      <c r="F367" s="13" t="s">
        <v>255</v>
      </c>
      <c r="G367" s="13" t="s">
        <v>780</v>
      </c>
      <c r="H367" s="13" t="s">
        <v>23</v>
      </c>
      <c r="I367" s="13" t="s">
        <v>23</v>
      </c>
      <c r="J367" s="13"/>
      <c r="K367" s="13" t="str" cm="1">
        <f t="array" ref="K367">_xlfn.CONCAT(L367:R367&amp;";")</f>
        <v>EASA;FAA;CAA MALAYSIA;CAAS;DGCA INDONESIA;CAA CHINA;;</v>
      </c>
      <c r="L367" s="13" t="s">
        <v>12</v>
      </c>
      <c r="M367" s="13" t="s">
        <v>13</v>
      </c>
      <c r="N367" s="13" t="s">
        <v>24</v>
      </c>
      <c r="O367" s="13" t="s">
        <v>15</v>
      </c>
      <c r="P367" s="13" t="s">
        <v>25</v>
      </c>
      <c r="Q367" s="13" t="s">
        <v>26</v>
      </c>
      <c r="R367" s="13"/>
    </row>
    <row r="368" spans="1:18" ht="37.5">
      <c r="A368" s="5">
        <v>365</v>
      </c>
      <c r="B368" s="13" t="s">
        <v>782</v>
      </c>
      <c r="C368" s="13"/>
      <c r="D368" s="13" t="s">
        <v>779</v>
      </c>
      <c r="E368" s="13" t="s">
        <v>28</v>
      </c>
      <c r="F368" s="13" t="s">
        <v>255</v>
      </c>
      <c r="G368" s="13" t="s">
        <v>780</v>
      </c>
      <c r="H368" s="13" t="s">
        <v>23</v>
      </c>
      <c r="I368" s="13" t="s">
        <v>23</v>
      </c>
      <c r="J368" s="13"/>
      <c r="K368" s="13" t="str" cm="1">
        <f t="array" ref="K368">_xlfn.CONCAT(L368:R368&amp;";")</f>
        <v>EASA;FAA;CAA MALAYSIA;CAAS;DGCA INDONESIA;CAA CHINA;;</v>
      </c>
      <c r="L368" s="13" t="s">
        <v>12</v>
      </c>
      <c r="M368" s="13" t="s">
        <v>13</v>
      </c>
      <c r="N368" s="13" t="s">
        <v>24</v>
      </c>
      <c r="O368" s="13" t="s">
        <v>15</v>
      </c>
      <c r="P368" s="13" t="s">
        <v>25</v>
      </c>
      <c r="Q368" s="13" t="s">
        <v>26</v>
      </c>
      <c r="R368" s="13"/>
    </row>
    <row r="369" spans="1:18" ht="37.5">
      <c r="A369" s="5">
        <v>366</v>
      </c>
      <c r="B369" s="13" t="s">
        <v>783</v>
      </c>
      <c r="C369" s="13"/>
      <c r="D369" s="13" t="s">
        <v>784</v>
      </c>
      <c r="E369" s="13" t="s">
        <v>28</v>
      </c>
      <c r="F369" s="13" t="s">
        <v>255</v>
      </c>
      <c r="G369" s="13" t="s">
        <v>785</v>
      </c>
      <c r="H369" s="13" t="s">
        <v>23</v>
      </c>
      <c r="I369" s="13" t="s">
        <v>23</v>
      </c>
      <c r="J369" s="13"/>
      <c r="K369" s="13" t="str" cm="1">
        <f t="array" ref="K369">_xlfn.CONCAT(L369:R369&amp;";")</f>
        <v>EASA;FAA;CAA MALAYSIA;CAAS;DGCA INDONESIA;CAA CHINA;;</v>
      </c>
      <c r="L369" s="13" t="s">
        <v>12</v>
      </c>
      <c r="M369" s="13" t="s">
        <v>13</v>
      </c>
      <c r="N369" s="13" t="s">
        <v>24</v>
      </c>
      <c r="O369" s="13" t="s">
        <v>15</v>
      </c>
      <c r="P369" s="13" t="s">
        <v>25</v>
      </c>
      <c r="Q369" s="13" t="s">
        <v>26</v>
      </c>
      <c r="R369" s="13"/>
    </row>
    <row r="370" spans="1:18" ht="37.5">
      <c r="A370" s="5">
        <v>367</v>
      </c>
      <c r="B370" s="13" t="s">
        <v>786</v>
      </c>
      <c r="C370" s="13"/>
      <c r="D370" s="13" t="s">
        <v>784</v>
      </c>
      <c r="E370" s="13" t="s">
        <v>28</v>
      </c>
      <c r="F370" s="13" t="s">
        <v>255</v>
      </c>
      <c r="G370" s="13" t="s">
        <v>787</v>
      </c>
      <c r="H370" s="13" t="s">
        <v>23</v>
      </c>
      <c r="I370" s="13" t="s">
        <v>23</v>
      </c>
      <c r="J370" s="13"/>
      <c r="K370" s="13" t="str" cm="1">
        <f t="array" ref="K370">_xlfn.CONCAT(L370:R370&amp;";")</f>
        <v>EASA;FAA;CAA MALAYSIA;CAAS;DGCA INDONESIA;CAA CHINA;;</v>
      </c>
      <c r="L370" s="13" t="s">
        <v>12</v>
      </c>
      <c r="M370" s="13" t="s">
        <v>13</v>
      </c>
      <c r="N370" s="13" t="s">
        <v>24</v>
      </c>
      <c r="O370" s="13" t="s">
        <v>15</v>
      </c>
      <c r="P370" s="13" t="s">
        <v>25</v>
      </c>
      <c r="Q370" s="13" t="s">
        <v>26</v>
      </c>
      <c r="R370" s="13"/>
    </row>
    <row r="371" spans="1:18" ht="37.5">
      <c r="A371" s="5">
        <v>368</v>
      </c>
      <c r="B371" s="13" t="s">
        <v>788</v>
      </c>
      <c r="C371" s="13"/>
      <c r="D371" s="13" t="s">
        <v>58</v>
      </c>
      <c r="E371" s="13" t="s">
        <v>59</v>
      </c>
      <c r="F371" s="13" t="s">
        <v>789</v>
      </c>
      <c r="G371" s="13" t="s">
        <v>61</v>
      </c>
      <c r="H371" s="13" t="s">
        <v>23</v>
      </c>
      <c r="I371" s="13" t="s">
        <v>23</v>
      </c>
      <c r="J371" s="13" t="s">
        <v>23</v>
      </c>
      <c r="K371" s="13" t="str" cm="1">
        <f t="array" ref="K371">_xlfn.CONCAT(L371:R371&amp;";")</f>
        <v>EASA;FAA;CAA MALAYSIA;CAAS;DGCA INDONESIA;CAA CHINA;;</v>
      </c>
      <c r="L371" s="13" t="s">
        <v>12</v>
      </c>
      <c r="M371" s="13" t="s">
        <v>13</v>
      </c>
      <c r="N371" s="13" t="s">
        <v>24</v>
      </c>
      <c r="O371" s="13" t="s">
        <v>15</v>
      </c>
      <c r="P371" s="13" t="s">
        <v>25</v>
      </c>
      <c r="Q371" s="13" t="s">
        <v>26</v>
      </c>
      <c r="R371" s="13"/>
    </row>
    <row r="372" spans="1:18" ht="50.1">
      <c r="A372" s="5">
        <v>369</v>
      </c>
      <c r="B372" s="13" t="s">
        <v>790</v>
      </c>
      <c r="C372" s="13"/>
      <c r="D372" s="13" t="s">
        <v>58</v>
      </c>
      <c r="E372" s="13" t="s">
        <v>124</v>
      </c>
      <c r="F372" s="13" t="s">
        <v>789</v>
      </c>
      <c r="G372" s="13" t="s">
        <v>61</v>
      </c>
      <c r="H372" s="13" t="s">
        <v>23</v>
      </c>
      <c r="I372" s="13" t="s">
        <v>23</v>
      </c>
      <c r="J372" s="13" t="s">
        <v>23</v>
      </c>
      <c r="K372" s="13" t="str" cm="1">
        <f t="array" ref="K372">_xlfn.CONCAT(L372:R372&amp;";")</f>
        <v>EASA;FAA;CAA MALAYSIA;CAAS;DGCA INDONESIA;CAA CHINA;JCAB;</v>
      </c>
      <c r="L372" s="13" t="s">
        <v>12</v>
      </c>
      <c r="M372" s="13" t="s">
        <v>13</v>
      </c>
      <c r="N372" s="13" t="s">
        <v>24</v>
      </c>
      <c r="O372" s="13" t="s">
        <v>15</v>
      </c>
      <c r="P372" s="13" t="s">
        <v>25</v>
      </c>
      <c r="Q372" s="13" t="s">
        <v>26</v>
      </c>
      <c r="R372" s="13" t="s">
        <v>18</v>
      </c>
    </row>
    <row r="373" spans="1:18" ht="37.5">
      <c r="A373" s="5">
        <v>370</v>
      </c>
      <c r="B373" s="13" t="s">
        <v>791</v>
      </c>
      <c r="C373" s="13"/>
      <c r="D373" s="13" t="s">
        <v>792</v>
      </c>
      <c r="E373" s="13" t="s">
        <v>28</v>
      </c>
      <c r="F373" s="13" t="s">
        <v>255</v>
      </c>
      <c r="G373" s="13" t="s">
        <v>793</v>
      </c>
      <c r="H373" s="13" t="s">
        <v>23</v>
      </c>
      <c r="I373" s="13" t="s">
        <v>23</v>
      </c>
      <c r="J373" s="13"/>
      <c r="K373" s="13" t="str" cm="1">
        <f t="array" ref="K373">_xlfn.CONCAT(L373:R373&amp;";")</f>
        <v>EASA;FAA;CAA MALAYSIA;CAAS;DGCA INDONESIA;;;</v>
      </c>
      <c r="L373" s="13" t="s">
        <v>12</v>
      </c>
      <c r="M373" s="13" t="s">
        <v>13</v>
      </c>
      <c r="N373" s="13" t="s">
        <v>24</v>
      </c>
      <c r="O373" s="13" t="s">
        <v>15</v>
      </c>
      <c r="P373" s="13" t="s">
        <v>25</v>
      </c>
      <c r="Q373" s="13" t="s">
        <v>79</v>
      </c>
      <c r="R373" s="13"/>
    </row>
    <row r="374" spans="1:18" ht="37.5">
      <c r="A374" s="5">
        <v>371</v>
      </c>
      <c r="B374" s="13" t="s">
        <v>794</v>
      </c>
      <c r="C374" s="13"/>
      <c r="D374" s="13" t="s">
        <v>792</v>
      </c>
      <c r="E374" s="13" t="s">
        <v>28</v>
      </c>
      <c r="F374" s="13" t="s">
        <v>255</v>
      </c>
      <c r="G374" s="13" t="s">
        <v>793</v>
      </c>
      <c r="H374" s="13" t="s">
        <v>23</v>
      </c>
      <c r="I374" s="13" t="s">
        <v>23</v>
      </c>
      <c r="J374" s="13"/>
      <c r="K374" s="13" t="str" cm="1">
        <f t="array" ref="K374">_xlfn.CONCAT(L374:R374&amp;";")</f>
        <v>EASA;FAA;CAA MALAYSIA;CAAS;DGCA INDONESIA;;;</v>
      </c>
      <c r="L374" s="13" t="s">
        <v>12</v>
      </c>
      <c r="M374" s="13" t="s">
        <v>13</v>
      </c>
      <c r="N374" s="13" t="s">
        <v>24</v>
      </c>
      <c r="O374" s="13" t="s">
        <v>15</v>
      </c>
      <c r="P374" s="13" t="s">
        <v>25</v>
      </c>
      <c r="Q374" s="13" t="s">
        <v>79</v>
      </c>
      <c r="R374" s="13"/>
    </row>
    <row r="375" spans="1:18" ht="37.5">
      <c r="A375" s="5">
        <v>372</v>
      </c>
      <c r="B375" s="13" t="s">
        <v>795</v>
      </c>
      <c r="C375" s="13"/>
      <c r="D375" s="13" t="s">
        <v>792</v>
      </c>
      <c r="E375" s="13" t="s">
        <v>28</v>
      </c>
      <c r="F375" s="13" t="s">
        <v>255</v>
      </c>
      <c r="G375" s="13" t="s">
        <v>793</v>
      </c>
      <c r="H375" s="13" t="s">
        <v>23</v>
      </c>
      <c r="I375" s="13" t="s">
        <v>23</v>
      </c>
      <c r="J375" s="13"/>
      <c r="K375" s="13" t="str" cm="1">
        <f t="array" ref="K375">_xlfn.CONCAT(L375:R375&amp;";")</f>
        <v>EASA;FAA;CAA MALAYSIA;CAAS;DGCA INDONESIA;;;</v>
      </c>
      <c r="L375" s="13" t="s">
        <v>12</v>
      </c>
      <c r="M375" s="13" t="s">
        <v>13</v>
      </c>
      <c r="N375" s="13" t="s">
        <v>24</v>
      </c>
      <c r="O375" s="13" t="s">
        <v>15</v>
      </c>
      <c r="P375" s="13" t="s">
        <v>25</v>
      </c>
      <c r="Q375" s="13" t="s">
        <v>79</v>
      </c>
      <c r="R375" s="13"/>
    </row>
    <row r="376" spans="1:18" ht="37.5">
      <c r="A376" s="5">
        <v>373</v>
      </c>
      <c r="B376" s="13" t="s">
        <v>796</v>
      </c>
      <c r="C376" s="13"/>
      <c r="D376" s="13" t="s">
        <v>797</v>
      </c>
      <c r="E376" s="13" t="s">
        <v>28</v>
      </c>
      <c r="F376" s="13" t="s">
        <v>255</v>
      </c>
      <c r="G376" s="13" t="s">
        <v>793</v>
      </c>
      <c r="H376" s="13" t="s">
        <v>23</v>
      </c>
      <c r="I376" s="13" t="s">
        <v>23</v>
      </c>
      <c r="J376" s="13"/>
      <c r="K376" s="13" t="str" cm="1">
        <f t="array" ref="K376">_xlfn.CONCAT(L376:R376&amp;";")</f>
        <v>EASA;FAA;CAA MALAYSIA;CAAS;DGCA INDONESIA;;;</v>
      </c>
      <c r="L376" s="13" t="s">
        <v>12</v>
      </c>
      <c r="M376" s="13" t="s">
        <v>13</v>
      </c>
      <c r="N376" s="13" t="s">
        <v>24</v>
      </c>
      <c r="O376" s="13" t="s">
        <v>15</v>
      </c>
      <c r="P376" s="13" t="s">
        <v>25</v>
      </c>
      <c r="Q376" s="13" t="s">
        <v>79</v>
      </c>
      <c r="R376" s="13"/>
    </row>
    <row r="377" spans="1:18" ht="37.5">
      <c r="A377" s="5">
        <v>374</v>
      </c>
      <c r="B377" s="13" t="s">
        <v>798</v>
      </c>
      <c r="C377" s="13"/>
      <c r="D377" s="13" t="s">
        <v>799</v>
      </c>
      <c r="E377" s="13" t="s">
        <v>249</v>
      </c>
      <c r="F377" s="13" t="s">
        <v>255</v>
      </c>
      <c r="G377" s="13" t="s">
        <v>800</v>
      </c>
      <c r="H377" s="13" t="s">
        <v>23</v>
      </c>
      <c r="I377" s="13"/>
      <c r="J377" s="13"/>
      <c r="K377" s="13" t="str" cm="1">
        <f t="array" ref="K377">_xlfn.CONCAT(L377:R377&amp;";")</f>
        <v>EASA;FAA;CAA MALAYSIA;CAAS;DGCA INDONESIA;CAA CHINA;;</v>
      </c>
      <c r="L377" s="13" t="s">
        <v>12</v>
      </c>
      <c r="M377" s="13" t="s">
        <v>13</v>
      </c>
      <c r="N377" s="13" t="s">
        <v>24</v>
      </c>
      <c r="O377" s="13" t="s">
        <v>15</v>
      </c>
      <c r="P377" s="13" t="s">
        <v>25</v>
      </c>
      <c r="Q377" s="13" t="s">
        <v>26</v>
      </c>
      <c r="R377" s="13"/>
    </row>
    <row r="378" spans="1:18" ht="37.5">
      <c r="A378" s="5">
        <v>375</v>
      </c>
      <c r="B378" s="13" t="s">
        <v>801</v>
      </c>
      <c r="C378" s="13"/>
      <c r="D378" s="13" t="s">
        <v>799</v>
      </c>
      <c r="E378" s="13" t="s">
        <v>249</v>
      </c>
      <c r="F378" s="13" t="s">
        <v>255</v>
      </c>
      <c r="G378" s="13" t="s">
        <v>800</v>
      </c>
      <c r="H378" s="13" t="s">
        <v>23</v>
      </c>
      <c r="I378" s="13"/>
      <c r="J378" s="13"/>
      <c r="K378" s="13" t="str" cm="1">
        <f t="array" ref="K378">_xlfn.CONCAT(L378:R378&amp;";")</f>
        <v>EASA;FAA;CAA MALAYSIA;CAAS;DGCA INDONESIA;CAA CHINA;;</v>
      </c>
      <c r="L378" s="13" t="s">
        <v>12</v>
      </c>
      <c r="M378" s="13" t="s">
        <v>13</v>
      </c>
      <c r="N378" s="13" t="s">
        <v>24</v>
      </c>
      <c r="O378" s="13" t="s">
        <v>15</v>
      </c>
      <c r="P378" s="13" t="s">
        <v>25</v>
      </c>
      <c r="Q378" s="13" t="s">
        <v>26</v>
      </c>
      <c r="R378" s="13"/>
    </row>
    <row r="379" spans="1:18" ht="37.5">
      <c r="A379" s="5">
        <v>376</v>
      </c>
      <c r="B379" s="13" t="s">
        <v>802</v>
      </c>
      <c r="C379" s="13"/>
      <c r="D379" s="13" t="s">
        <v>803</v>
      </c>
      <c r="E379" s="13" t="s">
        <v>54</v>
      </c>
      <c r="F379" s="13" t="s">
        <v>255</v>
      </c>
      <c r="G379" s="13" t="s">
        <v>804</v>
      </c>
      <c r="H379" s="13" t="s">
        <v>23</v>
      </c>
      <c r="I379" s="13"/>
      <c r="J379" s="13"/>
      <c r="K379" s="13" t="str" cm="1">
        <f t="array" ref="K379">_xlfn.CONCAT(L379:R379&amp;";")</f>
        <v>EASA;FAA;CAA MALAYSIA;CAAS;DGCA INDONESIA;CAA CHINA;;</v>
      </c>
      <c r="L379" s="13" t="s">
        <v>12</v>
      </c>
      <c r="M379" s="13" t="s">
        <v>13</v>
      </c>
      <c r="N379" s="13" t="s">
        <v>24</v>
      </c>
      <c r="O379" s="13" t="s">
        <v>15</v>
      </c>
      <c r="P379" s="13" t="s">
        <v>25</v>
      </c>
      <c r="Q379" s="13" t="s">
        <v>26</v>
      </c>
      <c r="R379" s="13"/>
    </row>
    <row r="380" spans="1:18" ht="37.5">
      <c r="A380" s="5">
        <v>377</v>
      </c>
      <c r="B380" s="13" t="s">
        <v>805</v>
      </c>
      <c r="C380" s="13"/>
      <c r="D380" s="13" t="s">
        <v>799</v>
      </c>
      <c r="E380" s="13" t="s">
        <v>54</v>
      </c>
      <c r="F380" s="13" t="s">
        <v>255</v>
      </c>
      <c r="G380" s="13" t="s">
        <v>804</v>
      </c>
      <c r="H380" s="13" t="s">
        <v>23</v>
      </c>
      <c r="I380" s="13"/>
      <c r="J380" s="13"/>
      <c r="K380" s="13" t="str" cm="1">
        <f t="array" ref="K380">_xlfn.CONCAT(L380:R380&amp;";")</f>
        <v>EASA;FAA;CAA MALAYSIA;CAAS;DGCA INDONESIA;CAA CHINA;;</v>
      </c>
      <c r="L380" s="13" t="s">
        <v>12</v>
      </c>
      <c r="M380" s="13" t="s">
        <v>13</v>
      </c>
      <c r="N380" s="13" t="s">
        <v>24</v>
      </c>
      <c r="O380" s="13" t="s">
        <v>15</v>
      </c>
      <c r="P380" s="13" t="s">
        <v>25</v>
      </c>
      <c r="Q380" s="13" t="s">
        <v>26</v>
      </c>
      <c r="R380" s="13"/>
    </row>
    <row r="381" spans="1:18" ht="37.5">
      <c r="A381" s="5">
        <v>378</v>
      </c>
      <c r="B381" s="13" t="s">
        <v>806</v>
      </c>
      <c r="C381" s="13"/>
      <c r="D381" s="13" t="s">
        <v>799</v>
      </c>
      <c r="E381" s="13" t="s">
        <v>54</v>
      </c>
      <c r="F381" s="13" t="s">
        <v>255</v>
      </c>
      <c r="G381" s="13" t="s">
        <v>804</v>
      </c>
      <c r="H381" s="13" t="s">
        <v>23</v>
      </c>
      <c r="I381" s="13"/>
      <c r="J381" s="13"/>
      <c r="K381" s="13" t="str" cm="1">
        <f t="array" ref="K381">_xlfn.CONCAT(L381:R381&amp;";")</f>
        <v>EASA;FAA;CAA MALAYSIA;CAAS;DGCA INDONESIA;CAA CHINA;;</v>
      </c>
      <c r="L381" s="13" t="s">
        <v>12</v>
      </c>
      <c r="M381" s="13" t="s">
        <v>13</v>
      </c>
      <c r="N381" s="13" t="s">
        <v>24</v>
      </c>
      <c r="O381" s="13" t="s">
        <v>15</v>
      </c>
      <c r="P381" s="13" t="s">
        <v>25</v>
      </c>
      <c r="Q381" s="13" t="s">
        <v>26</v>
      </c>
      <c r="R381" s="13"/>
    </row>
    <row r="382" spans="1:18" ht="37.5">
      <c r="A382" s="5">
        <v>379</v>
      </c>
      <c r="B382" s="13" t="s">
        <v>807</v>
      </c>
      <c r="C382" s="13"/>
      <c r="D382" s="13" t="s">
        <v>799</v>
      </c>
      <c r="E382" s="13" t="s">
        <v>28</v>
      </c>
      <c r="F382" s="13" t="s">
        <v>255</v>
      </c>
      <c r="G382" s="13" t="s">
        <v>808</v>
      </c>
      <c r="H382" s="13" t="s">
        <v>23</v>
      </c>
      <c r="I382" s="13" t="s">
        <v>23</v>
      </c>
      <c r="J382" s="13" t="s">
        <v>23</v>
      </c>
      <c r="K382" s="13" t="str" cm="1">
        <f t="array" ref="K382">_xlfn.CONCAT(L382:R382&amp;";")</f>
        <v>EASA;FAA;CAA MALAYSIA;CAAS;DGCA INDONESIA;CAA CHINA;;</v>
      </c>
      <c r="L382" s="13" t="s">
        <v>12</v>
      </c>
      <c r="M382" s="13" t="s">
        <v>13</v>
      </c>
      <c r="N382" s="13" t="s">
        <v>24</v>
      </c>
      <c r="O382" s="13" t="s">
        <v>15</v>
      </c>
      <c r="P382" s="13" t="s">
        <v>25</v>
      </c>
      <c r="Q382" s="13" t="s">
        <v>26</v>
      </c>
      <c r="R382" s="13"/>
    </row>
    <row r="383" spans="1:18" ht="37.5">
      <c r="A383" s="5">
        <v>380</v>
      </c>
      <c r="B383" s="13" t="s">
        <v>809</v>
      </c>
      <c r="C383" s="13"/>
      <c r="D383" s="13" t="s">
        <v>810</v>
      </c>
      <c r="E383" s="13" t="s">
        <v>325</v>
      </c>
      <c r="F383" s="13" t="s">
        <v>255</v>
      </c>
      <c r="G383" s="13" t="s">
        <v>808</v>
      </c>
      <c r="H383" s="13" t="s">
        <v>23</v>
      </c>
      <c r="I383" s="13" t="s">
        <v>23</v>
      </c>
      <c r="J383" s="13" t="s">
        <v>23</v>
      </c>
      <c r="K383" s="13" t="str" cm="1">
        <f t="array" ref="K383">_xlfn.CONCAT(L383:R383&amp;";")</f>
        <v>EASA;FAA;CAA MALAYSIA;CAAS;DGCA INDONESIA;CAA CHINA;;</v>
      </c>
      <c r="L383" s="13" t="s">
        <v>12</v>
      </c>
      <c r="M383" s="13" t="s">
        <v>13</v>
      </c>
      <c r="N383" s="13" t="s">
        <v>24</v>
      </c>
      <c r="O383" s="13" t="s">
        <v>15</v>
      </c>
      <c r="P383" s="13" t="s">
        <v>25</v>
      </c>
      <c r="Q383" s="13" t="s">
        <v>26</v>
      </c>
      <c r="R383" s="13"/>
    </row>
    <row r="384" spans="1:18" ht="37.5">
      <c r="A384" s="5">
        <v>381</v>
      </c>
      <c r="B384" s="13" t="s">
        <v>811</v>
      </c>
      <c r="C384" s="13"/>
      <c r="D384" s="13" t="s">
        <v>812</v>
      </c>
      <c r="E384" s="13" t="s">
        <v>813</v>
      </c>
      <c r="F384" s="13" t="s">
        <v>100</v>
      </c>
      <c r="G384" s="13" t="s">
        <v>814</v>
      </c>
      <c r="H384" s="13" t="s">
        <v>23</v>
      </c>
      <c r="I384" s="13" t="s">
        <v>23</v>
      </c>
      <c r="J384" s="13" t="s">
        <v>23</v>
      </c>
      <c r="K384" s="13" t="str" cm="1">
        <f t="array" ref="K384">_xlfn.CONCAT(L384:R384&amp;";")</f>
        <v>EASA;FAA;CAA MALAYSIA;CAAS;DGCA INDONESIA;CAA CHINA;;</v>
      </c>
      <c r="L384" s="13" t="s">
        <v>12</v>
      </c>
      <c r="M384" s="13" t="s">
        <v>13</v>
      </c>
      <c r="N384" s="13" t="s">
        <v>24</v>
      </c>
      <c r="O384" s="13" t="s">
        <v>15</v>
      </c>
      <c r="P384" s="13" t="s">
        <v>25</v>
      </c>
      <c r="Q384" s="13" t="s">
        <v>26</v>
      </c>
      <c r="R384" s="13"/>
    </row>
    <row r="385" spans="1:18" ht="37.5">
      <c r="A385" s="5">
        <v>382</v>
      </c>
      <c r="B385" s="13" t="s">
        <v>815</v>
      </c>
      <c r="C385" s="13"/>
      <c r="D385" s="13" t="s">
        <v>50</v>
      </c>
      <c r="E385" s="13" t="s">
        <v>28</v>
      </c>
      <c r="F385" s="13" t="s">
        <v>51</v>
      </c>
      <c r="G385" s="13" t="s">
        <v>52</v>
      </c>
      <c r="H385" s="13" t="s">
        <v>23</v>
      </c>
      <c r="I385" s="13" t="s">
        <v>23</v>
      </c>
      <c r="J385" s="13" t="s">
        <v>23</v>
      </c>
      <c r="K385" s="13" t="str" cm="1">
        <f t="array" ref="K385">_xlfn.CONCAT(L385:R385&amp;";")</f>
        <v>EASA;FAA;CAA MALAYSIA;CAAS;DGCA INDONESIA;CAA CHINA;;</v>
      </c>
      <c r="L385" s="13" t="s">
        <v>12</v>
      </c>
      <c r="M385" s="13" t="s">
        <v>13</v>
      </c>
      <c r="N385" s="13" t="s">
        <v>24</v>
      </c>
      <c r="O385" s="13" t="s">
        <v>15</v>
      </c>
      <c r="P385" s="13" t="s">
        <v>25</v>
      </c>
      <c r="Q385" s="13" t="s">
        <v>26</v>
      </c>
      <c r="R385" s="13"/>
    </row>
    <row r="386" spans="1:18" ht="37.5">
      <c r="A386" s="5">
        <v>383</v>
      </c>
      <c r="B386" s="13" t="s">
        <v>816</v>
      </c>
      <c r="C386" s="13"/>
      <c r="D386" s="13" t="s">
        <v>817</v>
      </c>
      <c r="E386" s="13" t="s">
        <v>99</v>
      </c>
      <c r="F386" s="13" t="s">
        <v>100</v>
      </c>
      <c r="G386" s="13" t="s">
        <v>818</v>
      </c>
      <c r="H386" s="13" t="s">
        <v>23</v>
      </c>
      <c r="I386" s="13" t="s">
        <v>23</v>
      </c>
      <c r="J386" s="13" t="s">
        <v>23</v>
      </c>
      <c r="K386" s="13" t="str" cm="1">
        <f t="array" ref="K386">_xlfn.CONCAT(L386:R386&amp;";")</f>
        <v>EASA;FAA;CAA MALAYSIA;CAAS;DGCA INDONESIA;CAA CHINA;;</v>
      </c>
      <c r="L386" s="13" t="s">
        <v>12</v>
      </c>
      <c r="M386" s="13" t="s">
        <v>13</v>
      </c>
      <c r="N386" s="13" t="s">
        <v>24</v>
      </c>
      <c r="O386" s="13" t="s">
        <v>15</v>
      </c>
      <c r="P386" s="13" t="s">
        <v>25</v>
      </c>
      <c r="Q386" s="13" t="s">
        <v>26</v>
      </c>
      <c r="R386" s="13"/>
    </row>
    <row r="387" spans="1:18" ht="37.5">
      <c r="A387" s="5">
        <v>384</v>
      </c>
      <c r="B387" s="13" t="s">
        <v>819</v>
      </c>
      <c r="C387" s="13"/>
      <c r="D387" s="13" t="s">
        <v>817</v>
      </c>
      <c r="E387" s="13" t="s">
        <v>99</v>
      </c>
      <c r="F387" s="13" t="s">
        <v>100</v>
      </c>
      <c r="G387" s="13" t="s">
        <v>818</v>
      </c>
      <c r="H387" s="13" t="s">
        <v>23</v>
      </c>
      <c r="I387" s="13" t="s">
        <v>23</v>
      </c>
      <c r="J387" s="13" t="s">
        <v>23</v>
      </c>
      <c r="K387" s="13" t="str" cm="1">
        <f t="array" ref="K387">_xlfn.CONCAT(L387:R387&amp;";")</f>
        <v>EASA;FAA;CAA MALAYSIA;CAAS;DGCA INDONESIA;CAA CHINA;;</v>
      </c>
      <c r="L387" s="13" t="s">
        <v>12</v>
      </c>
      <c r="M387" s="13" t="s">
        <v>13</v>
      </c>
      <c r="N387" s="13" t="s">
        <v>24</v>
      </c>
      <c r="O387" s="13" t="s">
        <v>15</v>
      </c>
      <c r="P387" s="13" t="s">
        <v>25</v>
      </c>
      <c r="Q387" s="13" t="s">
        <v>26</v>
      </c>
      <c r="R387" s="13"/>
    </row>
    <row r="388" spans="1:18" ht="37.5">
      <c r="A388" s="5">
        <v>385</v>
      </c>
      <c r="B388" s="13" t="s">
        <v>820</v>
      </c>
      <c r="C388" s="13" t="s">
        <v>821</v>
      </c>
      <c r="D388" s="13" t="s">
        <v>822</v>
      </c>
      <c r="E388" s="13" t="s">
        <v>99</v>
      </c>
      <c r="F388" s="13" t="s">
        <v>100</v>
      </c>
      <c r="G388" s="13" t="s">
        <v>823</v>
      </c>
      <c r="H388" s="13" t="s">
        <v>23</v>
      </c>
      <c r="I388" s="13" t="s">
        <v>23</v>
      </c>
      <c r="J388" s="13" t="s">
        <v>23</v>
      </c>
      <c r="K388" s="13" t="str" cm="1">
        <f t="array" ref="K388">_xlfn.CONCAT(L388:R388&amp;";")</f>
        <v>EASA;FAA;CAA MALAYSIA;CAAS;;CAA CHINA;;</v>
      </c>
      <c r="L388" s="13" t="s">
        <v>12</v>
      </c>
      <c r="M388" s="13" t="s">
        <v>13</v>
      </c>
      <c r="N388" s="13" t="s">
        <v>24</v>
      </c>
      <c r="O388" s="13" t="s">
        <v>15</v>
      </c>
      <c r="P388" s="13"/>
      <c r="Q388" s="13" t="s">
        <v>26</v>
      </c>
      <c r="R388" s="13"/>
    </row>
    <row r="389" spans="1:18" ht="50.1">
      <c r="A389" s="5">
        <v>386</v>
      </c>
      <c r="B389" s="13" t="s">
        <v>824</v>
      </c>
      <c r="C389" s="13"/>
      <c r="D389" s="13" t="s">
        <v>825</v>
      </c>
      <c r="E389" s="13" t="s">
        <v>346</v>
      </c>
      <c r="F389" s="13" t="s">
        <v>826</v>
      </c>
      <c r="G389" s="13" t="s">
        <v>827</v>
      </c>
      <c r="H389" s="13" t="s">
        <v>23</v>
      </c>
      <c r="I389" s="13" t="s">
        <v>23</v>
      </c>
      <c r="J389" s="13" t="s">
        <v>23</v>
      </c>
      <c r="K389" s="13" t="str" cm="1">
        <f t="array" ref="K389">_xlfn.CONCAT(L389:R389&amp;";")</f>
        <v>EASA;FAA;CAA MALAYSIA;CAAS;DGCA INDONESIA;CAA CHINA;JCAB;</v>
      </c>
      <c r="L389" s="13" t="s">
        <v>12</v>
      </c>
      <c r="M389" s="13" t="s">
        <v>13</v>
      </c>
      <c r="N389" s="13" t="s">
        <v>24</v>
      </c>
      <c r="O389" s="13" t="s">
        <v>15</v>
      </c>
      <c r="P389" s="13" t="s">
        <v>25</v>
      </c>
      <c r="Q389" s="13" t="s">
        <v>26</v>
      </c>
      <c r="R389" s="13" t="s">
        <v>18</v>
      </c>
    </row>
    <row r="390" spans="1:18" ht="50.1">
      <c r="A390" s="5">
        <v>387</v>
      </c>
      <c r="B390" s="13" t="s">
        <v>828</v>
      </c>
      <c r="C390" s="13"/>
      <c r="D390" s="13" t="s">
        <v>829</v>
      </c>
      <c r="E390" s="13" t="s">
        <v>346</v>
      </c>
      <c r="F390" s="13" t="s">
        <v>826</v>
      </c>
      <c r="G390" s="13" t="s">
        <v>827</v>
      </c>
      <c r="H390" s="13" t="s">
        <v>23</v>
      </c>
      <c r="I390" s="13" t="s">
        <v>23</v>
      </c>
      <c r="J390" s="13" t="s">
        <v>23</v>
      </c>
      <c r="K390" s="13" t="str" cm="1">
        <f t="array" ref="K390">_xlfn.CONCAT(L390:R390&amp;";")</f>
        <v>EASA;FAA;CAA MALAYSIA;CAAS;DGCA INDONESIA;CAA CHINA;JCAB;</v>
      </c>
      <c r="L390" s="13" t="s">
        <v>12</v>
      </c>
      <c r="M390" s="13" t="s">
        <v>13</v>
      </c>
      <c r="N390" s="13" t="s">
        <v>24</v>
      </c>
      <c r="O390" s="13" t="s">
        <v>15</v>
      </c>
      <c r="P390" s="13" t="s">
        <v>25</v>
      </c>
      <c r="Q390" s="13" t="s">
        <v>26</v>
      </c>
      <c r="R390" s="13" t="s">
        <v>18</v>
      </c>
    </row>
    <row r="391" spans="1:18" ht="37.5">
      <c r="A391" s="5">
        <v>388</v>
      </c>
      <c r="B391" s="13" t="s">
        <v>830</v>
      </c>
      <c r="C391" s="13"/>
      <c r="D391" s="13" t="s">
        <v>831</v>
      </c>
      <c r="E391" s="13" t="s">
        <v>99</v>
      </c>
      <c r="F391" s="13" t="s">
        <v>100</v>
      </c>
      <c r="G391" s="13" t="s">
        <v>832</v>
      </c>
      <c r="H391" s="13" t="s">
        <v>23</v>
      </c>
      <c r="I391" s="13" t="s">
        <v>23</v>
      </c>
      <c r="J391" s="13" t="s">
        <v>23</v>
      </c>
      <c r="K391" s="13" t="str" cm="1">
        <f t="array" ref="K391">_xlfn.CONCAT(L391:R391&amp;";")</f>
        <v>EASA;FAA;CAA MALAYSIA;CAAS;DGCA INDONESIA;CAA CHINA;;</v>
      </c>
      <c r="L391" s="13" t="s">
        <v>12</v>
      </c>
      <c r="M391" s="13" t="s">
        <v>13</v>
      </c>
      <c r="N391" s="13" t="s">
        <v>24</v>
      </c>
      <c r="O391" s="13" t="s">
        <v>15</v>
      </c>
      <c r="P391" s="13" t="s">
        <v>25</v>
      </c>
      <c r="Q391" s="13" t="s">
        <v>26</v>
      </c>
      <c r="R391" s="13"/>
    </row>
    <row r="392" spans="1:18" ht="37.5">
      <c r="A392" s="5">
        <v>389</v>
      </c>
      <c r="B392" s="13" t="s">
        <v>833</v>
      </c>
      <c r="C392" s="13"/>
      <c r="D392" s="13" t="s">
        <v>834</v>
      </c>
      <c r="E392" s="13" t="s">
        <v>835</v>
      </c>
      <c r="F392" s="13" t="s">
        <v>836</v>
      </c>
      <c r="G392" s="13" t="s">
        <v>837</v>
      </c>
      <c r="H392" s="13" t="s">
        <v>23</v>
      </c>
      <c r="I392" s="13" t="s">
        <v>23</v>
      </c>
      <c r="J392" s="13"/>
      <c r="K392" s="13" t="str" cm="1">
        <f t="array" ref="K392">_xlfn.CONCAT(L392:R392&amp;";")</f>
        <v>EASA;FAA;CAA MALAYSIA;CAAS;DGCA INDONESIA;CAA CHINA;;</v>
      </c>
      <c r="L392" s="13" t="s">
        <v>12</v>
      </c>
      <c r="M392" s="13" t="s">
        <v>13</v>
      </c>
      <c r="N392" s="13" t="s">
        <v>24</v>
      </c>
      <c r="O392" s="13" t="s">
        <v>15</v>
      </c>
      <c r="P392" s="13" t="s">
        <v>25</v>
      </c>
      <c r="Q392" s="13" t="s">
        <v>26</v>
      </c>
      <c r="R392" s="13"/>
    </row>
    <row r="393" spans="1:18" ht="37.5">
      <c r="A393" s="5">
        <v>390</v>
      </c>
      <c r="B393" s="13" t="s">
        <v>838</v>
      </c>
      <c r="C393" s="13"/>
      <c r="D393" s="13" t="s">
        <v>839</v>
      </c>
      <c r="E393" s="13" t="s">
        <v>835</v>
      </c>
      <c r="F393" s="13" t="s">
        <v>836</v>
      </c>
      <c r="G393" s="13" t="s">
        <v>837</v>
      </c>
      <c r="H393" s="13" t="s">
        <v>23</v>
      </c>
      <c r="I393" s="13" t="s">
        <v>23</v>
      </c>
      <c r="J393" s="13"/>
      <c r="K393" s="13" t="str" cm="1">
        <f t="array" ref="K393">_xlfn.CONCAT(L393:R393&amp;";")</f>
        <v>EASA;FAA;CAA MALAYSIA;CAAS;DGCA INDONESIA;CAA CHINA;;</v>
      </c>
      <c r="L393" s="13" t="s">
        <v>12</v>
      </c>
      <c r="M393" s="13" t="s">
        <v>13</v>
      </c>
      <c r="N393" s="13" t="s">
        <v>24</v>
      </c>
      <c r="O393" s="13" t="s">
        <v>15</v>
      </c>
      <c r="P393" s="13" t="s">
        <v>25</v>
      </c>
      <c r="Q393" s="13" t="s">
        <v>26</v>
      </c>
      <c r="R393" s="13"/>
    </row>
    <row r="394" spans="1:18" ht="37.5">
      <c r="A394" s="5">
        <v>391</v>
      </c>
      <c r="B394" s="13" t="s">
        <v>840</v>
      </c>
      <c r="C394" s="13"/>
      <c r="D394" s="13" t="s">
        <v>841</v>
      </c>
      <c r="E394" s="13" t="s">
        <v>842</v>
      </c>
      <c r="F394" s="13" t="s">
        <v>843</v>
      </c>
      <c r="G394" s="13" t="s">
        <v>844</v>
      </c>
      <c r="H394" s="13" t="s">
        <v>23</v>
      </c>
      <c r="I394" s="13" t="s">
        <v>23</v>
      </c>
      <c r="J394" s="13" t="s">
        <v>23</v>
      </c>
      <c r="K394" s="13" t="str" cm="1">
        <f t="array" ref="K394">_xlfn.CONCAT(L394:R394&amp;";")</f>
        <v>EASA;FAA;CAA MALAYSIA;CAAS;DGCA INDONESIA;CAA CHINA;;</v>
      </c>
      <c r="L394" s="13" t="s">
        <v>12</v>
      </c>
      <c r="M394" s="13" t="s">
        <v>13</v>
      </c>
      <c r="N394" s="13" t="s">
        <v>24</v>
      </c>
      <c r="O394" s="13" t="s">
        <v>15</v>
      </c>
      <c r="P394" s="13" t="s">
        <v>25</v>
      </c>
      <c r="Q394" s="13" t="s">
        <v>26</v>
      </c>
      <c r="R394" s="13"/>
    </row>
    <row r="395" spans="1:18" ht="37.5">
      <c r="A395" s="5">
        <v>392</v>
      </c>
      <c r="B395" s="13" t="s">
        <v>845</v>
      </c>
      <c r="C395" s="13"/>
      <c r="D395" s="13" t="s">
        <v>846</v>
      </c>
      <c r="E395" s="13" t="s">
        <v>842</v>
      </c>
      <c r="F395" s="13" t="s">
        <v>843</v>
      </c>
      <c r="G395" s="13" t="s">
        <v>844</v>
      </c>
      <c r="H395" s="13" t="s">
        <v>23</v>
      </c>
      <c r="I395" s="13" t="s">
        <v>23</v>
      </c>
      <c r="J395" s="13"/>
      <c r="K395" s="13" t="str" cm="1">
        <f t="array" ref="K395">_xlfn.CONCAT(L395:R395&amp;";")</f>
        <v>EASA;FAA;CAA MALAYSIA;CAAS;DGCA INDONESIA;CAA CHINA;;</v>
      </c>
      <c r="L395" s="13" t="s">
        <v>12</v>
      </c>
      <c r="M395" s="13" t="s">
        <v>13</v>
      </c>
      <c r="N395" s="13" t="s">
        <v>24</v>
      </c>
      <c r="O395" s="13" t="s">
        <v>15</v>
      </c>
      <c r="P395" s="13" t="s">
        <v>25</v>
      </c>
      <c r="Q395" s="13" t="s">
        <v>26</v>
      </c>
      <c r="R395" s="13"/>
    </row>
    <row r="396" spans="1:18" ht="37.5">
      <c r="A396" s="5">
        <v>393</v>
      </c>
      <c r="B396" s="13" t="s">
        <v>847</v>
      </c>
      <c r="C396" s="13"/>
      <c r="D396" s="13" t="s">
        <v>846</v>
      </c>
      <c r="E396" s="13" t="s">
        <v>842</v>
      </c>
      <c r="F396" s="13" t="s">
        <v>843</v>
      </c>
      <c r="G396" s="13" t="s">
        <v>844</v>
      </c>
      <c r="H396" s="13" t="s">
        <v>23</v>
      </c>
      <c r="I396" s="13" t="s">
        <v>23</v>
      </c>
      <c r="J396" s="13"/>
      <c r="K396" s="13" t="str" cm="1">
        <f t="array" ref="K396">_xlfn.CONCAT(L396:R396&amp;";")</f>
        <v>EASA;FAA;CAA MALAYSIA;CAAS;DGCA INDONESIA;CAA CHINA;;</v>
      </c>
      <c r="L396" s="13" t="s">
        <v>12</v>
      </c>
      <c r="M396" s="13" t="s">
        <v>13</v>
      </c>
      <c r="N396" s="13" t="s">
        <v>24</v>
      </c>
      <c r="O396" s="13" t="s">
        <v>15</v>
      </c>
      <c r="P396" s="13" t="s">
        <v>25</v>
      </c>
      <c r="Q396" s="13" t="s">
        <v>26</v>
      </c>
      <c r="R396" s="13"/>
    </row>
    <row r="397" spans="1:18" ht="37.5">
      <c r="A397" s="5">
        <v>394</v>
      </c>
      <c r="B397" s="13" t="s">
        <v>848</v>
      </c>
      <c r="C397" s="13"/>
      <c r="D397" s="13" t="s">
        <v>849</v>
      </c>
      <c r="E397" s="13" t="s">
        <v>355</v>
      </c>
      <c r="F397" s="13" t="s">
        <v>843</v>
      </c>
      <c r="G397" s="13" t="s">
        <v>850</v>
      </c>
      <c r="H397" s="13" t="s">
        <v>23</v>
      </c>
      <c r="I397" s="13" t="s">
        <v>23</v>
      </c>
      <c r="J397" s="13"/>
      <c r="K397" s="13" t="str" cm="1">
        <f t="array" ref="K397">_xlfn.CONCAT(L397:R397&amp;";")</f>
        <v>EASA;FAA;CAA MALAYSIA;CAAS;DGCA INDONESIA;CAA CHINA;;</v>
      </c>
      <c r="L397" s="13" t="s">
        <v>12</v>
      </c>
      <c r="M397" s="13" t="s">
        <v>13</v>
      </c>
      <c r="N397" s="13" t="s">
        <v>24</v>
      </c>
      <c r="O397" s="13" t="s">
        <v>15</v>
      </c>
      <c r="P397" s="13" t="s">
        <v>25</v>
      </c>
      <c r="Q397" s="13" t="s">
        <v>26</v>
      </c>
      <c r="R397" s="13"/>
    </row>
    <row r="398" spans="1:18" ht="37.5">
      <c r="A398" s="5">
        <v>395</v>
      </c>
      <c r="B398" s="13" t="s">
        <v>851</v>
      </c>
      <c r="C398" s="13"/>
      <c r="D398" s="13" t="s">
        <v>849</v>
      </c>
      <c r="E398" s="13" t="s">
        <v>526</v>
      </c>
      <c r="F398" s="13" t="s">
        <v>843</v>
      </c>
      <c r="G398" s="13" t="s">
        <v>850</v>
      </c>
      <c r="H398" s="13" t="s">
        <v>23</v>
      </c>
      <c r="I398" s="13" t="s">
        <v>23</v>
      </c>
      <c r="J398" s="13"/>
      <c r="K398" s="13" t="str" cm="1">
        <f t="array" ref="K398">_xlfn.CONCAT(L398:R398&amp;";")</f>
        <v>EASA;FAA;CAA MALAYSIA;CAAS;DGCA INDONESIA;CAA CHINA;;</v>
      </c>
      <c r="L398" s="13" t="s">
        <v>12</v>
      </c>
      <c r="M398" s="13" t="s">
        <v>13</v>
      </c>
      <c r="N398" s="13" t="s">
        <v>24</v>
      </c>
      <c r="O398" s="13" t="s">
        <v>15</v>
      </c>
      <c r="P398" s="13" t="s">
        <v>25</v>
      </c>
      <c r="Q398" s="13" t="s">
        <v>26</v>
      </c>
      <c r="R398" s="13"/>
    </row>
    <row r="399" spans="1:18" ht="37.5">
      <c r="A399" s="5">
        <v>396</v>
      </c>
      <c r="B399" s="13" t="s">
        <v>852</v>
      </c>
      <c r="C399" s="13"/>
      <c r="D399" s="13" t="s">
        <v>853</v>
      </c>
      <c r="E399" s="13" t="s">
        <v>54</v>
      </c>
      <c r="F399" s="13" t="s">
        <v>836</v>
      </c>
      <c r="G399" s="13" t="s">
        <v>854</v>
      </c>
      <c r="H399" s="13" t="s">
        <v>23</v>
      </c>
      <c r="I399" s="13" t="s">
        <v>23</v>
      </c>
      <c r="J399" s="13"/>
      <c r="K399" s="13" t="str" cm="1">
        <f t="array" ref="K399">_xlfn.CONCAT(L399:R399&amp;";")</f>
        <v>EASA;FAA;CAA MALAYSIA;CAAS;DGCA INDONESIA;CAA CHINA;;</v>
      </c>
      <c r="L399" s="13" t="s">
        <v>12</v>
      </c>
      <c r="M399" s="13" t="s">
        <v>13</v>
      </c>
      <c r="N399" s="13" t="s">
        <v>24</v>
      </c>
      <c r="O399" s="13" t="s">
        <v>15</v>
      </c>
      <c r="P399" s="13" t="s">
        <v>25</v>
      </c>
      <c r="Q399" s="13" t="s">
        <v>26</v>
      </c>
      <c r="R399" s="13"/>
    </row>
    <row r="400" spans="1:18" ht="37.5">
      <c r="A400" s="5">
        <v>397</v>
      </c>
      <c r="B400" s="13" t="s">
        <v>855</v>
      </c>
      <c r="C400" s="13"/>
      <c r="D400" s="13" t="s">
        <v>856</v>
      </c>
      <c r="E400" s="13" t="s">
        <v>249</v>
      </c>
      <c r="F400" s="13" t="s">
        <v>836</v>
      </c>
      <c r="G400" s="13" t="s">
        <v>854</v>
      </c>
      <c r="H400" s="13" t="s">
        <v>23</v>
      </c>
      <c r="I400" s="13" t="s">
        <v>23</v>
      </c>
      <c r="J400" s="13"/>
      <c r="K400" s="13" t="str" cm="1">
        <f t="array" ref="K400">_xlfn.CONCAT(L400:R400&amp;";")</f>
        <v>EASA;FAA;CAA MALAYSIA;CAAS;DGCA INDONESIA;CAA CHINA;;</v>
      </c>
      <c r="L400" s="13" t="s">
        <v>12</v>
      </c>
      <c r="M400" s="13" t="s">
        <v>13</v>
      </c>
      <c r="N400" s="13" t="s">
        <v>24</v>
      </c>
      <c r="O400" s="13" t="s">
        <v>15</v>
      </c>
      <c r="P400" s="13" t="s">
        <v>25</v>
      </c>
      <c r="Q400" s="13" t="s">
        <v>26</v>
      </c>
      <c r="R400" s="13"/>
    </row>
    <row r="401" spans="1:18" ht="37.5">
      <c r="A401" s="5">
        <v>398</v>
      </c>
      <c r="B401" s="13" t="s">
        <v>857</v>
      </c>
      <c r="C401" s="13"/>
      <c r="D401" s="13" t="s">
        <v>856</v>
      </c>
      <c r="E401" s="13" t="s">
        <v>54</v>
      </c>
      <c r="F401" s="13" t="s">
        <v>836</v>
      </c>
      <c r="G401" s="13" t="s">
        <v>854</v>
      </c>
      <c r="H401" s="13" t="s">
        <v>23</v>
      </c>
      <c r="I401" s="13" t="s">
        <v>23</v>
      </c>
      <c r="J401" s="13"/>
      <c r="K401" s="13" t="str" cm="1">
        <f t="array" ref="K401">_xlfn.CONCAT(L401:R401&amp;";")</f>
        <v>EASA;FAA;CAA MALAYSIA;CAAS;DGCA INDONESIA;CAA CHINA;;</v>
      </c>
      <c r="L401" s="13" t="s">
        <v>12</v>
      </c>
      <c r="M401" s="13" t="s">
        <v>13</v>
      </c>
      <c r="N401" s="13" t="s">
        <v>24</v>
      </c>
      <c r="O401" s="13" t="s">
        <v>15</v>
      </c>
      <c r="P401" s="13" t="s">
        <v>25</v>
      </c>
      <c r="Q401" s="13" t="s">
        <v>26</v>
      </c>
      <c r="R401" s="13"/>
    </row>
    <row r="402" spans="1:18" ht="37.5">
      <c r="A402" s="5">
        <v>399</v>
      </c>
      <c r="B402" s="13" t="s">
        <v>858</v>
      </c>
      <c r="C402" s="13"/>
      <c r="D402" s="13" t="s">
        <v>859</v>
      </c>
      <c r="E402" s="13" t="s">
        <v>468</v>
      </c>
      <c r="F402" s="13" t="s">
        <v>836</v>
      </c>
      <c r="G402" s="13" t="s">
        <v>854</v>
      </c>
      <c r="H402" s="13" t="s">
        <v>23</v>
      </c>
      <c r="I402" s="13" t="s">
        <v>23</v>
      </c>
      <c r="J402" s="13"/>
      <c r="K402" s="13" t="str" cm="1">
        <f t="array" ref="K402">_xlfn.CONCAT(L402:R402&amp;";")</f>
        <v>EASA;FAA;CAA MALAYSIA;CAAS;DGCA INDONESIA;CAA CHINA;;</v>
      </c>
      <c r="L402" s="13" t="s">
        <v>12</v>
      </c>
      <c r="M402" s="13" t="s">
        <v>13</v>
      </c>
      <c r="N402" s="13" t="s">
        <v>24</v>
      </c>
      <c r="O402" s="13" t="s">
        <v>15</v>
      </c>
      <c r="P402" s="13" t="s">
        <v>25</v>
      </c>
      <c r="Q402" s="13" t="s">
        <v>26</v>
      </c>
      <c r="R402" s="13"/>
    </row>
    <row r="403" spans="1:18" ht="37.5">
      <c r="A403" s="5">
        <v>400</v>
      </c>
      <c r="B403" s="13" t="s">
        <v>860</v>
      </c>
      <c r="C403" s="13"/>
      <c r="D403" s="13" t="s">
        <v>859</v>
      </c>
      <c r="E403" s="13" t="s">
        <v>54</v>
      </c>
      <c r="F403" s="13" t="s">
        <v>836</v>
      </c>
      <c r="G403" s="13" t="s">
        <v>854</v>
      </c>
      <c r="H403" s="13" t="s">
        <v>23</v>
      </c>
      <c r="I403" s="13" t="s">
        <v>23</v>
      </c>
      <c r="J403" s="13"/>
      <c r="K403" s="13" t="str" cm="1">
        <f t="array" ref="K403">_xlfn.CONCAT(L403:R403&amp;";")</f>
        <v>EASA;FAA;CAA MALAYSIA;CAAS;DGCA INDONESIA;CAA CHINA;;</v>
      </c>
      <c r="L403" s="13" t="s">
        <v>12</v>
      </c>
      <c r="M403" s="13" t="s">
        <v>13</v>
      </c>
      <c r="N403" s="13" t="s">
        <v>24</v>
      </c>
      <c r="O403" s="13" t="s">
        <v>15</v>
      </c>
      <c r="P403" s="13" t="s">
        <v>25</v>
      </c>
      <c r="Q403" s="13" t="s">
        <v>26</v>
      </c>
      <c r="R403" s="13"/>
    </row>
    <row r="404" spans="1:18" ht="37.5">
      <c r="A404" s="5">
        <v>401</v>
      </c>
      <c r="B404" s="13" t="s">
        <v>861</v>
      </c>
      <c r="C404" s="13"/>
      <c r="D404" s="13" t="s">
        <v>859</v>
      </c>
      <c r="E404" s="13" t="s">
        <v>54</v>
      </c>
      <c r="F404" s="13" t="s">
        <v>836</v>
      </c>
      <c r="G404" s="13" t="s">
        <v>854</v>
      </c>
      <c r="H404" s="13" t="s">
        <v>23</v>
      </c>
      <c r="I404" s="13" t="s">
        <v>23</v>
      </c>
      <c r="J404" s="13"/>
      <c r="K404" s="13" t="str" cm="1">
        <f t="array" ref="K404">_xlfn.CONCAT(L404:R404&amp;";")</f>
        <v>EASA;FAA;CAA MALAYSIA;CAAS;DGCA INDONESIA;CAA CHINA;;</v>
      </c>
      <c r="L404" s="13" t="s">
        <v>12</v>
      </c>
      <c r="M404" s="13" t="s">
        <v>13</v>
      </c>
      <c r="N404" s="13" t="s">
        <v>24</v>
      </c>
      <c r="O404" s="13" t="s">
        <v>15</v>
      </c>
      <c r="P404" s="13" t="s">
        <v>25</v>
      </c>
      <c r="Q404" s="13" t="s">
        <v>26</v>
      </c>
      <c r="R404" s="13"/>
    </row>
    <row r="405" spans="1:18" ht="37.5">
      <c r="A405" s="5">
        <v>402</v>
      </c>
      <c r="B405" s="13" t="s">
        <v>862</v>
      </c>
      <c r="C405" s="13"/>
      <c r="D405" s="13" t="s">
        <v>859</v>
      </c>
      <c r="E405" s="13" t="s">
        <v>54</v>
      </c>
      <c r="F405" s="13" t="s">
        <v>836</v>
      </c>
      <c r="G405" s="13" t="s">
        <v>854</v>
      </c>
      <c r="H405" s="13" t="s">
        <v>23</v>
      </c>
      <c r="I405" s="13" t="s">
        <v>23</v>
      </c>
      <c r="J405" s="13"/>
      <c r="K405" s="13" t="str" cm="1">
        <f t="array" ref="K405">_xlfn.CONCAT(L405:R405&amp;";")</f>
        <v>EASA;FAA;CAA MALAYSIA;CAAS;DGCA INDONESIA;CAA CHINA;;</v>
      </c>
      <c r="L405" s="13" t="s">
        <v>12</v>
      </c>
      <c r="M405" s="13" t="s">
        <v>13</v>
      </c>
      <c r="N405" s="13" t="s">
        <v>24</v>
      </c>
      <c r="O405" s="13" t="s">
        <v>15</v>
      </c>
      <c r="P405" s="13" t="s">
        <v>25</v>
      </c>
      <c r="Q405" s="13" t="s">
        <v>26</v>
      </c>
      <c r="R405" s="13"/>
    </row>
    <row r="406" spans="1:18" ht="37.5">
      <c r="A406" s="5">
        <v>403</v>
      </c>
      <c r="B406" s="13" t="s">
        <v>863</v>
      </c>
      <c r="C406" s="13"/>
      <c r="D406" s="13" t="s">
        <v>864</v>
      </c>
      <c r="E406" s="13" t="s">
        <v>28</v>
      </c>
      <c r="F406" s="13" t="s">
        <v>836</v>
      </c>
      <c r="G406" s="13" t="s">
        <v>854</v>
      </c>
      <c r="H406" s="13" t="s">
        <v>23</v>
      </c>
      <c r="I406" s="13" t="s">
        <v>23</v>
      </c>
      <c r="J406" s="13"/>
      <c r="K406" s="13" t="str" cm="1">
        <f t="array" ref="K406">_xlfn.CONCAT(L406:R406&amp;";")</f>
        <v>EASA;FAA;CAA MALAYSIA;CAAS;DGCA INDONESIA;CAA CHINA;;</v>
      </c>
      <c r="L406" s="13" t="s">
        <v>12</v>
      </c>
      <c r="M406" s="13" t="s">
        <v>13</v>
      </c>
      <c r="N406" s="13" t="s">
        <v>24</v>
      </c>
      <c r="O406" s="13" t="s">
        <v>15</v>
      </c>
      <c r="P406" s="13" t="s">
        <v>25</v>
      </c>
      <c r="Q406" s="13" t="s">
        <v>26</v>
      </c>
      <c r="R406" s="13"/>
    </row>
    <row r="407" spans="1:18" ht="37.5">
      <c r="A407" s="5">
        <v>404</v>
      </c>
      <c r="B407" s="13" t="s">
        <v>865</v>
      </c>
      <c r="C407" s="13"/>
      <c r="D407" s="13" t="s">
        <v>864</v>
      </c>
      <c r="E407" s="13" t="s">
        <v>54</v>
      </c>
      <c r="F407" s="13" t="s">
        <v>836</v>
      </c>
      <c r="G407" s="13" t="s">
        <v>854</v>
      </c>
      <c r="H407" s="13" t="s">
        <v>23</v>
      </c>
      <c r="I407" s="13" t="s">
        <v>23</v>
      </c>
      <c r="J407" s="13"/>
      <c r="K407" s="13" t="str" cm="1">
        <f t="array" ref="K407">_xlfn.CONCAT(L407:R407&amp;";")</f>
        <v>EASA;FAA;CAA MALAYSIA;CAAS;DGCA INDONESIA;CAA CHINA;;</v>
      </c>
      <c r="L407" s="13" t="s">
        <v>12</v>
      </c>
      <c r="M407" s="13" t="s">
        <v>13</v>
      </c>
      <c r="N407" s="13" t="s">
        <v>24</v>
      </c>
      <c r="O407" s="13" t="s">
        <v>15</v>
      </c>
      <c r="P407" s="13" t="s">
        <v>25</v>
      </c>
      <c r="Q407" s="13" t="s">
        <v>26</v>
      </c>
      <c r="R407" s="13"/>
    </row>
    <row r="408" spans="1:18" ht="37.5">
      <c r="A408" s="5">
        <v>405</v>
      </c>
      <c r="B408" s="13" t="s">
        <v>866</v>
      </c>
      <c r="C408" s="13"/>
      <c r="D408" s="13" t="s">
        <v>856</v>
      </c>
      <c r="E408" s="13" t="s">
        <v>28</v>
      </c>
      <c r="F408" s="13" t="s">
        <v>836</v>
      </c>
      <c r="G408" s="13" t="s">
        <v>854</v>
      </c>
      <c r="H408" s="13" t="s">
        <v>23</v>
      </c>
      <c r="I408" s="13" t="s">
        <v>23</v>
      </c>
      <c r="J408" s="13"/>
      <c r="K408" s="13" t="str" cm="1">
        <f t="array" ref="K408">_xlfn.CONCAT(L408:R408&amp;";")</f>
        <v>EASA;FAA;CAA MALAYSIA;CAAS;DGCA INDONESIA;CAA CHINA;;</v>
      </c>
      <c r="L408" s="13" t="s">
        <v>12</v>
      </c>
      <c r="M408" s="13" t="s">
        <v>13</v>
      </c>
      <c r="N408" s="13" t="s">
        <v>24</v>
      </c>
      <c r="O408" s="13" t="s">
        <v>15</v>
      </c>
      <c r="P408" s="13" t="s">
        <v>25</v>
      </c>
      <c r="Q408" s="13" t="s">
        <v>26</v>
      </c>
      <c r="R408" s="13"/>
    </row>
    <row r="409" spans="1:18" ht="37.5">
      <c r="A409" s="5">
        <v>406</v>
      </c>
      <c r="B409" s="13" t="s">
        <v>867</v>
      </c>
      <c r="C409" s="13"/>
      <c r="D409" s="13" t="s">
        <v>856</v>
      </c>
      <c r="E409" s="13" t="s">
        <v>835</v>
      </c>
      <c r="F409" s="13" t="s">
        <v>836</v>
      </c>
      <c r="G409" s="13" t="s">
        <v>854</v>
      </c>
      <c r="H409" s="13" t="s">
        <v>23</v>
      </c>
      <c r="I409" s="13" t="s">
        <v>23</v>
      </c>
      <c r="J409" s="13"/>
      <c r="K409" s="13" t="str" cm="1">
        <f t="array" ref="K409">_xlfn.CONCAT(L409:R409&amp;";")</f>
        <v>EASA;FAA;CAA MALAYSIA;CAAS;DGCA INDONESIA;CAA CHINA;;</v>
      </c>
      <c r="L409" s="13" t="s">
        <v>12</v>
      </c>
      <c r="M409" s="13" t="s">
        <v>13</v>
      </c>
      <c r="N409" s="13" t="s">
        <v>24</v>
      </c>
      <c r="O409" s="13" t="s">
        <v>15</v>
      </c>
      <c r="P409" s="13" t="s">
        <v>25</v>
      </c>
      <c r="Q409" s="13" t="s">
        <v>26</v>
      </c>
      <c r="R409" s="13"/>
    </row>
    <row r="410" spans="1:18" ht="37.5">
      <c r="A410" s="5">
        <v>407</v>
      </c>
      <c r="B410" s="13" t="s">
        <v>868</v>
      </c>
      <c r="C410" s="13"/>
      <c r="D410" s="13" t="s">
        <v>864</v>
      </c>
      <c r="E410" s="13" t="s">
        <v>28</v>
      </c>
      <c r="F410" s="13" t="s">
        <v>836</v>
      </c>
      <c r="G410" s="13" t="s">
        <v>854</v>
      </c>
      <c r="H410" s="13" t="s">
        <v>23</v>
      </c>
      <c r="I410" s="13" t="s">
        <v>23</v>
      </c>
      <c r="J410" s="13"/>
      <c r="K410" s="13" t="str" cm="1">
        <f t="array" ref="K410">_xlfn.CONCAT(L410:R410&amp;";")</f>
        <v>EASA;FAA;CAA MALAYSIA;CAAS;DGCA INDONESIA;CAA CHINA;;</v>
      </c>
      <c r="L410" s="13" t="s">
        <v>12</v>
      </c>
      <c r="M410" s="13" t="s">
        <v>13</v>
      </c>
      <c r="N410" s="13" t="s">
        <v>24</v>
      </c>
      <c r="O410" s="13" t="s">
        <v>15</v>
      </c>
      <c r="P410" s="13" t="s">
        <v>25</v>
      </c>
      <c r="Q410" s="13" t="s">
        <v>26</v>
      </c>
      <c r="R410" s="13"/>
    </row>
    <row r="411" spans="1:18" ht="37.5">
      <c r="A411" s="5">
        <v>408</v>
      </c>
      <c r="B411" s="13" t="s">
        <v>869</v>
      </c>
      <c r="C411" s="13"/>
      <c r="D411" s="13" t="s">
        <v>864</v>
      </c>
      <c r="E411" s="13" t="s">
        <v>28</v>
      </c>
      <c r="F411" s="13" t="s">
        <v>836</v>
      </c>
      <c r="G411" s="13" t="s">
        <v>854</v>
      </c>
      <c r="H411" s="13" t="s">
        <v>23</v>
      </c>
      <c r="I411" s="13" t="s">
        <v>23</v>
      </c>
      <c r="J411" s="13"/>
      <c r="K411" s="13" t="str" cm="1">
        <f t="array" ref="K411">_xlfn.CONCAT(L411:R411&amp;";")</f>
        <v>EASA;FAA;CAA MALAYSIA;CAAS;DGCA INDONESIA;CAA CHINA;;</v>
      </c>
      <c r="L411" s="13" t="s">
        <v>12</v>
      </c>
      <c r="M411" s="13" t="s">
        <v>13</v>
      </c>
      <c r="N411" s="13" t="s">
        <v>24</v>
      </c>
      <c r="O411" s="13" t="s">
        <v>15</v>
      </c>
      <c r="P411" s="13" t="s">
        <v>25</v>
      </c>
      <c r="Q411" s="13" t="s">
        <v>26</v>
      </c>
      <c r="R411" s="13"/>
    </row>
    <row r="412" spans="1:18" ht="37.5">
      <c r="A412" s="5">
        <v>409</v>
      </c>
      <c r="B412" s="13" t="s">
        <v>870</v>
      </c>
      <c r="C412" s="13"/>
      <c r="D412" s="13" t="s">
        <v>856</v>
      </c>
      <c r="E412" s="13" t="s">
        <v>28</v>
      </c>
      <c r="F412" s="13" t="s">
        <v>836</v>
      </c>
      <c r="G412" s="13" t="s">
        <v>854</v>
      </c>
      <c r="H412" s="13" t="s">
        <v>23</v>
      </c>
      <c r="I412" s="13" t="s">
        <v>23</v>
      </c>
      <c r="J412" s="13"/>
      <c r="K412" s="13" t="str" cm="1">
        <f t="array" ref="K412">_xlfn.CONCAT(L412:R412&amp;";")</f>
        <v>EASA;FAA;CAA MALAYSIA;CAAS;DGCA INDONESIA;CAA CHINA;;</v>
      </c>
      <c r="L412" s="13" t="s">
        <v>12</v>
      </c>
      <c r="M412" s="13" t="s">
        <v>13</v>
      </c>
      <c r="N412" s="13" t="s">
        <v>24</v>
      </c>
      <c r="O412" s="13" t="s">
        <v>15</v>
      </c>
      <c r="P412" s="13" t="s">
        <v>25</v>
      </c>
      <c r="Q412" s="13" t="s">
        <v>26</v>
      </c>
      <c r="R412" s="13"/>
    </row>
    <row r="413" spans="1:18" ht="37.5">
      <c r="A413" s="5">
        <v>410</v>
      </c>
      <c r="B413" s="13" t="s">
        <v>871</v>
      </c>
      <c r="C413" s="13"/>
      <c r="D413" s="13" t="s">
        <v>856</v>
      </c>
      <c r="E413" s="13" t="s">
        <v>28</v>
      </c>
      <c r="F413" s="13" t="s">
        <v>836</v>
      </c>
      <c r="G413" s="13" t="s">
        <v>854</v>
      </c>
      <c r="H413" s="13" t="s">
        <v>23</v>
      </c>
      <c r="I413" s="13" t="s">
        <v>23</v>
      </c>
      <c r="J413" s="13"/>
      <c r="K413" s="13" t="str" cm="1">
        <f t="array" ref="K413">_xlfn.CONCAT(L413:R413&amp;";")</f>
        <v>EASA;FAA;CAA MALAYSIA;CAAS;DGCA INDONESIA;CAA CHINA;;</v>
      </c>
      <c r="L413" s="13" t="s">
        <v>12</v>
      </c>
      <c r="M413" s="13" t="s">
        <v>13</v>
      </c>
      <c r="N413" s="13" t="s">
        <v>24</v>
      </c>
      <c r="O413" s="13" t="s">
        <v>15</v>
      </c>
      <c r="P413" s="13" t="s">
        <v>25</v>
      </c>
      <c r="Q413" s="13" t="s">
        <v>26</v>
      </c>
      <c r="R413" s="13"/>
    </row>
    <row r="414" spans="1:18" ht="37.5">
      <c r="A414" s="5">
        <v>411</v>
      </c>
      <c r="B414" s="13" t="s">
        <v>872</v>
      </c>
      <c r="C414" s="13"/>
      <c r="D414" s="13" t="s">
        <v>873</v>
      </c>
      <c r="E414" s="13" t="s">
        <v>54</v>
      </c>
      <c r="F414" s="13" t="s">
        <v>836</v>
      </c>
      <c r="G414" s="13" t="s">
        <v>854</v>
      </c>
      <c r="H414" s="13" t="s">
        <v>23</v>
      </c>
      <c r="I414" s="13" t="s">
        <v>23</v>
      </c>
      <c r="J414" s="13"/>
      <c r="K414" s="13" t="str" cm="1">
        <f t="array" ref="K414">_xlfn.CONCAT(L414:R414&amp;";")</f>
        <v>EASA;FAA;CAA MALAYSIA;CAAS;DGCA INDONESIA;CAA CHINA;;</v>
      </c>
      <c r="L414" s="13" t="s">
        <v>12</v>
      </c>
      <c r="M414" s="13" t="s">
        <v>13</v>
      </c>
      <c r="N414" s="13" t="s">
        <v>24</v>
      </c>
      <c r="O414" s="13" t="s">
        <v>15</v>
      </c>
      <c r="P414" s="13" t="s">
        <v>25</v>
      </c>
      <c r="Q414" s="13" t="s">
        <v>26</v>
      </c>
      <c r="R414" s="13"/>
    </row>
    <row r="415" spans="1:18" ht="37.5">
      <c r="A415" s="5">
        <v>412</v>
      </c>
      <c r="B415" s="13" t="s">
        <v>874</v>
      </c>
      <c r="C415" s="13"/>
      <c r="D415" s="13" t="s">
        <v>873</v>
      </c>
      <c r="E415" s="13" t="s">
        <v>54</v>
      </c>
      <c r="F415" s="13" t="s">
        <v>836</v>
      </c>
      <c r="G415" s="13" t="s">
        <v>854</v>
      </c>
      <c r="H415" s="13" t="s">
        <v>23</v>
      </c>
      <c r="I415" s="13" t="s">
        <v>23</v>
      </c>
      <c r="J415" s="13"/>
      <c r="K415" s="13" t="str" cm="1">
        <f t="array" ref="K415">_xlfn.CONCAT(L415:R415&amp;";")</f>
        <v>EASA;FAA;CAA MALAYSIA;CAAS;DGCA INDONESIA;CAA CHINA;;</v>
      </c>
      <c r="L415" s="13" t="s">
        <v>12</v>
      </c>
      <c r="M415" s="13" t="s">
        <v>13</v>
      </c>
      <c r="N415" s="13" t="s">
        <v>24</v>
      </c>
      <c r="O415" s="13" t="s">
        <v>15</v>
      </c>
      <c r="P415" s="13" t="s">
        <v>25</v>
      </c>
      <c r="Q415" s="13" t="s">
        <v>26</v>
      </c>
      <c r="R415" s="13"/>
    </row>
    <row r="416" spans="1:18" ht="37.5">
      <c r="A416" s="5">
        <v>413</v>
      </c>
      <c r="B416" s="13" t="s">
        <v>875</v>
      </c>
      <c r="C416" s="13"/>
      <c r="D416" s="13" t="s">
        <v>856</v>
      </c>
      <c r="E416" s="13" t="s">
        <v>572</v>
      </c>
      <c r="F416" s="13" t="s">
        <v>836</v>
      </c>
      <c r="G416" s="13" t="s">
        <v>854</v>
      </c>
      <c r="H416" s="13" t="s">
        <v>23</v>
      </c>
      <c r="I416" s="13" t="s">
        <v>23</v>
      </c>
      <c r="J416" s="13"/>
      <c r="K416" s="13" t="str" cm="1">
        <f t="array" ref="K416">_xlfn.CONCAT(L416:R416&amp;";")</f>
        <v>EASA;FAA;CAA MALAYSIA;CAAS;DGCA INDONESIA;CAA CHINA;;</v>
      </c>
      <c r="L416" s="13" t="s">
        <v>12</v>
      </c>
      <c r="M416" s="13" t="s">
        <v>13</v>
      </c>
      <c r="N416" s="13" t="s">
        <v>24</v>
      </c>
      <c r="O416" s="13" t="s">
        <v>15</v>
      </c>
      <c r="P416" s="13" t="s">
        <v>25</v>
      </c>
      <c r="Q416" s="13" t="s">
        <v>26</v>
      </c>
      <c r="R416" s="13"/>
    </row>
    <row r="417" spans="1:18" ht="37.5">
      <c r="A417" s="5">
        <v>414</v>
      </c>
      <c r="B417" s="13" t="s">
        <v>876</v>
      </c>
      <c r="C417" s="13" t="s">
        <v>877</v>
      </c>
      <c r="D417" s="13" t="s">
        <v>123</v>
      </c>
      <c r="E417" s="13" t="s">
        <v>45</v>
      </c>
      <c r="F417" s="13" t="s">
        <v>125</v>
      </c>
      <c r="G417" s="13" t="s">
        <v>878</v>
      </c>
      <c r="H417" s="13" t="s">
        <v>23</v>
      </c>
      <c r="I417" s="13" t="s">
        <v>23</v>
      </c>
      <c r="J417" s="13" t="s">
        <v>23</v>
      </c>
      <c r="K417" s="13" t="str" cm="1">
        <f t="array" ref="K417">_xlfn.CONCAT(L417:R417&amp;";")</f>
        <v>EASA;FAA;CAA MALAYSIA;CAAS;DGCA INDONESIA;CAA CHINA;;</v>
      </c>
      <c r="L417" s="13" t="s">
        <v>12</v>
      </c>
      <c r="M417" s="13" t="s">
        <v>13</v>
      </c>
      <c r="N417" s="13" t="s">
        <v>24</v>
      </c>
      <c r="O417" s="13" t="s">
        <v>15</v>
      </c>
      <c r="P417" s="13" t="s">
        <v>25</v>
      </c>
      <c r="Q417" s="13" t="s">
        <v>26</v>
      </c>
      <c r="R417" s="13"/>
    </row>
    <row r="418" spans="1:18" ht="37.5">
      <c r="A418" s="5">
        <v>415</v>
      </c>
      <c r="B418" s="13" t="s">
        <v>879</v>
      </c>
      <c r="C418" s="13" t="s">
        <v>880</v>
      </c>
      <c r="D418" s="13" t="s">
        <v>123</v>
      </c>
      <c r="E418" s="13" t="s">
        <v>531</v>
      </c>
      <c r="F418" s="13" t="s">
        <v>125</v>
      </c>
      <c r="G418" s="13" t="s">
        <v>878</v>
      </c>
      <c r="H418" s="13" t="s">
        <v>23</v>
      </c>
      <c r="I418" s="13" t="s">
        <v>23</v>
      </c>
      <c r="J418" s="13" t="s">
        <v>23</v>
      </c>
      <c r="K418" s="13" t="str" cm="1">
        <f t="array" ref="K418">_xlfn.CONCAT(L418:R418&amp;";")</f>
        <v>EASA;FAA;CAA MALAYSIA;CAAS;DGCA INDONESIA;CAA CHINA;;</v>
      </c>
      <c r="L418" s="13" t="s">
        <v>12</v>
      </c>
      <c r="M418" s="13" t="s">
        <v>13</v>
      </c>
      <c r="N418" s="13" t="s">
        <v>24</v>
      </c>
      <c r="O418" s="13" t="s">
        <v>15</v>
      </c>
      <c r="P418" s="13" t="s">
        <v>25</v>
      </c>
      <c r="Q418" s="13" t="s">
        <v>26</v>
      </c>
      <c r="R418" s="13"/>
    </row>
    <row r="419" spans="1:18" ht="37.5">
      <c r="A419" s="5">
        <v>416</v>
      </c>
      <c r="B419" s="13" t="s">
        <v>881</v>
      </c>
      <c r="C419" s="13" t="s">
        <v>882</v>
      </c>
      <c r="D419" s="13" t="s">
        <v>123</v>
      </c>
      <c r="E419" s="13" t="s">
        <v>45</v>
      </c>
      <c r="F419" s="13" t="s">
        <v>125</v>
      </c>
      <c r="G419" s="13" t="s">
        <v>878</v>
      </c>
      <c r="H419" s="13" t="s">
        <v>23</v>
      </c>
      <c r="I419" s="13" t="s">
        <v>23</v>
      </c>
      <c r="J419" s="13" t="s">
        <v>23</v>
      </c>
      <c r="K419" s="13" t="str" cm="1">
        <f t="array" ref="K419">_xlfn.CONCAT(L419:R419&amp;";")</f>
        <v>EASA;FAA;CAA MALAYSIA;CAAS;DGCA INDONESIA;CAA CHINA;;</v>
      </c>
      <c r="L419" s="13" t="s">
        <v>12</v>
      </c>
      <c r="M419" s="13" t="s">
        <v>13</v>
      </c>
      <c r="N419" s="13" t="s">
        <v>24</v>
      </c>
      <c r="O419" s="13" t="s">
        <v>15</v>
      </c>
      <c r="P419" s="13" t="s">
        <v>25</v>
      </c>
      <c r="Q419" s="13" t="s">
        <v>26</v>
      </c>
      <c r="R419" s="13"/>
    </row>
    <row r="420" spans="1:18" ht="37.5">
      <c r="A420" s="5">
        <v>417</v>
      </c>
      <c r="B420" s="13" t="s">
        <v>883</v>
      </c>
      <c r="C420" s="13" t="s">
        <v>884</v>
      </c>
      <c r="D420" s="13" t="s">
        <v>123</v>
      </c>
      <c r="E420" s="13" t="s">
        <v>45</v>
      </c>
      <c r="F420" s="13" t="s">
        <v>125</v>
      </c>
      <c r="G420" s="13" t="s">
        <v>878</v>
      </c>
      <c r="H420" s="13" t="s">
        <v>23</v>
      </c>
      <c r="I420" s="13" t="s">
        <v>23</v>
      </c>
      <c r="J420" s="13" t="s">
        <v>23</v>
      </c>
      <c r="K420" s="13" t="str" cm="1">
        <f t="array" ref="K420">_xlfn.CONCAT(L420:R420&amp;";")</f>
        <v>EASA;FAA;CAA MALAYSIA;CAAS;DGCA INDONESIA;CAA CHINA;;</v>
      </c>
      <c r="L420" s="13" t="s">
        <v>12</v>
      </c>
      <c r="M420" s="13" t="s">
        <v>13</v>
      </c>
      <c r="N420" s="13" t="s">
        <v>24</v>
      </c>
      <c r="O420" s="13" t="s">
        <v>15</v>
      </c>
      <c r="P420" s="13" t="s">
        <v>25</v>
      </c>
      <c r="Q420" s="13" t="s">
        <v>26</v>
      </c>
      <c r="R420" s="13"/>
    </row>
    <row r="421" spans="1:18" ht="37.5">
      <c r="A421" s="5">
        <v>418</v>
      </c>
      <c r="B421" s="13" t="s">
        <v>885</v>
      </c>
      <c r="C421" s="13" t="s">
        <v>886</v>
      </c>
      <c r="D421" s="13" t="s">
        <v>123</v>
      </c>
      <c r="E421" s="13" t="s">
        <v>531</v>
      </c>
      <c r="F421" s="13" t="s">
        <v>125</v>
      </c>
      <c r="G421" s="13" t="s">
        <v>878</v>
      </c>
      <c r="H421" s="13" t="s">
        <v>23</v>
      </c>
      <c r="I421" s="13" t="s">
        <v>23</v>
      </c>
      <c r="J421" s="13" t="s">
        <v>23</v>
      </c>
      <c r="K421" s="13" t="str" cm="1">
        <f t="array" ref="K421">_xlfn.CONCAT(L421:R421&amp;";")</f>
        <v>EASA;FAA;CAA MALAYSIA;CAAS;DGCA INDONESIA;CAA CHINA;;</v>
      </c>
      <c r="L421" s="13" t="s">
        <v>12</v>
      </c>
      <c r="M421" s="13" t="s">
        <v>13</v>
      </c>
      <c r="N421" s="13" t="s">
        <v>24</v>
      </c>
      <c r="O421" s="13" t="s">
        <v>15</v>
      </c>
      <c r="P421" s="13" t="s">
        <v>25</v>
      </c>
      <c r="Q421" s="13" t="s">
        <v>26</v>
      </c>
      <c r="R421" s="13"/>
    </row>
    <row r="422" spans="1:18" ht="37.5">
      <c r="A422" s="5">
        <v>419</v>
      </c>
      <c r="B422" s="13" t="s">
        <v>887</v>
      </c>
      <c r="C422" s="13" t="s">
        <v>888</v>
      </c>
      <c r="D422" s="13" t="s">
        <v>123</v>
      </c>
      <c r="E422" s="13" t="s">
        <v>889</v>
      </c>
      <c r="F422" s="13" t="s">
        <v>125</v>
      </c>
      <c r="G422" s="13" t="s">
        <v>890</v>
      </c>
      <c r="H422" s="13" t="s">
        <v>23</v>
      </c>
      <c r="I422" s="13" t="s">
        <v>23</v>
      </c>
      <c r="J422" s="13" t="s">
        <v>23</v>
      </c>
      <c r="K422" s="13" t="str" cm="1">
        <f t="array" ref="K422">_xlfn.CONCAT(L422:R422&amp;";")</f>
        <v>EASA;FAA;CAA MALAYSIA;CAAS;DGCA INDONESIA;CAA CHINA;;</v>
      </c>
      <c r="L422" s="13" t="s">
        <v>12</v>
      </c>
      <c r="M422" s="13" t="s">
        <v>13</v>
      </c>
      <c r="N422" s="13" t="s">
        <v>24</v>
      </c>
      <c r="O422" s="13" t="s">
        <v>15</v>
      </c>
      <c r="P422" s="13" t="s">
        <v>25</v>
      </c>
      <c r="Q422" s="13" t="s">
        <v>26</v>
      </c>
      <c r="R422" s="13"/>
    </row>
    <row r="423" spans="1:18" ht="37.5">
      <c r="A423" s="5">
        <v>420</v>
      </c>
      <c r="B423" s="13" t="s">
        <v>891</v>
      </c>
      <c r="C423" s="13" t="s">
        <v>892</v>
      </c>
      <c r="D423" s="13" t="s">
        <v>123</v>
      </c>
      <c r="E423" s="13" t="s">
        <v>77</v>
      </c>
      <c r="F423" s="13" t="s">
        <v>125</v>
      </c>
      <c r="G423" s="13" t="s">
        <v>890</v>
      </c>
      <c r="H423" s="13" t="s">
        <v>23</v>
      </c>
      <c r="I423" s="13" t="s">
        <v>23</v>
      </c>
      <c r="J423" s="13" t="s">
        <v>23</v>
      </c>
      <c r="K423" s="13" t="str" cm="1">
        <f t="array" ref="K423">_xlfn.CONCAT(L423:R423&amp;";")</f>
        <v>EASA;FAA;CAA MALAYSIA;CAAS;DGCA INDONESIA;CAA CHINA;;</v>
      </c>
      <c r="L423" s="13" t="s">
        <v>12</v>
      </c>
      <c r="M423" s="13" t="s">
        <v>13</v>
      </c>
      <c r="N423" s="13" t="s">
        <v>24</v>
      </c>
      <c r="O423" s="13" t="s">
        <v>15</v>
      </c>
      <c r="P423" s="13" t="s">
        <v>25</v>
      </c>
      <c r="Q423" s="13" t="s">
        <v>26</v>
      </c>
      <c r="R423" s="13"/>
    </row>
    <row r="424" spans="1:18" ht="37.5">
      <c r="A424" s="5">
        <v>421</v>
      </c>
      <c r="B424" s="13" t="s">
        <v>893</v>
      </c>
      <c r="C424" s="13"/>
      <c r="D424" s="13" t="s">
        <v>894</v>
      </c>
      <c r="E424" s="13" t="s">
        <v>895</v>
      </c>
      <c r="F424" s="13" t="s">
        <v>896</v>
      </c>
      <c r="G424" s="13" t="s">
        <v>897</v>
      </c>
      <c r="H424" s="13" t="s">
        <v>23</v>
      </c>
      <c r="I424" s="13" t="s">
        <v>23</v>
      </c>
      <c r="J424" s="13" t="s">
        <v>23</v>
      </c>
      <c r="K424" s="13" t="str" cm="1">
        <f t="array" ref="K424">_xlfn.CONCAT(L424:R424&amp;";")</f>
        <v>EASA;FAA;CAA MALAYSIA;CAAS;;CAA CHINA;;</v>
      </c>
      <c r="L424" s="13" t="s">
        <v>12</v>
      </c>
      <c r="M424" s="13" t="s">
        <v>13</v>
      </c>
      <c r="N424" s="13" t="s">
        <v>24</v>
      </c>
      <c r="O424" s="13" t="s">
        <v>15</v>
      </c>
      <c r="P424" s="13"/>
      <c r="Q424" s="13" t="s">
        <v>26</v>
      </c>
      <c r="R424" s="13"/>
    </row>
    <row r="425" spans="1:18" ht="37.5">
      <c r="A425" s="5">
        <v>422</v>
      </c>
      <c r="B425" s="13" t="s">
        <v>898</v>
      </c>
      <c r="C425" s="13"/>
      <c r="D425" s="13" t="s">
        <v>899</v>
      </c>
      <c r="E425" s="13" t="s">
        <v>325</v>
      </c>
      <c r="F425" s="13" t="s">
        <v>255</v>
      </c>
      <c r="G425" s="13" t="s">
        <v>900</v>
      </c>
      <c r="H425" s="13" t="s">
        <v>23</v>
      </c>
      <c r="I425" s="13" t="s">
        <v>23</v>
      </c>
      <c r="J425" s="13" t="s">
        <v>23</v>
      </c>
      <c r="K425" s="13" t="str" cm="1">
        <f t="array" ref="K425">_xlfn.CONCAT(L425:R425&amp;";")</f>
        <v>EASA;FAA;CAA MALAYSIA;CAAS;DGCA INDONESIA;;;</v>
      </c>
      <c r="L425" s="13" t="s">
        <v>12</v>
      </c>
      <c r="M425" s="13" t="s">
        <v>13</v>
      </c>
      <c r="N425" s="13" t="s">
        <v>24</v>
      </c>
      <c r="O425" s="13" t="s">
        <v>15</v>
      </c>
      <c r="P425" s="13" t="s">
        <v>25</v>
      </c>
      <c r="Q425" s="13" t="s">
        <v>79</v>
      </c>
      <c r="R425" s="13"/>
    </row>
    <row r="426" spans="1:18" ht="37.5">
      <c r="A426" s="5">
        <v>423</v>
      </c>
      <c r="B426" s="13" t="s">
        <v>901</v>
      </c>
      <c r="C426" s="13"/>
      <c r="D426" s="13" t="s">
        <v>899</v>
      </c>
      <c r="E426" s="13" t="s">
        <v>325</v>
      </c>
      <c r="F426" s="13" t="s">
        <v>255</v>
      </c>
      <c r="G426" s="13" t="s">
        <v>900</v>
      </c>
      <c r="H426" s="13" t="s">
        <v>23</v>
      </c>
      <c r="I426" s="13" t="s">
        <v>23</v>
      </c>
      <c r="J426" s="13" t="s">
        <v>23</v>
      </c>
      <c r="K426" s="13" t="str" cm="1">
        <f t="array" ref="K426">_xlfn.CONCAT(L426:R426&amp;";")</f>
        <v>EASA;FAA;CAA MALAYSIA;CAAS;DGCA INDONESIA;;;</v>
      </c>
      <c r="L426" s="13" t="s">
        <v>12</v>
      </c>
      <c r="M426" s="13" t="s">
        <v>13</v>
      </c>
      <c r="N426" s="13" t="s">
        <v>24</v>
      </c>
      <c r="O426" s="13" t="s">
        <v>15</v>
      </c>
      <c r="P426" s="13" t="s">
        <v>25</v>
      </c>
      <c r="Q426" s="13" t="s">
        <v>79</v>
      </c>
      <c r="R426" s="13"/>
    </row>
    <row r="427" spans="1:18" ht="37.5">
      <c r="A427" s="5">
        <v>424</v>
      </c>
      <c r="B427" s="13" t="s">
        <v>902</v>
      </c>
      <c r="C427" s="13"/>
      <c r="D427" s="13" t="s">
        <v>903</v>
      </c>
      <c r="E427" s="13" t="s">
        <v>325</v>
      </c>
      <c r="F427" s="13" t="s">
        <v>255</v>
      </c>
      <c r="G427" s="13" t="s">
        <v>904</v>
      </c>
      <c r="H427" s="13" t="s">
        <v>23</v>
      </c>
      <c r="I427" s="13" t="s">
        <v>23</v>
      </c>
      <c r="J427" s="13" t="s">
        <v>23</v>
      </c>
      <c r="K427" s="13" t="str" cm="1">
        <f t="array" ref="K427">_xlfn.CONCAT(L427:R427&amp;";")</f>
        <v>EASA;FAA;CAA MALAYSIA;CAAS;DGCA INDONESIA;;;</v>
      </c>
      <c r="L427" s="13" t="s">
        <v>12</v>
      </c>
      <c r="M427" s="13" t="s">
        <v>13</v>
      </c>
      <c r="N427" s="13" t="s">
        <v>24</v>
      </c>
      <c r="O427" s="13" t="s">
        <v>15</v>
      </c>
      <c r="P427" s="13" t="s">
        <v>25</v>
      </c>
      <c r="Q427" s="13" t="s">
        <v>79</v>
      </c>
      <c r="R427" s="13"/>
    </row>
    <row r="428" spans="1:18" ht="37.5">
      <c r="A428" s="5">
        <v>425</v>
      </c>
      <c r="B428" s="13" t="s">
        <v>905</v>
      </c>
      <c r="C428" s="13"/>
      <c r="D428" s="13" t="s">
        <v>906</v>
      </c>
      <c r="E428" s="13" t="s">
        <v>907</v>
      </c>
      <c r="F428" s="13" t="s">
        <v>908</v>
      </c>
      <c r="G428" s="13" t="s">
        <v>909</v>
      </c>
      <c r="H428" s="13" t="s">
        <v>23</v>
      </c>
      <c r="I428" s="13" t="s">
        <v>23</v>
      </c>
      <c r="J428" s="13" t="s">
        <v>23</v>
      </c>
      <c r="K428" s="13" t="str" cm="1">
        <f t="array" ref="K428">_xlfn.CONCAT(L428:R428&amp;";")</f>
        <v>EASA;FAA;CAA MALAYSIA;CAAS;DGCA INDONESIA;;;</v>
      </c>
      <c r="L428" s="13" t="s">
        <v>12</v>
      </c>
      <c r="M428" s="13" t="s">
        <v>13</v>
      </c>
      <c r="N428" s="13" t="s">
        <v>24</v>
      </c>
      <c r="O428" s="13" t="s">
        <v>15</v>
      </c>
      <c r="P428" s="13" t="s">
        <v>25</v>
      </c>
      <c r="Q428" s="13" t="s">
        <v>79</v>
      </c>
      <c r="R428" s="13"/>
    </row>
    <row r="429" spans="1:18" ht="37.5">
      <c r="A429" s="5">
        <v>426</v>
      </c>
      <c r="B429" s="13" t="s">
        <v>910</v>
      </c>
      <c r="C429" s="13"/>
      <c r="D429" s="13" t="s">
        <v>906</v>
      </c>
      <c r="E429" s="13" t="s">
        <v>907</v>
      </c>
      <c r="F429" s="13" t="s">
        <v>908</v>
      </c>
      <c r="G429" s="13" t="s">
        <v>909</v>
      </c>
      <c r="H429" s="13" t="s">
        <v>23</v>
      </c>
      <c r="I429" s="13" t="s">
        <v>23</v>
      </c>
      <c r="J429" s="13" t="s">
        <v>23</v>
      </c>
      <c r="K429" s="13" t="str" cm="1">
        <f t="array" ref="K429">_xlfn.CONCAT(L429:R429&amp;";")</f>
        <v>EASA;FAA;CAA MALAYSIA;CAAS;DGCA INDONESIA;;;</v>
      </c>
      <c r="L429" s="13" t="s">
        <v>12</v>
      </c>
      <c r="M429" s="13" t="s">
        <v>13</v>
      </c>
      <c r="N429" s="13" t="s">
        <v>24</v>
      </c>
      <c r="O429" s="13" t="s">
        <v>15</v>
      </c>
      <c r="P429" s="13" t="s">
        <v>25</v>
      </c>
      <c r="Q429" s="13" t="s">
        <v>79</v>
      </c>
      <c r="R429" s="13"/>
    </row>
    <row r="430" spans="1:18" ht="37.5">
      <c r="A430" s="5">
        <v>427</v>
      </c>
      <c r="B430" s="13" t="s">
        <v>911</v>
      </c>
      <c r="C430" s="13"/>
      <c r="D430" s="13" t="s">
        <v>906</v>
      </c>
      <c r="E430" s="13" t="s">
        <v>325</v>
      </c>
      <c r="F430" s="13" t="s">
        <v>908</v>
      </c>
      <c r="G430" s="13" t="s">
        <v>912</v>
      </c>
      <c r="H430" s="13" t="s">
        <v>23</v>
      </c>
      <c r="I430" s="13" t="s">
        <v>23</v>
      </c>
      <c r="J430" s="13" t="s">
        <v>23</v>
      </c>
      <c r="K430" s="13" t="str" cm="1">
        <f t="array" ref="K430">_xlfn.CONCAT(L430:R430&amp;";")</f>
        <v>EASA;FAA;CAA MALAYSIA;CAAS;DGCA INDONESIA;;;</v>
      </c>
      <c r="L430" s="13" t="s">
        <v>12</v>
      </c>
      <c r="M430" s="13" t="s">
        <v>13</v>
      </c>
      <c r="N430" s="13" t="s">
        <v>24</v>
      </c>
      <c r="O430" s="13" t="s">
        <v>15</v>
      </c>
      <c r="P430" s="13" t="s">
        <v>25</v>
      </c>
      <c r="Q430" s="13" t="s">
        <v>79</v>
      </c>
      <c r="R430" s="13"/>
    </row>
    <row r="431" spans="1:18" ht="37.5">
      <c r="A431" s="5">
        <v>428</v>
      </c>
      <c r="B431" s="13" t="s">
        <v>913</v>
      </c>
      <c r="C431" s="13"/>
      <c r="D431" s="13" t="s">
        <v>906</v>
      </c>
      <c r="E431" s="13" t="s">
        <v>54</v>
      </c>
      <c r="F431" s="13" t="s">
        <v>908</v>
      </c>
      <c r="G431" s="13" t="s">
        <v>914</v>
      </c>
      <c r="H431" s="13" t="s">
        <v>23</v>
      </c>
      <c r="I431" s="13" t="s">
        <v>23</v>
      </c>
      <c r="J431" s="13" t="s">
        <v>23</v>
      </c>
      <c r="K431" s="13" t="str" cm="1">
        <f t="array" ref="K431">_xlfn.CONCAT(L431:R431&amp;";")</f>
        <v>EASA;FAA;CAA MALAYSIA;CAAS;DGCA INDONESIA;;;</v>
      </c>
      <c r="L431" s="13" t="s">
        <v>12</v>
      </c>
      <c r="M431" s="13" t="s">
        <v>13</v>
      </c>
      <c r="N431" s="13" t="s">
        <v>24</v>
      </c>
      <c r="O431" s="13" t="s">
        <v>15</v>
      </c>
      <c r="P431" s="13" t="s">
        <v>25</v>
      </c>
      <c r="Q431" s="13" t="s">
        <v>79</v>
      </c>
      <c r="R431" s="13"/>
    </row>
    <row r="432" spans="1:18" ht="37.5">
      <c r="A432" s="5">
        <v>429</v>
      </c>
      <c r="B432" s="13" t="s">
        <v>915</v>
      </c>
      <c r="C432" s="13"/>
      <c r="D432" s="13" t="s">
        <v>916</v>
      </c>
      <c r="E432" s="13" t="s">
        <v>249</v>
      </c>
      <c r="F432" s="13" t="s">
        <v>917</v>
      </c>
      <c r="G432" s="13" t="s">
        <v>918</v>
      </c>
      <c r="H432" s="13" t="s">
        <v>23</v>
      </c>
      <c r="I432" s="13" t="s">
        <v>23</v>
      </c>
      <c r="J432" s="13" t="s">
        <v>23</v>
      </c>
      <c r="K432" s="13" t="str" cm="1">
        <f t="array" ref="K432">_xlfn.CONCAT(L432:R432&amp;";")</f>
        <v>EASA;FAA;CAA MALAYSIA;CAAS;DGCA INDONESIA;CAA CHINA;;</v>
      </c>
      <c r="L432" s="13" t="s">
        <v>12</v>
      </c>
      <c r="M432" s="13" t="s">
        <v>13</v>
      </c>
      <c r="N432" s="13" t="s">
        <v>24</v>
      </c>
      <c r="O432" s="13" t="s">
        <v>15</v>
      </c>
      <c r="P432" s="13" t="s">
        <v>25</v>
      </c>
      <c r="Q432" s="13" t="s">
        <v>26</v>
      </c>
      <c r="R432" s="13"/>
    </row>
    <row r="433" spans="1:18" ht="37.5">
      <c r="A433" s="5">
        <v>430</v>
      </c>
      <c r="B433" s="13" t="s">
        <v>919</v>
      </c>
      <c r="C433" s="13"/>
      <c r="D433" s="13" t="s">
        <v>916</v>
      </c>
      <c r="E433" s="13" t="s">
        <v>249</v>
      </c>
      <c r="F433" s="13" t="s">
        <v>917</v>
      </c>
      <c r="G433" s="13" t="s">
        <v>918</v>
      </c>
      <c r="H433" s="13" t="s">
        <v>23</v>
      </c>
      <c r="I433" s="13" t="s">
        <v>23</v>
      </c>
      <c r="J433" s="13" t="s">
        <v>23</v>
      </c>
      <c r="K433" s="13" t="str" cm="1">
        <f t="array" ref="K433">_xlfn.CONCAT(L433:R433&amp;";")</f>
        <v>EASA;FAA;CAA MALAYSIA;CAAS;DGCA INDONESIA;CAA CHINA;;</v>
      </c>
      <c r="L433" s="13" t="s">
        <v>12</v>
      </c>
      <c r="M433" s="13" t="s">
        <v>13</v>
      </c>
      <c r="N433" s="13" t="s">
        <v>24</v>
      </c>
      <c r="O433" s="13" t="s">
        <v>15</v>
      </c>
      <c r="P433" s="13" t="s">
        <v>25</v>
      </c>
      <c r="Q433" s="13" t="s">
        <v>26</v>
      </c>
      <c r="R433" s="13"/>
    </row>
    <row r="434" spans="1:18" ht="37.5">
      <c r="A434" s="5">
        <v>431</v>
      </c>
      <c r="B434" s="13" t="s">
        <v>920</v>
      </c>
      <c r="C434" s="13"/>
      <c r="D434" s="13" t="s">
        <v>916</v>
      </c>
      <c r="E434" s="13" t="s">
        <v>28</v>
      </c>
      <c r="F434" s="13" t="s">
        <v>917</v>
      </c>
      <c r="G434" s="13" t="s">
        <v>918</v>
      </c>
      <c r="H434" s="13" t="s">
        <v>23</v>
      </c>
      <c r="I434" s="13" t="s">
        <v>23</v>
      </c>
      <c r="J434" s="13" t="s">
        <v>23</v>
      </c>
      <c r="K434" s="13" t="str" cm="1">
        <f t="array" ref="K434">_xlfn.CONCAT(L434:R434&amp;";")</f>
        <v>EASA;FAA;CAA MALAYSIA;CAAS;DGCA INDONESIA;CAA CHINA;;</v>
      </c>
      <c r="L434" s="13" t="s">
        <v>12</v>
      </c>
      <c r="M434" s="13" t="s">
        <v>13</v>
      </c>
      <c r="N434" s="13" t="s">
        <v>24</v>
      </c>
      <c r="O434" s="13" t="s">
        <v>15</v>
      </c>
      <c r="P434" s="13" t="s">
        <v>25</v>
      </c>
      <c r="Q434" s="13" t="s">
        <v>26</v>
      </c>
      <c r="R434" s="13"/>
    </row>
    <row r="435" spans="1:18" ht="37.5">
      <c r="A435" s="5">
        <v>432</v>
      </c>
      <c r="B435" s="13" t="s">
        <v>921</v>
      </c>
      <c r="C435" s="13"/>
      <c r="D435" s="13" t="s">
        <v>916</v>
      </c>
      <c r="E435" s="13" t="s">
        <v>28</v>
      </c>
      <c r="F435" s="13" t="s">
        <v>917</v>
      </c>
      <c r="G435" s="13" t="s">
        <v>426</v>
      </c>
      <c r="H435" s="13" t="s">
        <v>23</v>
      </c>
      <c r="I435" s="13" t="s">
        <v>23</v>
      </c>
      <c r="J435" s="13" t="s">
        <v>23</v>
      </c>
      <c r="K435" s="13" t="str" cm="1">
        <f t="array" ref="K435">_xlfn.CONCAT(L435:R435&amp;";")</f>
        <v>EASA;FAA;CAA MALAYSIA;CAAS;DGCA INDONESIA;CAA CHINA;;</v>
      </c>
      <c r="L435" s="13" t="s">
        <v>12</v>
      </c>
      <c r="M435" s="13" t="s">
        <v>13</v>
      </c>
      <c r="N435" s="13" t="s">
        <v>24</v>
      </c>
      <c r="O435" s="13" t="s">
        <v>15</v>
      </c>
      <c r="P435" s="13" t="s">
        <v>25</v>
      </c>
      <c r="Q435" s="13" t="s">
        <v>26</v>
      </c>
      <c r="R435" s="13"/>
    </row>
    <row r="436" spans="1:18" ht="37.5">
      <c r="A436" s="5">
        <v>433</v>
      </c>
      <c r="B436" s="13" t="s">
        <v>922</v>
      </c>
      <c r="C436" s="13"/>
      <c r="D436" s="13" t="s">
        <v>916</v>
      </c>
      <c r="E436" s="13" t="s">
        <v>54</v>
      </c>
      <c r="F436" s="13" t="s">
        <v>917</v>
      </c>
      <c r="G436" s="13" t="s">
        <v>923</v>
      </c>
      <c r="H436" s="13" t="s">
        <v>23</v>
      </c>
      <c r="I436" s="13" t="s">
        <v>23</v>
      </c>
      <c r="J436" s="13" t="s">
        <v>23</v>
      </c>
      <c r="K436" s="13" t="str" cm="1">
        <f t="array" ref="K436">_xlfn.CONCAT(L436:R436&amp;";")</f>
        <v>EASA;FAA;CAA MALAYSIA;CAAS;DGCA INDONESIA;CAA CHINA;;</v>
      </c>
      <c r="L436" s="13" t="s">
        <v>12</v>
      </c>
      <c r="M436" s="13" t="s">
        <v>13</v>
      </c>
      <c r="N436" s="13" t="s">
        <v>24</v>
      </c>
      <c r="O436" s="13" t="s">
        <v>15</v>
      </c>
      <c r="P436" s="13" t="s">
        <v>25</v>
      </c>
      <c r="Q436" s="13" t="s">
        <v>26</v>
      </c>
      <c r="R436" s="13"/>
    </row>
    <row r="437" spans="1:18" ht="37.5">
      <c r="A437" s="5">
        <v>434</v>
      </c>
      <c r="B437" s="13" t="s">
        <v>924</v>
      </c>
      <c r="C437" s="13"/>
      <c r="D437" s="13" t="s">
        <v>916</v>
      </c>
      <c r="E437" s="13" t="s">
        <v>54</v>
      </c>
      <c r="F437" s="13" t="s">
        <v>917</v>
      </c>
      <c r="G437" s="13" t="s">
        <v>925</v>
      </c>
      <c r="H437" s="13" t="s">
        <v>23</v>
      </c>
      <c r="I437" s="13" t="s">
        <v>23</v>
      </c>
      <c r="J437" s="13" t="s">
        <v>23</v>
      </c>
      <c r="K437" s="13" t="str" cm="1">
        <f t="array" ref="K437">_xlfn.CONCAT(L437:R437&amp;";")</f>
        <v>EASA;FAA;CAA MALAYSIA;CAAS;DGCA INDONESIA;CAA CHINA;;</v>
      </c>
      <c r="L437" s="13" t="s">
        <v>12</v>
      </c>
      <c r="M437" s="13" t="s">
        <v>13</v>
      </c>
      <c r="N437" s="13" t="s">
        <v>24</v>
      </c>
      <c r="O437" s="13" t="s">
        <v>15</v>
      </c>
      <c r="P437" s="13" t="s">
        <v>25</v>
      </c>
      <c r="Q437" s="13" t="s">
        <v>26</v>
      </c>
      <c r="R437" s="13"/>
    </row>
    <row r="438" spans="1:18" ht="24.95">
      <c r="A438" s="5">
        <v>435</v>
      </c>
      <c r="B438" s="13" t="s">
        <v>926</v>
      </c>
      <c r="C438" s="13"/>
      <c r="D438" s="13" t="s">
        <v>927</v>
      </c>
      <c r="E438" s="13" t="s">
        <v>928</v>
      </c>
      <c r="F438" s="13" t="s">
        <v>929</v>
      </c>
      <c r="G438" s="13" t="s">
        <v>930</v>
      </c>
      <c r="H438" s="13" t="s">
        <v>23</v>
      </c>
      <c r="I438" s="13" t="s">
        <v>23</v>
      </c>
      <c r="J438" s="13"/>
      <c r="K438" s="13" t="str" cm="1">
        <f t="array" ref="K438">_xlfn.CONCAT(L438:R438&amp;";")</f>
        <v>EASA;;;CAAS;;;JCAB;</v>
      </c>
      <c r="L438" s="13" t="s">
        <v>12</v>
      </c>
      <c r="M438" s="13"/>
      <c r="N438" s="13"/>
      <c r="O438" s="13" t="s">
        <v>15</v>
      </c>
      <c r="P438" s="13"/>
      <c r="Q438" s="13" t="s">
        <v>79</v>
      </c>
      <c r="R438" s="13" t="s">
        <v>18</v>
      </c>
    </row>
    <row r="439" spans="1:18" ht="37.5">
      <c r="A439" s="5">
        <v>436</v>
      </c>
      <c r="B439" s="13" t="s">
        <v>931</v>
      </c>
      <c r="C439" s="13"/>
      <c r="D439" s="13" t="s">
        <v>932</v>
      </c>
      <c r="E439" s="13" t="s">
        <v>99</v>
      </c>
      <c r="F439" s="13" t="s">
        <v>933</v>
      </c>
      <c r="G439" s="13" t="s">
        <v>934</v>
      </c>
      <c r="H439" s="13" t="s">
        <v>23</v>
      </c>
      <c r="I439" s="13" t="s">
        <v>23</v>
      </c>
      <c r="J439" s="13" t="s">
        <v>23</v>
      </c>
      <c r="K439" s="13" t="str" cm="1">
        <f t="array" ref="K439">_xlfn.CONCAT(L439:R439&amp;";")</f>
        <v>EASA;FAA;CAA MALAYSIA;CAAS;DGCA INDONESIA;CAA CHINA;;</v>
      </c>
      <c r="L439" s="13" t="s">
        <v>12</v>
      </c>
      <c r="M439" s="13" t="s">
        <v>13</v>
      </c>
      <c r="N439" s="13" t="s">
        <v>24</v>
      </c>
      <c r="O439" s="13" t="s">
        <v>15</v>
      </c>
      <c r="P439" s="13" t="s">
        <v>25</v>
      </c>
      <c r="Q439" s="13" t="s">
        <v>26</v>
      </c>
      <c r="R439" s="13"/>
    </row>
    <row r="440" spans="1:18" ht="37.5">
      <c r="A440" s="5">
        <v>437</v>
      </c>
      <c r="B440" s="13" t="s">
        <v>935</v>
      </c>
      <c r="C440" s="13"/>
      <c r="D440" s="13" t="s">
        <v>932</v>
      </c>
      <c r="E440" s="13" t="s">
        <v>99</v>
      </c>
      <c r="F440" s="13" t="s">
        <v>933</v>
      </c>
      <c r="G440" s="13" t="s">
        <v>934</v>
      </c>
      <c r="H440" s="13" t="s">
        <v>23</v>
      </c>
      <c r="I440" s="13" t="s">
        <v>23</v>
      </c>
      <c r="J440" s="13" t="s">
        <v>23</v>
      </c>
      <c r="K440" s="13" t="str" cm="1">
        <f t="array" ref="K440">_xlfn.CONCAT(L440:R440&amp;";")</f>
        <v>EASA;FAA;CAA MALAYSIA;CAAS;DGCA INDONESIA;CAA CHINA;;</v>
      </c>
      <c r="L440" s="13" t="s">
        <v>12</v>
      </c>
      <c r="M440" s="13" t="s">
        <v>13</v>
      </c>
      <c r="N440" s="13" t="s">
        <v>24</v>
      </c>
      <c r="O440" s="13" t="s">
        <v>15</v>
      </c>
      <c r="P440" s="13" t="s">
        <v>25</v>
      </c>
      <c r="Q440" s="13" t="s">
        <v>26</v>
      </c>
      <c r="R440" s="13"/>
    </row>
    <row r="441" spans="1:18" ht="37.5">
      <c r="A441" s="5">
        <v>438</v>
      </c>
      <c r="B441" s="13" t="s">
        <v>936</v>
      </c>
      <c r="C441" s="13"/>
      <c r="D441" s="13" t="s">
        <v>932</v>
      </c>
      <c r="E441" s="13" t="s">
        <v>99</v>
      </c>
      <c r="F441" s="13" t="s">
        <v>933</v>
      </c>
      <c r="G441" s="13" t="s">
        <v>934</v>
      </c>
      <c r="H441" s="13" t="s">
        <v>23</v>
      </c>
      <c r="I441" s="13" t="s">
        <v>23</v>
      </c>
      <c r="J441" s="13" t="s">
        <v>23</v>
      </c>
      <c r="K441" s="13" t="str" cm="1">
        <f t="array" ref="K441">_xlfn.CONCAT(L441:R441&amp;";")</f>
        <v>EASA;FAA;CAA MALAYSIA;CAAS;DGCA INDONESIA;CAA CHINA;;</v>
      </c>
      <c r="L441" s="13" t="s">
        <v>12</v>
      </c>
      <c r="M441" s="13" t="s">
        <v>13</v>
      </c>
      <c r="N441" s="13" t="s">
        <v>24</v>
      </c>
      <c r="O441" s="13" t="s">
        <v>15</v>
      </c>
      <c r="P441" s="13" t="s">
        <v>25</v>
      </c>
      <c r="Q441" s="13" t="s">
        <v>26</v>
      </c>
      <c r="R441" s="13"/>
    </row>
    <row r="442" spans="1:18" ht="37.5">
      <c r="A442" s="5">
        <v>439</v>
      </c>
      <c r="B442" s="13" t="s">
        <v>937</v>
      </c>
      <c r="C442" s="13"/>
      <c r="D442" s="13" t="s">
        <v>938</v>
      </c>
      <c r="E442" s="13" t="s">
        <v>99</v>
      </c>
      <c r="F442" s="13" t="s">
        <v>933</v>
      </c>
      <c r="G442" s="13" t="s">
        <v>939</v>
      </c>
      <c r="H442" s="13" t="s">
        <v>23</v>
      </c>
      <c r="I442" s="13" t="s">
        <v>23</v>
      </c>
      <c r="J442" s="13" t="s">
        <v>23</v>
      </c>
      <c r="K442" s="13" t="str" cm="1">
        <f t="array" ref="K442">_xlfn.CONCAT(L442:R442&amp;";")</f>
        <v>EASA;FAA;CAA MALAYSIA;CAAS;DGCA INDONESIA;CAA CHINA;;</v>
      </c>
      <c r="L442" s="13" t="s">
        <v>12</v>
      </c>
      <c r="M442" s="13" t="s">
        <v>13</v>
      </c>
      <c r="N442" s="13" t="s">
        <v>24</v>
      </c>
      <c r="O442" s="13" t="s">
        <v>15</v>
      </c>
      <c r="P442" s="13" t="s">
        <v>25</v>
      </c>
      <c r="Q442" s="13" t="s">
        <v>26</v>
      </c>
      <c r="R442" s="13"/>
    </row>
    <row r="443" spans="1:18" ht="37.5">
      <c r="A443" s="5">
        <v>440</v>
      </c>
      <c r="B443" s="13" t="s">
        <v>940</v>
      </c>
      <c r="C443" s="13"/>
      <c r="D443" s="13" t="s">
        <v>941</v>
      </c>
      <c r="E443" s="13" t="s">
        <v>942</v>
      </c>
      <c r="F443" s="13" t="s">
        <v>943</v>
      </c>
      <c r="G443" s="13" t="s">
        <v>944</v>
      </c>
      <c r="H443" s="13" t="s">
        <v>23</v>
      </c>
      <c r="I443" s="13" t="s">
        <v>23</v>
      </c>
      <c r="J443" s="13" t="s">
        <v>23</v>
      </c>
      <c r="K443" s="13" t="str" cm="1">
        <f t="array" ref="K443">_xlfn.CONCAT(L443:R443&amp;";")</f>
        <v>EASA;FAA;CAA MALAYSIA;CAAS;DGCA INDONESIA;CAA CHINA;;</v>
      </c>
      <c r="L443" s="13" t="s">
        <v>12</v>
      </c>
      <c r="M443" s="13" t="s">
        <v>13</v>
      </c>
      <c r="N443" s="13" t="s">
        <v>24</v>
      </c>
      <c r="O443" s="13" t="s">
        <v>15</v>
      </c>
      <c r="P443" s="13" t="s">
        <v>25</v>
      </c>
      <c r="Q443" s="13" t="s">
        <v>26</v>
      </c>
      <c r="R443" s="13"/>
    </row>
    <row r="444" spans="1:18" ht="37.5">
      <c r="A444" s="5">
        <v>441</v>
      </c>
      <c r="B444" s="13" t="s">
        <v>945</v>
      </c>
      <c r="C444" s="13"/>
      <c r="D444" s="13" t="s">
        <v>941</v>
      </c>
      <c r="E444" s="13" t="s">
        <v>942</v>
      </c>
      <c r="F444" s="13" t="s">
        <v>943</v>
      </c>
      <c r="G444" s="13" t="s">
        <v>944</v>
      </c>
      <c r="H444" s="13" t="s">
        <v>23</v>
      </c>
      <c r="I444" s="13" t="s">
        <v>23</v>
      </c>
      <c r="J444" s="13" t="s">
        <v>23</v>
      </c>
      <c r="K444" s="13" t="str" cm="1">
        <f t="array" ref="K444">_xlfn.CONCAT(L444:R444&amp;";")</f>
        <v>EASA;FAA;CAA MALAYSIA;CAAS;DGCA INDONESIA;CAA CHINA;;</v>
      </c>
      <c r="L444" s="13" t="s">
        <v>12</v>
      </c>
      <c r="M444" s="13" t="s">
        <v>13</v>
      </c>
      <c r="N444" s="13" t="s">
        <v>24</v>
      </c>
      <c r="O444" s="13" t="s">
        <v>15</v>
      </c>
      <c r="P444" s="13" t="s">
        <v>25</v>
      </c>
      <c r="Q444" s="13" t="s">
        <v>26</v>
      </c>
      <c r="R444" s="13"/>
    </row>
    <row r="445" spans="1:18" ht="37.5">
      <c r="A445" s="5">
        <v>442</v>
      </c>
      <c r="B445" s="13" t="s">
        <v>946</v>
      </c>
      <c r="C445" s="13"/>
      <c r="D445" s="13" t="s">
        <v>941</v>
      </c>
      <c r="E445" s="13" t="s">
        <v>942</v>
      </c>
      <c r="F445" s="13" t="s">
        <v>943</v>
      </c>
      <c r="G445" s="13" t="s">
        <v>944</v>
      </c>
      <c r="H445" s="13" t="s">
        <v>23</v>
      </c>
      <c r="I445" s="13" t="s">
        <v>23</v>
      </c>
      <c r="J445" s="13" t="s">
        <v>23</v>
      </c>
      <c r="K445" s="13" t="str" cm="1">
        <f t="array" ref="K445">_xlfn.CONCAT(L445:R445&amp;";")</f>
        <v>EASA;FAA;CAA MALAYSIA;CAAS;DGCA INDONESIA;CAA CHINA;;</v>
      </c>
      <c r="L445" s="13" t="s">
        <v>12</v>
      </c>
      <c r="M445" s="13" t="s">
        <v>13</v>
      </c>
      <c r="N445" s="13" t="s">
        <v>24</v>
      </c>
      <c r="O445" s="13" t="s">
        <v>15</v>
      </c>
      <c r="P445" s="13" t="s">
        <v>25</v>
      </c>
      <c r="Q445" s="13" t="s">
        <v>26</v>
      </c>
      <c r="R445" s="13"/>
    </row>
    <row r="446" spans="1:18" ht="37.5">
      <c r="A446" s="5">
        <v>443</v>
      </c>
      <c r="B446" s="13" t="s">
        <v>947</v>
      </c>
      <c r="C446" s="13"/>
      <c r="D446" s="13" t="s">
        <v>941</v>
      </c>
      <c r="E446" s="13" t="s">
        <v>325</v>
      </c>
      <c r="F446" s="13" t="s">
        <v>943</v>
      </c>
      <c r="G446" s="13" t="s">
        <v>944</v>
      </c>
      <c r="H446" s="13" t="s">
        <v>23</v>
      </c>
      <c r="I446" s="13" t="s">
        <v>23</v>
      </c>
      <c r="J446" s="13" t="s">
        <v>23</v>
      </c>
      <c r="K446" s="13" t="str" cm="1">
        <f t="array" ref="K446">_xlfn.CONCAT(L446:R446&amp;";")</f>
        <v>EASA;FAA;CAA MALAYSIA;CAAS;DGCA INDONESIA;CAA CHINA;;</v>
      </c>
      <c r="L446" s="13" t="s">
        <v>12</v>
      </c>
      <c r="M446" s="13" t="s">
        <v>13</v>
      </c>
      <c r="N446" s="13" t="s">
        <v>24</v>
      </c>
      <c r="O446" s="13" t="s">
        <v>15</v>
      </c>
      <c r="P446" s="13" t="s">
        <v>25</v>
      </c>
      <c r="Q446" s="13" t="s">
        <v>26</v>
      </c>
      <c r="R446" s="13"/>
    </row>
    <row r="447" spans="1:18" ht="37.5">
      <c r="A447" s="5">
        <v>444</v>
      </c>
      <c r="B447" s="13" t="s">
        <v>948</v>
      </c>
      <c r="C447" s="13"/>
      <c r="D447" s="13" t="s">
        <v>941</v>
      </c>
      <c r="E447" s="13" t="s">
        <v>325</v>
      </c>
      <c r="F447" s="13" t="s">
        <v>943</v>
      </c>
      <c r="G447" s="13" t="s">
        <v>944</v>
      </c>
      <c r="H447" s="13" t="s">
        <v>23</v>
      </c>
      <c r="I447" s="13" t="s">
        <v>23</v>
      </c>
      <c r="J447" s="13" t="s">
        <v>23</v>
      </c>
      <c r="K447" s="13" t="str" cm="1">
        <f t="array" ref="K447">_xlfn.CONCAT(L447:R447&amp;";")</f>
        <v>EASA;FAA;CAA MALAYSIA;CAAS;DGCA INDONESIA;CAA CHINA;;</v>
      </c>
      <c r="L447" s="13" t="s">
        <v>12</v>
      </c>
      <c r="M447" s="13" t="s">
        <v>13</v>
      </c>
      <c r="N447" s="13" t="s">
        <v>24</v>
      </c>
      <c r="O447" s="13" t="s">
        <v>15</v>
      </c>
      <c r="P447" s="13" t="s">
        <v>25</v>
      </c>
      <c r="Q447" s="13" t="s">
        <v>26</v>
      </c>
      <c r="R447" s="13"/>
    </row>
    <row r="448" spans="1:18" ht="37.5">
      <c r="A448" s="5">
        <v>445</v>
      </c>
      <c r="B448" s="13" t="s">
        <v>949</v>
      </c>
      <c r="C448" s="13"/>
      <c r="D448" s="13" t="s">
        <v>950</v>
      </c>
      <c r="E448" s="13" t="s">
        <v>453</v>
      </c>
      <c r="F448" s="13" t="s">
        <v>943</v>
      </c>
      <c r="G448" s="13" t="s">
        <v>951</v>
      </c>
      <c r="H448" s="13" t="s">
        <v>23</v>
      </c>
      <c r="I448" s="13" t="s">
        <v>23</v>
      </c>
      <c r="J448" s="13" t="s">
        <v>23</v>
      </c>
      <c r="K448" s="13" t="str" cm="1">
        <f t="array" ref="K448">_xlfn.CONCAT(L448:R448&amp;";")</f>
        <v>EASA;FAA;CAA MALAYSIA;CAAS;DGCA INDONESIA;CAA CHINA;;</v>
      </c>
      <c r="L448" s="13" t="s">
        <v>12</v>
      </c>
      <c r="M448" s="13" t="s">
        <v>13</v>
      </c>
      <c r="N448" s="13" t="s">
        <v>24</v>
      </c>
      <c r="O448" s="13" t="s">
        <v>15</v>
      </c>
      <c r="P448" s="13" t="s">
        <v>25</v>
      </c>
      <c r="Q448" s="13" t="s">
        <v>26</v>
      </c>
      <c r="R448" s="13"/>
    </row>
    <row r="449" spans="1:18" ht="37.5">
      <c r="A449" s="5">
        <v>446</v>
      </c>
      <c r="B449" s="13" t="s">
        <v>952</v>
      </c>
      <c r="C449" s="13"/>
      <c r="D449" s="13" t="s">
        <v>953</v>
      </c>
      <c r="E449" s="13" t="s">
        <v>572</v>
      </c>
      <c r="F449" s="13" t="s">
        <v>943</v>
      </c>
      <c r="G449" s="13" t="s">
        <v>951</v>
      </c>
      <c r="H449" s="13" t="s">
        <v>23</v>
      </c>
      <c r="I449" s="13" t="s">
        <v>23</v>
      </c>
      <c r="J449" s="13" t="s">
        <v>23</v>
      </c>
      <c r="K449" s="13" t="str" cm="1">
        <f t="array" ref="K449">_xlfn.CONCAT(L449:R449&amp;";")</f>
        <v>EASA;FAA;CAA MALAYSIA;CAAS;DGCA INDONESIA;CAA CHINA;;</v>
      </c>
      <c r="L449" s="13" t="s">
        <v>12</v>
      </c>
      <c r="M449" s="13" t="s">
        <v>13</v>
      </c>
      <c r="N449" s="13" t="s">
        <v>24</v>
      </c>
      <c r="O449" s="13" t="s">
        <v>15</v>
      </c>
      <c r="P449" s="13" t="s">
        <v>25</v>
      </c>
      <c r="Q449" s="13" t="s">
        <v>26</v>
      </c>
      <c r="R449" s="13"/>
    </row>
    <row r="450" spans="1:18" ht="37.5">
      <c r="A450" s="5">
        <v>447</v>
      </c>
      <c r="B450" s="13" t="s">
        <v>954</v>
      </c>
      <c r="C450" s="13"/>
      <c r="D450" s="13" t="s">
        <v>955</v>
      </c>
      <c r="E450" s="13" t="s">
        <v>28</v>
      </c>
      <c r="F450" s="13" t="s">
        <v>956</v>
      </c>
      <c r="G450" s="13" t="s">
        <v>957</v>
      </c>
      <c r="H450" s="13" t="s">
        <v>23</v>
      </c>
      <c r="I450" s="13" t="s">
        <v>23</v>
      </c>
      <c r="J450" s="13" t="s">
        <v>23</v>
      </c>
      <c r="K450" s="13" t="str" cm="1">
        <f t="array" ref="K450">_xlfn.CONCAT(L450:R450&amp;";")</f>
        <v>EASA;FAA;CAA MALAYSIA;CAAS;DGCA INDONESIA;CAA CHINA;;</v>
      </c>
      <c r="L450" s="13" t="s">
        <v>12</v>
      </c>
      <c r="M450" s="13" t="s">
        <v>13</v>
      </c>
      <c r="N450" s="13" t="s">
        <v>24</v>
      </c>
      <c r="O450" s="13" t="s">
        <v>15</v>
      </c>
      <c r="P450" s="13" t="s">
        <v>25</v>
      </c>
      <c r="Q450" s="13" t="s">
        <v>26</v>
      </c>
      <c r="R450" s="13"/>
    </row>
    <row r="451" spans="1:18" ht="37.5">
      <c r="A451" s="5">
        <v>448</v>
      </c>
      <c r="B451" s="13" t="s">
        <v>958</v>
      </c>
      <c r="C451" s="13"/>
      <c r="D451" s="13" t="s">
        <v>959</v>
      </c>
      <c r="E451" s="13" t="s">
        <v>249</v>
      </c>
      <c r="F451" s="13" t="s">
        <v>908</v>
      </c>
      <c r="G451" s="13" t="s">
        <v>960</v>
      </c>
      <c r="H451" s="13" t="s">
        <v>23</v>
      </c>
      <c r="I451" s="13" t="s">
        <v>23</v>
      </c>
      <c r="J451" s="13" t="s">
        <v>23</v>
      </c>
      <c r="K451" s="13" t="str" cm="1">
        <f t="array" ref="K451">_xlfn.CONCAT(L451:R451&amp;";")</f>
        <v>EASA;FAA;CAA MALAYSIA;CAAS;DGCA INDONESIA;;;</v>
      </c>
      <c r="L451" s="13" t="s">
        <v>12</v>
      </c>
      <c r="M451" s="13" t="s">
        <v>13</v>
      </c>
      <c r="N451" s="13" t="s">
        <v>24</v>
      </c>
      <c r="O451" s="13" t="s">
        <v>15</v>
      </c>
      <c r="P451" s="13" t="s">
        <v>25</v>
      </c>
      <c r="Q451" s="13" t="s">
        <v>79</v>
      </c>
      <c r="R451" s="13"/>
    </row>
    <row r="452" spans="1:18" ht="37.5">
      <c r="A452" s="5">
        <v>449</v>
      </c>
      <c r="B452" s="13" t="s">
        <v>961</v>
      </c>
      <c r="C452" s="13"/>
      <c r="D452" s="13" t="s">
        <v>962</v>
      </c>
      <c r="E452" s="13" t="s">
        <v>907</v>
      </c>
      <c r="F452" s="13" t="s">
        <v>843</v>
      </c>
      <c r="G452" s="13" t="s">
        <v>960</v>
      </c>
      <c r="H452" s="13" t="s">
        <v>23</v>
      </c>
      <c r="I452" s="13" t="s">
        <v>23</v>
      </c>
      <c r="J452" s="13" t="s">
        <v>23</v>
      </c>
      <c r="K452" s="13" t="str" cm="1">
        <f t="array" ref="K452">_xlfn.CONCAT(L452:R452&amp;";")</f>
        <v>EASA;FAA;CAA MALAYSIA;CAAS;DGCA INDONESIA;;;</v>
      </c>
      <c r="L452" s="13" t="s">
        <v>12</v>
      </c>
      <c r="M452" s="13" t="s">
        <v>13</v>
      </c>
      <c r="N452" s="13" t="s">
        <v>24</v>
      </c>
      <c r="O452" s="13" t="s">
        <v>15</v>
      </c>
      <c r="P452" s="13" t="s">
        <v>25</v>
      </c>
      <c r="Q452" s="13" t="s">
        <v>79</v>
      </c>
      <c r="R452" s="13"/>
    </row>
    <row r="453" spans="1:18" ht="37.5">
      <c r="A453" s="5">
        <v>450</v>
      </c>
      <c r="B453" s="13" t="s">
        <v>963</v>
      </c>
      <c r="C453" s="13"/>
      <c r="D453" s="13" t="s">
        <v>959</v>
      </c>
      <c r="E453" s="13" t="s">
        <v>54</v>
      </c>
      <c r="F453" s="13" t="s">
        <v>843</v>
      </c>
      <c r="G453" s="13" t="s">
        <v>960</v>
      </c>
      <c r="H453" s="13" t="s">
        <v>23</v>
      </c>
      <c r="I453" s="13" t="s">
        <v>23</v>
      </c>
      <c r="J453" s="13" t="s">
        <v>23</v>
      </c>
      <c r="K453" s="13" t="str" cm="1">
        <f t="array" ref="K453">_xlfn.CONCAT(L453:R453&amp;";")</f>
        <v>EASA;FAA;CAA MALAYSIA;CAAS;DGCA INDONESIA;;;</v>
      </c>
      <c r="L453" s="13" t="s">
        <v>12</v>
      </c>
      <c r="M453" s="13" t="s">
        <v>13</v>
      </c>
      <c r="N453" s="13" t="s">
        <v>24</v>
      </c>
      <c r="O453" s="13" t="s">
        <v>15</v>
      </c>
      <c r="P453" s="13" t="s">
        <v>25</v>
      </c>
      <c r="Q453" s="13" t="s">
        <v>79</v>
      </c>
      <c r="R453" s="13"/>
    </row>
    <row r="454" spans="1:18" ht="37.5">
      <c r="A454" s="5">
        <v>451</v>
      </c>
      <c r="B454" s="13" t="s">
        <v>964</v>
      </c>
      <c r="C454" s="13"/>
      <c r="D454" s="13" t="s">
        <v>965</v>
      </c>
      <c r="E454" s="13" t="s">
        <v>28</v>
      </c>
      <c r="F454" s="13" t="s">
        <v>943</v>
      </c>
      <c r="G454" s="13" t="s">
        <v>966</v>
      </c>
      <c r="H454" s="13" t="s">
        <v>23</v>
      </c>
      <c r="I454" s="13" t="s">
        <v>23</v>
      </c>
      <c r="J454" s="13"/>
      <c r="K454" s="13" t="str" cm="1">
        <f t="array" ref="K454">_xlfn.CONCAT(L454:R454&amp;";")</f>
        <v>EASA;FAA;CAA MALAYSIA;CAAS;DGCA INDONESIA;CAA CHINA;;</v>
      </c>
      <c r="L454" s="13" t="s">
        <v>12</v>
      </c>
      <c r="M454" s="13" t="s">
        <v>13</v>
      </c>
      <c r="N454" s="13" t="s">
        <v>24</v>
      </c>
      <c r="O454" s="13" t="s">
        <v>15</v>
      </c>
      <c r="P454" s="13" t="s">
        <v>25</v>
      </c>
      <c r="Q454" s="13" t="s">
        <v>26</v>
      </c>
      <c r="R454" s="13"/>
    </row>
    <row r="455" spans="1:18" ht="37.5">
      <c r="A455" s="5">
        <v>452</v>
      </c>
      <c r="B455" s="13" t="s">
        <v>967</v>
      </c>
      <c r="C455" s="13"/>
      <c r="D455" s="13" t="s">
        <v>965</v>
      </c>
      <c r="E455" s="13" t="s">
        <v>28</v>
      </c>
      <c r="F455" s="13" t="s">
        <v>943</v>
      </c>
      <c r="G455" s="13" t="s">
        <v>966</v>
      </c>
      <c r="H455" s="13" t="s">
        <v>23</v>
      </c>
      <c r="I455" s="13" t="s">
        <v>23</v>
      </c>
      <c r="J455" s="13"/>
      <c r="K455" s="13" t="str" cm="1">
        <f t="array" ref="K455">_xlfn.CONCAT(L455:R455&amp;";")</f>
        <v>EASA;FAA;CAA MALAYSIA;CAAS;DGCA INDONESIA;CAA CHINA;;</v>
      </c>
      <c r="L455" s="13" t="s">
        <v>12</v>
      </c>
      <c r="M455" s="13" t="s">
        <v>13</v>
      </c>
      <c r="N455" s="13" t="s">
        <v>24</v>
      </c>
      <c r="O455" s="13" t="s">
        <v>15</v>
      </c>
      <c r="P455" s="13" t="s">
        <v>25</v>
      </c>
      <c r="Q455" s="13" t="s">
        <v>26</v>
      </c>
      <c r="R455" s="13"/>
    </row>
    <row r="456" spans="1:18" ht="37.5">
      <c r="A456" s="5">
        <v>453</v>
      </c>
      <c r="B456" s="13" t="s">
        <v>968</v>
      </c>
      <c r="C456" s="13"/>
      <c r="D456" s="13" t="s">
        <v>965</v>
      </c>
      <c r="E456" s="13" t="s">
        <v>835</v>
      </c>
      <c r="F456" s="13" t="s">
        <v>943</v>
      </c>
      <c r="G456" s="13" t="s">
        <v>966</v>
      </c>
      <c r="H456" s="13" t="s">
        <v>23</v>
      </c>
      <c r="I456" s="13" t="s">
        <v>23</v>
      </c>
      <c r="J456" s="13"/>
      <c r="K456" s="13" t="str" cm="1">
        <f t="array" ref="K456">_xlfn.CONCAT(L456:R456&amp;";")</f>
        <v>EASA;FAA;CAA MALAYSIA;CAAS;DGCA INDONESIA;CAA CHINA;;</v>
      </c>
      <c r="L456" s="13" t="s">
        <v>12</v>
      </c>
      <c r="M456" s="13" t="s">
        <v>13</v>
      </c>
      <c r="N456" s="13" t="s">
        <v>24</v>
      </c>
      <c r="O456" s="13" t="s">
        <v>15</v>
      </c>
      <c r="P456" s="13" t="s">
        <v>25</v>
      </c>
      <c r="Q456" s="13" t="s">
        <v>26</v>
      </c>
      <c r="R456" s="13"/>
    </row>
    <row r="457" spans="1:18" ht="37.5">
      <c r="A457" s="5">
        <v>454</v>
      </c>
      <c r="B457" s="13" t="s">
        <v>969</v>
      </c>
      <c r="C457" s="13"/>
      <c r="D457" s="13" t="s">
        <v>965</v>
      </c>
      <c r="E457" s="13" t="s">
        <v>835</v>
      </c>
      <c r="F457" s="13" t="s">
        <v>943</v>
      </c>
      <c r="G457" s="13" t="s">
        <v>966</v>
      </c>
      <c r="H457" s="13" t="s">
        <v>23</v>
      </c>
      <c r="I457" s="13" t="s">
        <v>23</v>
      </c>
      <c r="J457" s="13"/>
      <c r="K457" s="13" t="str" cm="1">
        <f t="array" ref="K457">_xlfn.CONCAT(L457:R457&amp;";")</f>
        <v>EASA;FAA;CAA MALAYSIA;CAAS;DGCA INDONESIA;CAA CHINA;;</v>
      </c>
      <c r="L457" s="13" t="s">
        <v>12</v>
      </c>
      <c r="M457" s="13" t="s">
        <v>13</v>
      </c>
      <c r="N457" s="13" t="s">
        <v>24</v>
      </c>
      <c r="O457" s="13" t="s">
        <v>15</v>
      </c>
      <c r="P457" s="13" t="s">
        <v>25</v>
      </c>
      <c r="Q457" s="13" t="s">
        <v>26</v>
      </c>
      <c r="R457" s="13"/>
    </row>
    <row r="458" spans="1:18" ht="37.5">
      <c r="A458" s="5">
        <v>455</v>
      </c>
      <c r="B458" s="13" t="s">
        <v>970</v>
      </c>
      <c r="C458" s="13"/>
      <c r="D458" s="13" t="s">
        <v>971</v>
      </c>
      <c r="E458" s="13" t="s">
        <v>325</v>
      </c>
      <c r="F458" s="13" t="s">
        <v>943</v>
      </c>
      <c r="G458" s="13" t="s">
        <v>972</v>
      </c>
      <c r="H458" s="13" t="s">
        <v>23</v>
      </c>
      <c r="I458" s="13" t="s">
        <v>23</v>
      </c>
      <c r="J458" s="13"/>
      <c r="K458" s="13" t="str" cm="1">
        <f t="array" ref="K458">_xlfn.CONCAT(L458:R458&amp;";")</f>
        <v>EASA;FAA;CAA MALAYSIA;CAAS;DGCA INDONESIA;CAA CHINA;;</v>
      </c>
      <c r="L458" s="13" t="s">
        <v>12</v>
      </c>
      <c r="M458" s="13" t="s">
        <v>13</v>
      </c>
      <c r="N458" s="13" t="s">
        <v>24</v>
      </c>
      <c r="O458" s="13" t="s">
        <v>15</v>
      </c>
      <c r="P458" s="13" t="s">
        <v>25</v>
      </c>
      <c r="Q458" s="13" t="s">
        <v>26</v>
      </c>
      <c r="R458" s="13"/>
    </row>
    <row r="459" spans="1:18" ht="37.5">
      <c r="A459" s="5">
        <v>456</v>
      </c>
      <c r="B459" s="13" t="s">
        <v>973</v>
      </c>
      <c r="C459" s="13"/>
      <c r="D459" s="13" t="s">
        <v>965</v>
      </c>
      <c r="E459" s="13" t="s">
        <v>28</v>
      </c>
      <c r="F459" s="13" t="s">
        <v>943</v>
      </c>
      <c r="G459" s="13" t="s">
        <v>974</v>
      </c>
      <c r="H459" s="13" t="s">
        <v>23</v>
      </c>
      <c r="I459" s="13" t="s">
        <v>23</v>
      </c>
      <c r="J459" s="13"/>
      <c r="K459" s="13" t="str" cm="1">
        <f t="array" ref="K459">_xlfn.CONCAT(L459:R459&amp;";")</f>
        <v>EASA;FAA;CAA MALAYSIA;CAAS;DGCA INDONESIA;CAA CHINA;;</v>
      </c>
      <c r="L459" s="13" t="s">
        <v>12</v>
      </c>
      <c r="M459" s="13" t="s">
        <v>13</v>
      </c>
      <c r="N459" s="13" t="s">
        <v>24</v>
      </c>
      <c r="O459" s="13" t="s">
        <v>15</v>
      </c>
      <c r="P459" s="13" t="s">
        <v>25</v>
      </c>
      <c r="Q459" s="13" t="s">
        <v>26</v>
      </c>
      <c r="R459" s="13"/>
    </row>
    <row r="460" spans="1:18" ht="37.5">
      <c r="A460" s="5">
        <v>457</v>
      </c>
      <c r="B460" s="13" t="s">
        <v>975</v>
      </c>
      <c r="C460" s="13"/>
      <c r="D460" s="13" t="s">
        <v>965</v>
      </c>
      <c r="E460" s="13" t="s">
        <v>28</v>
      </c>
      <c r="F460" s="13" t="s">
        <v>943</v>
      </c>
      <c r="G460" s="13" t="s">
        <v>974</v>
      </c>
      <c r="H460" s="13" t="s">
        <v>23</v>
      </c>
      <c r="I460" s="13" t="s">
        <v>23</v>
      </c>
      <c r="J460" s="13"/>
      <c r="K460" s="13" t="str" cm="1">
        <f t="array" ref="K460">_xlfn.CONCAT(L460:R460&amp;";")</f>
        <v>EASA;FAA;CAA MALAYSIA;CAAS;DGCA INDONESIA;CAA CHINA;;</v>
      </c>
      <c r="L460" s="13" t="s">
        <v>12</v>
      </c>
      <c r="M460" s="13" t="s">
        <v>13</v>
      </c>
      <c r="N460" s="13" t="s">
        <v>24</v>
      </c>
      <c r="O460" s="13" t="s">
        <v>15</v>
      </c>
      <c r="P460" s="13" t="s">
        <v>25</v>
      </c>
      <c r="Q460" s="13" t="s">
        <v>26</v>
      </c>
      <c r="R460" s="13"/>
    </row>
    <row r="461" spans="1:18" ht="37.5">
      <c r="A461" s="5">
        <v>458</v>
      </c>
      <c r="B461" s="13" t="s">
        <v>976</v>
      </c>
      <c r="C461" s="13"/>
      <c r="D461" s="13" t="s">
        <v>965</v>
      </c>
      <c r="E461" s="13" t="s">
        <v>28</v>
      </c>
      <c r="F461" s="13" t="s">
        <v>943</v>
      </c>
      <c r="G461" s="13" t="s">
        <v>974</v>
      </c>
      <c r="H461" s="13" t="s">
        <v>23</v>
      </c>
      <c r="I461" s="13" t="s">
        <v>23</v>
      </c>
      <c r="J461" s="13"/>
      <c r="K461" s="13" t="str" cm="1">
        <f t="array" ref="K461">_xlfn.CONCAT(L461:R461&amp;";")</f>
        <v>EASA;FAA;CAA MALAYSIA;CAAS;DGCA INDONESIA;CAA CHINA;;</v>
      </c>
      <c r="L461" s="13" t="s">
        <v>12</v>
      </c>
      <c r="M461" s="13" t="s">
        <v>13</v>
      </c>
      <c r="N461" s="13" t="s">
        <v>24</v>
      </c>
      <c r="O461" s="13" t="s">
        <v>15</v>
      </c>
      <c r="P461" s="13" t="s">
        <v>25</v>
      </c>
      <c r="Q461" s="13" t="s">
        <v>26</v>
      </c>
      <c r="R461" s="13"/>
    </row>
    <row r="462" spans="1:18" ht="37.5">
      <c r="A462" s="5">
        <v>459</v>
      </c>
      <c r="B462" s="13" t="s">
        <v>977</v>
      </c>
      <c r="C462" s="13"/>
      <c r="D462" s="13" t="s">
        <v>965</v>
      </c>
      <c r="E462" s="13" t="s">
        <v>28</v>
      </c>
      <c r="F462" s="13" t="s">
        <v>943</v>
      </c>
      <c r="G462" s="13" t="s">
        <v>974</v>
      </c>
      <c r="H462" s="13" t="s">
        <v>23</v>
      </c>
      <c r="I462" s="13" t="s">
        <v>23</v>
      </c>
      <c r="J462" s="13"/>
      <c r="K462" s="13" t="str" cm="1">
        <f t="array" ref="K462">_xlfn.CONCAT(L462:R462&amp;";")</f>
        <v>EASA;FAA;CAA MALAYSIA;CAAS;DGCA INDONESIA;CAA CHINA;;</v>
      </c>
      <c r="L462" s="13" t="s">
        <v>12</v>
      </c>
      <c r="M462" s="13" t="s">
        <v>13</v>
      </c>
      <c r="N462" s="13" t="s">
        <v>24</v>
      </c>
      <c r="O462" s="13" t="s">
        <v>15</v>
      </c>
      <c r="P462" s="13" t="s">
        <v>25</v>
      </c>
      <c r="Q462" s="13" t="s">
        <v>26</v>
      </c>
      <c r="R462" s="13"/>
    </row>
    <row r="463" spans="1:18" ht="37.5">
      <c r="A463" s="5">
        <v>460</v>
      </c>
      <c r="B463" s="13" t="s">
        <v>978</v>
      </c>
      <c r="C463" s="13"/>
      <c r="D463" s="13" t="s">
        <v>965</v>
      </c>
      <c r="E463" s="13" t="s">
        <v>28</v>
      </c>
      <c r="F463" s="13" t="s">
        <v>943</v>
      </c>
      <c r="G463" s="13" t="s">
        <v>974</v>
      </c>
      <c r="H463" s="13" t="s">
        <v>23</v>
      </c>
      <c r="I463" s="13" t="s">
        <v>23</v>
      </c>
      <c r="J463" s="13"/>
      <c r="K463" s="13" t="str" cm="1">
        <f t="array" ref="K463">_xlfn.CONCAT(L463:R463&amp;";")</f>
        <v>EASA;FAA;CAA MALAYSIA;CAAS;DGCA INDONESIA;CAA CHINA;;</v>
      </c>
      <c r="L463" s="13" t="s">
        <v>12</v>
      </c>
      <c r="M463" s="13" t="s">
        <v>13</v>
      </c>
      <c r="N463" s="13" t="s">
        <v>24</v>
      </c>
      <c r="O463" s="13" t="s">
        <v>15</v>
      </c>
      <c r="P463" s="13" t="s">
        <v>25</v>
      </c>
      <c r="Q463" s="13" t="s">
        <v>26</v>
      </c>
      <c r="R463" s="13"/>
    </row>
    <row r="464" spans="1:18" ht="37.5">
      <c r="A464" s="5">
        <v>461</v>
      </c>
      <c r="B464" s="13" t="s">
        <v>979</v>
      </c>
      <c r="C464" s="13"/>
      <c r="D464" s="13" t="s">
        <v>965</v>
      </c>
      <c r="E464" s="13" t="s">
        <v>28</v>
      </c>
      <c r="F464" s="13" t="s">
        <v>943</v>
      </c>
      <c r="G464" s="13" t="s">
        <v>974</v>
      </c>
      <c r="H464" s="13" t="s">
        <v>23</v>
      </c>
      <c r="I464" s="13" t="s">
        <v>23</v>
      </c>
      <c r="J464" s="13"/>
      <c r="K464" s="13" t="str" cm="1">
        <f t="array" ref="K464">_xlfn.CONCAT(L464:R464&amp;";")</f>
        <v>EASA;FAA;CAA MALAYSIA;CAAS;DGCA INDONESIA;CAA CHINA;;</v>
      </c>
      <c r="L464" s="13" t="s">
        <v>12</v>
      </c>
      <c r="M464" s="13" t="s">
        <v>13</v>
      </c>
      <c r="N464" s="13" t="s">
        <v>24</v>
      </c>
      <c r="O464" s="13" t="s">
        <v>15</v>
      </c>
      <c r="P464" s="13" t="s">
        <v>25</v>
      </c>
      <c r="Q464" s="13" t="s">
        <v>26</v>
      </c>
      <c r="R464" s="13"/>
    </row>
    <row r="465" spans="1:18" ht="37.5">
      <c r="A465" s="5">
        <v>462</v>
      </c>
      <c r="B465" s="13" t="s">
        <v>980</v>
      </c>
      <c r="C465" s="13"/>
      <c r="D465" s="13" t="s">
        <v>965</v>
      </c>
      <c r="E465" s="13" t="s">
        <v>28</v>
      </c>
      <c r="F465" s="13" t="s">
        <v>943</v>
      </c>
      <c r="G465" s="13" t="s">
        <v>974</v>
      </c>
      <c r="H465" s="13" t="s">
        <v>23</v>
      </c>
      <c r="I465" s="13" t="s">
        <v>23</v>
      </c>
      <c r="J465" s="13"/>
      <c r="K465" s="13" t="str" cm="1">
        <f t="array" ref="K465">_xlfn.CONCAT(L465:R465&amp;";")</f>
        <v>EASA;FAA;CAA MALAYSIA;CAAS;DGCA INDONESIA;CAA CHINA;;</v>
      </c>
      <c r="L465" s="13" t="s">
        <v>12</v>
      </c>
      <c r="M465" s="13" t="s">
        <v>13</v>
      </c>
      <c r="N465" s="13" t="s">
        <v>24</v>
      </c>
      <c r="O465" s="13" t="s">
        <v>15</v>
      </c>
      <c r="P465" s="13" t="s">
        <v>25</v>
      </c>
      <c r="Q465" s="13" t="s">
        <v>26</v>
      </c>
      <c r="R465" s="13"/>
    </row>
    <row r="466" spans="1:18" ht="37.5">
      <c r="A466" s="5">
        <v>463</v>
      </c>
      <c r="B466" s="13" t="s">
        <v>981</v>
      </c>
      <c r="C466" s="13"/>
      <c r="D466" s="13" t="s">
        <v>965</v>
      </c>
      <c r="E466" s="13" t="s">
        <v>28</v>
      </c>
      <c r="F466" s="13" t="s">
        <v>943</v>
      </c>
      <c r="G466" s="13" t="s">
        <v>974</v>
      </c>
      <c r="H466" s="13" t="s">
        <v>23</v>
      </c>
      <c r="I466" s="13" t="s">
        <v>23</v>
      </c>
      <c r="J466" s="13"/>
      <c r="K466" s="13" t="str" cm="1">
        <f t="array" ref="K466">_xlfn.CONCAT(L466:R466&amp;";")</f>
        <v>EASA;FAA;CAA MALAYSIA;CAAS;DGCA INDONESIA;CAA CHINA;;</v>
      </c>
      <c r="L466" s="13" t="s">
        <v>12</v>
      </c>
      <c r="M466" s="13" t="s">
        <v>13</v>
      </c>
      <c r="N466" s="13" t="s">
        <v>24</v>
      </c>
      <c r="O466" s="13" t="s">
        <v>15</v>
      </c>
      <c r="P466" s="13" t="s">
        <v>25</v>
      </c>
      <c r="Q466" s="13" t="s">
        <v>26</v>
      </c>
      <c r="R466" s="13"/>
    </row>
    <row r="467" spans="1:18" ht="37.5">
      <c r="A467" s="5">
        <v>464</v>
      </c>
      <c r="B467" s="13" t="s">
        <v>982</v>
      </c>
      <c r="C467" s="13"/>
      <c r="D467" s="13" t="s">
        <v>965</v>
      </c>
      <c r="E467" s="13" t="s">
        <v>28</v>
      </c>
      <c r="F467" s="13" t="s">
        <v>943</v>
      </c>
      <c r="G467" s="13" t="s">
        <v>974</v>
      </c>
      <c r="H467" s="13" t="s">
        <v>23</v>
      </c>
      <c r="I467" s="13" t="s">
        <v>23</v>
      </c>
      <c r="J467" s="13"/>
      <c r="K467" s="13" t="str" cm="1">
        <f t="array" ref="K467">_xlfn.CONCAT(L467:R467&amp;";")</f>
        <v>EASA;FAA;CAA MALAYSIA;CAAS;DGCA INDONESIA;CAA CHINA;;</v>
      </c>
      <c r="L467" s="13" t="s">
        <v>12</v>
      </c>
      <c r="M467" s="13" t="s">
        <v>13</v>
      </c>
      <c r="N467" s="13" t="s">
        <v>24</v>
      </c>
      <c r="O467" s="13" t="s">
        <v>15</v>
      </c>
      <c r="P467" s="13" t="s">
        <v>25</v>
      </c>
      <c r="Q467" s="13" t="s">
        <v>26</v>
      </c>
      <c r="R467" s="13"/>
    </row>
    <row r="468" spans="1:18" ht="37.5">
      <c r="A468" s="5">
        <v>465</v>
      </c>
      <c r="B468" s="13" t="s">
        <v>983</v>
      </c>
      <c r="C468" s="13"/>
      <c r="D468" s="13" t="s">
        <v>984</v>
      </c>
      <c r="E468" s="13" t="s">
        <v>54</v>
      </c>
      <c r="F468" s="13" t="s">
        <v>985</v>
      </c>
      <c r="G468" s="13" t="s">
        <v>986</v>
      </c>
      <c r="H468" s="13" t="s">
        <v>23</v>
      </c>
      <c r="I468" s="13" t="s">
        <v>23</v>
      </c>
      <c r="J468" s="13"/>
      <c r="K468" s="13" t="str" cm="1">
        <f t="array" ref="K468">_xlfn.CONCAT(L468:R468&amp;";")</f>
        <v>EASA;FAA;CAA MALAYSIA;CAAS;DGCA INDONESIA;;;</v>
      </c>
      <c r="L468" s="13" t="s">
        <v>12</v>
      </c>
      <c r="M468" s="13" t="s">
        <v>13</v>
      </c>
      <c r="N468" s="13" t="s">
        <v>24</v>
      </c>
      <c r="O468" s="13" t="s">
        <v>15</v>
      </c>
      <c r="P468" s="13" t="s">
        <v>25</v>
      </c>
      <c r="Q468" s="13" t="s">
        <v>79</v>
      </c>
      <c r="R468" s="13"/>
    </row>
    <row r="469" spans="1:18" ht="37.5">
      <c r="A469" s="5">
        <v>466</v>
      </c>
      <c r="B469" s="13" t="s">
        <v>987</v>
      </c>
      <c r="C469" s="13"/>
      <c r="D469" s="13" t="s">
        <v>984</v>
      </c>
      <c r="E469" s="13" t="s">
        <v>54</v>
      </c>
      <c r="F469" s="13" t="s">
        <v>985</v>
      </c>
      <c r="G469" s="13" t="s">
        <v>986</v>
      </c>
      <c r="H469" s="13" t="s">
        <v>23</v>
      </c>
      <c r="I469" s="13" t="s">
        <v>23</v>
      </c>
      <c r="J469" s="13"/>
      <c r="K469" s="13" t="str" cm="1">
        <f t="array" ref="K469">_xlfn.CONCAT(L469:R469&amp;";")</f>
        <v>EASA;FAA;CAA MALAYSIA;CAAS;DGCA INDONESIA;;;</v>
      </c>
      <c r="L469" s="13" t="s">
        <v>12</v>
      </c>
      <c r="M469" s="13" t="s">
        <v>13</v>
      </c>
      <c r="N469" s="13" t="s">
        <v>24</v>
      </c>
      <c r="O469" s="13" t="s">
        <v>15</v>
      </c>
      <c r="P469" s="13" t="s">
        <v>25</v>
      </c>
      <c r="Q469" s="13" t="s">
        <v>79</v>
      </c>
      <c r="R469" s="13"/>
    </row>
    <row r="470" spans="1:18" ht="37.5">
      <c r="A470" s="5">
        <v>467</v>
      </c>
      <c r="B470" s="13" t="s">
        <v>988</v>
      </c>
      <c r="C470" s="13"/>
      <c r="D470" s="13" t="s">
        <v>984</v>
      </c>
      <c r="E470" s="13" t="s">
        <v>54</v>
      </c>
      <c r="F470" s="13" t="s">
        <v>985</v>
      </c>
      <c r="G470" s="13" t="s">
        <v>986</v>
      </c>
      <c r="H470" s="13" t="s">
        <v>23</v>
      </c>
      <c r="I470" s="13" t="s">
        <v>23</v>
      </c>
      <c r="J470" s="13"/>
      <c r="K470" s="13" t="str" cm="1">
        <f t="array" ref="K470">_xlfn.CONCAT(L470:R470&amp;";")</f>
        <v>EASA;FAA;CAA MALAYSIA;CAAS;DGCA INDONESIA;;;</v>
      </c>
      <c r="L470" s="13" t="s">
        <v>12</v>
      </c>
      <c r="M470" s="13" t="s">
        <v>13</v>
      </c>
      <c r="N470" s="13" t="s">
        <v>24</v>
      </c>
      <c r="O470" s="13" t="s">
        <v>15</v>
      </c>
      <c r="P470" s="13" t="s">
        <v>25</v>
      </c>
      <c r="Q470" s="13" t="s">
        <v>79</v>
      </c>
      <c r="R470" s="13"/>
    </row>
    <row r="471" spans="1:18" ht="37.5">
      <c r="A471" s="5">
        <v>468</v>
      </c>
      <c r="B471" s="13" t="s">
        <v>989</v>
      </c>
      <c r="C471" s="13" t="s">
        <v>990</v>
      </c>
      <c r="D471" s="13" t="s">
        <v>991</v>
      </c>
      <c r="E471" s="13" t="s">
        <v>77</v>
      </c>
      <c r="F471" s="13" t="s">
        <v>992</v>
      </c>
      <c r="G471" s="13" t="s">
        <v>993</v>
      </c>
      <c r="H471" s="13" t="s">
        <v>23</v>
      </c>
      <c r="I471" s="13" t="s">
        <v>23</v>
      </c>
      <c r="J471" s="13" t="s">
        <v>23</v>
      </c>
      <c r="K471" s="13" t="str" cm="1">
        <f t="array" ref="K471">_xlfn.CONCAT(L471:R471&amp;";")</f>
        <v>EASA;FAA;CAA MALAYSIA;CAAS;DGCA INDONESIA;CAA CHINA;;</v>
      </c>
      <c r="L471" s="13" t="s">
        <v>12</v>
      </c>
      <c r="M471" s="13" t="s">
        <v>13</v>
      </c>
      <c r="N471" s="13" t="s">
        <v>24</v>
      </c>
      <c r="O471" s="13" t="s">
        <v>15</v>
      </c>
      <c r="P471" s="13" t="s">
        <v>25</v>
      </c>
      <c r="Q471" s="13" t="s">
        <v>26</v>
      </c>
      <c r="R471" s="13"/>
    </row>
    <row r="472" spans="1:18" ht="37.5">
      <c r="A472" s="5">
        <v>469</v>
      </c>
      <c r="B472" s="13" t="s">
        <v>994</v>
      </c>
      <c r="C472" s="13" t="s">
        <v>995</v>
      </c>
      <c r="D472" s="13" t="s">
        <v>991</v>
      </c>
      <c r="E472" s="13" t="s">
        <v>77</v>
      </c>
      <c r="F472" s="13" t="s">
        <v>992</v>
      </c>
      <c r="G472" s="13" t="s">
        <v>993</v>
      </c>
      <c r="H472" s="13" t="s">
        <v>23</v>
      </c>
      <c r="I472" s="13" t="s">
        <v>23</v>
      </c>
      <c r="J472" s="13" t="s">
        <v>23</v>
      </c>
      <c r="K472" s="13" t="str" cm="1">
        <f t="array" ref="K472">_xlfn.CONCAT(L472:R472&amp;";")</f>
        <v>EASA;FAA;CAA MALAYSIA;CAAS;DGCA INDONESIA;CAA CHINA;;</v>
      </c>
      <c r="L472" s="13" t="s">
        <v>12</v>
      </c>
      <c r="M472" s="13" t="s">
        <v>13</v>
      </c>
      <c r="N472" s="13" t="s">
        <v>24</v>
      </c>
      <c r="O472" s="13" t="s">
        <v>15</v>
      </c>
      <c r="P472" s="13" t="s">
        <v>25</v>
      </c>
      <c r="Q472" s="13" t="s">
        <v>26</v>
      </c>
      <c r="R472" s="13"/>
    </row>
    <row r="473" spans="1:18" ht="37.5">
      <c r="A473" s="5">
        <v>470</v>
      </c>
      <c r="B473" s="13" t="s">
        <v>996</v>
      </c>
      <c r="C473" s="13" t="s">
        <v>997</v>
      </c>
      <c r="D473" s="13" t="s">
        <v>998</v>
      </c>
      <c r="E473" s="13" t="s">
        <v>201</v>
      </c>
      <c r="F473" s="13" t="s">
        <v>992</v>
      </c>
      <c r="G473" s="13" t="s">
        <v>999</v>
      </c>
      <c r="H473" s="13" t="s">
        <v>23</v>
      </c>
      <c r="I473" s="13" t="s">
        <v>23</v>
      </c>
      <c r="J473" s="13" t="s">
        <v>23</v>
      </c>
      <c r="K473" s="13" t="str" cm="1">
        <f t="array" ref="K473">_xlfn.CONCAT(L473:R473&amp;";")</f>
        <v>EASA;FAA;CAA MALAYSIA;CAAS;DGCA INDONESIA;CAA CHINA;;</v>
      </c>
      <c r="L473" s="13" t="s">
        <v>12</v>
      </c>
      <c r="M473" s="13" t="s">
        <v>13</v>
      </c>
      <c r="N473" s="13" t="s">
        <v>24</v>
      </c>
      <c r="O473" s="13" t="s">
        <v>15</v>
      </c>
      <c r="P473" s="13" t="s">
        <v>25</v>
      </c>
      <c r="Q473" s="13" t="s">
        <v>26</v>
      </c>
      <c r="R473" s="13"/>
    </row>
    <row r="474" spans="1:18" ht="37.5">
      <c r="A474" s="5">
        <v>471</v>
      </c>
      <c r="B474" s="13" t="s">
        <v>1000</v>
      </c>
      <c r="C474" s="13" t="s">
        <v>1001</v>
      </c>
      <c r="D474" s="13" t="s">
        <v>991</v>
      </c>
      <c r="E474" s="13" t="s">
        <v>529</v>
      </c>
      <c r="F474" s="13" t="s">
        <v>992</v>
      </c>
      <c r="G474" s="13" t="s">
        <v>1002</v>
      </c>
      <c r="H474" s="13" t="s">
        <v>23</v>
      </c>
      <c r="I474" s="13" t="s">
        <v>23</v>
      </c>
      <c r="J474" s="13" t="s">
        <v>23</v>
      </c>
      <c r="K474" s="13" t="str" cm="1">
        <f t="array" ref="K474">_xlfn.CONCAT(L474:R474&amp;";")</f>
        <v>EASA;FAA;CAA MALAYSIA;CAAS;DGCA INDONESIA;CAA CHINA;;</v>
      </c>
      <c r="L474" s="13" t="s">
        <v>12</v>
      </c>
      <c r="M474" s="13" t="s">
        <v>13</v>
      </c>
      <c r="N474" s="13" t="s">
        <v>24</v>
      </c>
      <c r="O474" s="13" t="s">
        <v>15</v>
      </c>
      <c r="P474" s="13" t="s">
        <v>25</v>
      </c>
      <c r="Q474" s="13" t="s">
        <v>26</v>
      </c>
      <c r="R474" s="13"/>
    </row>
    <row r="475" spans="1:18" ht="37.5">
      <c r="A475" s="5">
        <v>472</v>
      </c>
      <c r="B475" s="13" t="s">
        <v>1003</v>
      </c>
      <c r="C475" s="13" t="s">
        <v>1004</v>
      </c>
      <c r="D475" s="13" t="s">
        <v>991</v>
      </c>
      <c r="E475" s="13" t="s">
        <v>529</v>
      </c>
      <c r="F475" s="13" t="s">
        <v>992</v>
      </c>
      <c r="G475" s="13" t="s">
        <v>1002</v>
      </c>
      <c r="H475" s="13" t="s">
        <v>23</v>
      </c>
      <c r="I475" s="13" t="s">
        <v>23</v>
      </c>
      <c r="J475" s="13" t="s">
        <v>23</v>
      </c>
      <c r="K475" s="13" t="str" cm="1">
        <f t="array" ref="K475">_xlfn.CONCAT(L475:R475&amp;";")</f>
        <v>EASA;FAA;CAA MALAYSIA;CAAS;DGCA INDONESIA;CAA CHINA;;</v>
      </c>
      <c r="L475" s="13" t="s">
        <v>12</v>
      </c>
      <c r="M475" s="13" t="s">
        <v>13</v>
      </c>
      <c r="N475" s="13" t="s">
        <v>24</v>
      </c>
      <c r="O475" s="13" t="s">
        <v>15</v>
      </c>
      <c r="P475" s="13" t="s">
        <v>25</v>
      </c>
      <c r="Q475" s="13" t="s">
        <v>26</v>
      </c>
      <c r="R475" s="13"/>
    </row>
    <row r="476" spans="1:18" ht="37.5">
      <c r="A476" s="5">
        <v>473</v>
      </c>
      <c r="B476" s="13" t="s">
        <v>1005</v>
      </c>
      <c r="C476" s="13"/>
      <c r="D476" s="13" t="s">
        <v>1006</v>
      </c>
      <c r="E476" s="13" t="s">
        <v>325</v>
      </c>
      <c r="F476" s="13" t="s">
        <v>843</v>
      </c>
      <c r="G476" s="13" t="s">
        <v>1007</v>
      </c>
      <c r="H476" s="13" t="s">
        <v>23</v>
      </c>
      <c r="I476" s="13" t="s">
        <v>23</v>
      </c>
      <c r="J476" s="13" t="s">
        <v>23</v>
      </c>
      <c r="K476" s="13" t="str" cm="1">
        <f t="array" ref="K476">_xlfn.CONCAT(L476:R476&amp;";")</f>
        <v>EASA;FAA;CAA MALAYSIA;CAAS;DGCA INDONESIA;CAA CHINA;;</v>
      </c>
      <c r="L476" s="13" t="s">
        <v>12</v>
      </c>
      <c r="M476" s="13" t="s">
        <v>13</v>
      </c>
      <c r="N476" s="13" t="s">
        <v>24</v>
      </c>
      <c r="O476" s="13" t="s">
        <v>15</v>
      </c>
      <c r="P476" s="13" t="s">
        <v>25</v>
      </c>
      <c r="Q476" s="13" t="s">
        <v>26</v>
      </c>
      <c r="R476" s="13"/>
    </row>
    <row r="477" spans="1:18" ht="37.5">
      <c r="A477" s="5">
        <v>474</v>
      </c>
      <c r="B477" s="13" t="s">
        <v>1008</v>
      </c>
      <c r="C477" s="13"/>
      <c r="D477" s="13" t="s">
        <v>1009</v>
      </c>
      <c r="E477" s="13" t="s">
        <v>325</v>
      </c>
      <c r="F477" s="13" t="s">
        <v>843</v>
      </c>
      <c r="G477" s="13" t="s">
        <v>1010</v>
      </c>
      <c r="H477" s="13" t="s">
        <v>23</v>
      </c>
      <c r="I477" s="13" t="s">
        <v>23</v>
      </c>
      <c r="J477" s="13" t="s">
        <v>23</v>
      </c>
      <c r="K477" s="13" t="str" cm="1">
        <f t="array" ref="K477">_xlfn.CONCAT(L477:R477&amp;";")</f>
        <v>EASA;FAA;CAA MALAYSIA;CAAS;DGCA INDONESIA;;;</v>
      </c>
      <c r="L477" s="13" t="s">
        <v>12</v>
      </c>
      <c r="M477" s="13" t="s">
        <v>13</v>
      </c>
      <c r="N477" s="13" t="s">
        <v>24</v>
      </c>
      <c r="O477" s="13" t="s">
        <v>15</v>
      </c>
      <c r="P477" s="13" t="s">
        <v>25</v>
      </c>
      <c r="Q477" s="13"/>
      <c r="R477" s="13"/>
    </row>
    <row r="478" spans="1:18" ht="37.5">
      <c r="A478" s="5">
        <v>475</v>
      </c>
      <c r="B478" s="13" t="s">
        <v>1011</v>
      </c>
      <c r="C478" s="13"/>
      <c r="D478" s="13" t="s">
        <v>1009</v>
      </c>
      <c r="E478" s="13" t="s">
        <v>325</v>
      </c>
      <c r="F478" s="13" t="s">
        <v>843</v>
      </c>
      <c r="G478" s="13" t="s">
        <v>1010</v>
      </c>
      <c r="H478" s="13" t="s">
        <v>23</v>
      </c>
      <c r="I478" s="13" t="s">
        <v>23</v>
      </c>
      <c r="J478" s="13" t="s">
        <v>23</v>
      </c>
      <c r="K478" s="13" t="str" cm="1">
        <f t="array" ref="K478">_xlfn.CONCAT(L478:R478&amp;";")</f>
        <v>EASA;FAA;CAA MALAYSIA;CAAS;DGCA INDONESIA;;;</v>
      </c>
      <c r="L478" s="13" t="s">
        <v>12</v>
      </c>
      <c r="M478" s="13" t="s">
        <v>13</v>
      </c>
      <c r="N478" s="13" t="s">
        <v>24</v>
      </c>
      <c r="O478" s="13" t="s">
        <v>15</v>
      </c>
      <c r="P478" s="13" t="s">
        <v>25</v>
      </c>
      <c r="Q478" s="13"/>
      <c r="R478" s="13"/>
    </row>
    <row r="479" spans="1:18" ht="37.5">
      <c r="A479" s="5">
        <v>476</v>
      </c>
      <c r="B479" s="13" t="s">
        <v>1012</v>
      </c>
      <c r="C479" s="13"/>
      <c r="D479" s="13" t="s">
        <v>1013</v>
      </c>
      <c r="E479" s="13" t="s">
        <v>468</v>
      </c>
      <c r="F479" s="13" t="s">
        <v>1014</v>
      </c>
      <c r="G479" s="13" t="s">
        <v>1015</v>
      </c>
      <c r="H479" s="13" t="s">
        <v>23</v>
      </c>
      <c r="I479" s="13" t="s">
        <v>23</v>
      </c>
      <c r="J479" s="13" t="s">
        <v>23</v>
      </c>
      <c r="K479" s="13" t="str" cm="1">
        <f t="array" ref="K479">_xlfn.CONCAT(L479:R479&amp;";")</f>
        <v>EASA;FAA;CAA MALAYSIA;CAAS;DGCA INDONESIA;CAA CHINA;;</v>
      </c>
      <c r="L479" s="13" t="s">
        <v>12</v>
      </c>
      <c r="M479" s="13" t="s">
        <v>13</v>
      </c>
      <c r="N479" s="13" t="s">
        <v>24</v>
      </c>
      <c r="O479" s="13" t="s">
        <v>15</v>
      </c>
      <c r="P479" s="13" t="s">
        <v>25</v>
      </c>
      <c r="Q479" s="13" t="s">
        <v>26</v>
      </c>
      <c r="R479" s="13"/>
    </row>
    <row r="480" spans="1:18" ht="37.5">
      <c r="A480" s="5">
        <v>477</v>
      </c>
      <c r="B480" s="13" t="s">
        <v>1016</v>
      </c>
      <c r="C480" s="13"/>
      <c r="D480" s="13" t="s">
        <v>1017</v>
      </c>
      <c r="E480" s="13" t="s">
        <v>842</v>
      </c>
      <c r="F480" s="13" t="s">
        <v>843</v>
      </c>
      <c r="G480" s="13" t="s">
        <v>1018</v>
      </c>
      <c r="H480" s="13" t="s">
        <v>23</v>
      </c>
      <c r="I480" s="13" t="s">
        <v>23</v>
      </c>
      <c r="J480" s="13" t="s">
        <v>23</v>
      </c>
      <c r="K480" s="13" t="str" cm="1">
        <f t="array" ref="K480">_xlfn.CONCAT(L480:R480&amp;";")</f>
        <v>EASA;FAA;CAA MALAYSIA;CAAS;DGCA INDONESIA;CAA CHINA;;</v>
      </c>
      <c r="L480" s="13" t="s">
        <v>12</v>
      </c>
      <c r="M480" s="13" t="s">
        <v>13</v>
      </c>
      <c r="N480" s="13" t="s">
        <v>24</v>
      </c>
      <c r="O480" s="13" t="s">
        <v>15</v>
      </c>
      <c r="P480" s="13" t="s">
        <v>25</v>
      </c>
      <c r="Q480" s="13" t="s">
        <v>26</v>
      </c>
      <c r="R480" s="13"/>
    </row>
    <row r="481" spans="1:18" ht="37.5">
      <c r="A481" s="5">
        <v>478</v>
      </c>
      <c r="B481" s="13" t="s">
        <v>1019</v>
      </c>
      <c r="C481" s="13"/>
      <c r="D481" s="13" t="s">
        <v>1017</v>
      </c>
      <c r="E481" s="13" t="s">
        <v>842</v>
      </c>
      <c r="F481" s="13" t="s">
        <v>843</v>
      </c>
      <c r="G481" s="13" t="s">
        <v>1020</v>
      </c>
      <c r="H481" s="13" t="s">
        <v>23</v>
      </c>
      <c r="I481" s="13" t="s">
        <v>23</v>
      </c>
      <c r="J481" s="13" t="s">
        <v>23</v>
      </c>
      <c r="K481" s="13" t="str" cm="1">
        <f t="array" ref="K481">_xlfn.CONCAT(L481:R481&amp;";")</f>
        <v>EASA;FAA;CAA MALAYSIA;CAAS;DGCA INDONESIA;CAA CHINA;;</v>
      </c>
      <c r="L481" s="13" t="s">
        <v>12</v>
      </c>
      <c r="M481" s="13" t="s">
        <v>13</v>
      </c>
      <c r="N481" s="13" t="s">
        <v>24</v>
      </c>
      <c r="O481" s="13" t="s">
        <v>15</v>
      </c>
      <c r="P481" s="13" t="s">
        <v>25</v>
      </c>
      <c r="Q481" s="13" t="s">
        <v>26</v>
      </c>
      <c r="R481" s="13"/>
    </row>
    <row r="482" spans="1:18" ht="37.5">
      <c r="A482" s="5">
        <v>479</v>
      </c>
      <c r="B482" s="13" t="s">
        <v>1021</v>
      </c>
      <c r="C482" s="13"/>
      <c r="D482" s="13" t="s">
        <v>1022</v>
      </c>
      <c r="E482" s="13" t="s">
        <v>325</v>
      </c>
      <c r="F482" s="13" t="s">
        <v>843</v>
      </c>
      <c r="G482" s="13" t="s">
        <v>1023</v>
      </c>
      <c r="H482" s="13" t="s">
        <v>23</v>
      </c>
      <c r="I482" s="13" t="s">
        <v>23</v>
      </c>
      <c r="J482" s="13" t="s">
        <v>23</v>
      </c>
      <c r="K482" s="13" t="str" cm="1">
        <f t="array" ref="K482">_xlfn.CONCAT(L482:R482&amp;";")</f>
        <v>EASA;FAA;CAA MALAYSIA;CAAS;DGCA INDONESIA;CAA CHINA;;</v>
      </c>
      <c r="L482" s="13" t="s">
        <v>12</v>
      </c>
      <c r="M482" s="13" t="s">
        <v>13</v>
      </c>
      <c r="N482" s="13" t="s">
        <v>24</v>
      </c>
      <c r="O482" s="13" t="s">
        <v>15</v>
      </c>
      <c r="P482" s="13" t="s">
        <v>25</v>
      </c>
      <c r="Q482" s="13" t="s">
        <v>26</v>
      </c>
      <c r="R482" s="13"/>
    </row>
    <row r="483" spans="1:18" ht="37.5">
      <c r="A483" s="5">
        <v>480</v>
      </c>
      <c r="B483" s="13" t="s">
        <v>1024</v>
      </c>
      <c r="C483" s="13"/>
      <c r="D483" s="13" t="s">
        <v>1025</v>
      </c>
      <c r="E483" s="13" t="s">
        <v>1026</v>
      </c>
      <c r="F483" s="13" t="s">
        <v>843</v>
      </c>
      <c r="G483" s="13" t="s">
        <v>1027</v>
      </c>
      <c r="H483" s="13" t="s">
        <v>23</v>
      </c>
      <c r="I483" s="13" t="s">
        <v>23</v>
      </c>
      <c r="J483" s="13"/>
      <c r="K483" s="13" t="str" cm="1">
        <f t="array" ref="K483">_xlfn.CONCAT(L483:R483&amp;";")</f>
        <v>EASA;FAA;CAA MALAYSIA;CAAS;DGCA INDONESIA;CAA CHINA;;</v>
      </c>
      <c r="L483" s="13" t="s">
        <v>12</v>
      </c>
      <c r="M483" s="13" t="s">
        <v>13</v>
      </c>
      <c r="N483" s="13" t="s">
        <v>24</v>
      </c>
      <c r="O483" s="13" t="s">
        <v>15</v>
      </c>
      <c r="P483" s="13" t="s">
        <v>25</v>
      </c>
      <c r="Q483" s="13" t="s">
        <v>26</v>
      </c>
      <c r="R483" s="13"/>
    </row>
    <row r="484" spans="1:18" ht="37.5">
      <c r="A484" s="5">
        <v>481</v>
      </c>
      <c r="B484" s="13" t="s">
        <v>1028</v>
      </c>
      <c r="C484" s="13"/>
      <c r="D484" s="13" t="s">
        <v>1029</v>
      </c>
      <c r="E484" s="13" t="s">
        <v>362</v>
      </c>
      <c r="F484" s="13" t="s">
        <v>1030</v>
      </c>
      <c r="G484" s="13" t="s">
        <v>1031</v>
      </c>
      <c r="H484" s="13" t="s">
        <v>23</v>
      </c>
      <c r="I484" s="13" t="s">
        <v>23</v>
      </c>
      <c r="J484" s="13" t="s">
        <v>23</v>
      </c>
      <c r="K484" s="13" t="str" cm="1">
        <f t="array" ref="K484">_xlfn.CONCAT(L484:R484&amp;";")</f>
        <v>EASA;FAA;CAA MALAYSIA;CAAS;DGCA INDONESIA;CAA CHINA;;</v>
      </c>
      <c r="L484" s="13" t="s">
        <v>12</v>
      </c>
      <c r="M484" s="13" t="s">
        <v>13</v>
      </c>
      <c r="N484" s="13" t="s">
        <v>24</v>
      </c>
      <c r="O484" s="13" t="s">
        <v>15</v>
      </c>
      <c r="P484" s="13" t="s">
        <v>25</v>
      </c>
      <c r="Q484" s="13" t="s">
        <v>26</v>
      </c>
      <c r="R484" s="13"/>
    </row>
    <row r="485" spans="1:18" ht="37.5">
      <c r="A485" s="5">
        <v>482</v>
      </c>
      <c r="B485" s="13" t="s">
        <v>1032</v>
      </c>
      <c r="C485" s="13"/>
      <c r="D485" s="13" t="s">
        <v>1033</v>
      </c>
      <c r="E485" s="13" t="s">
        <v>313</v>
      </c>
      <c r="F485" s="13" t="s">
        <v>1030</v>
      </c>
      <c r="G485" s="13" t="s">
        <v>1034</v>
      </c>
      <c r="H485" s="13" t="s">
        <v>23</v>
      </c>
      <c r="I485" s="13" t="s">
        <v>23</v>
      </c>
      <c r="J485" s="13" t="s">
        <v>23</v>
      </c>
      <c r="K485" s="13" t="str" cm="1">
        <f t="array" ref="K485">_xlfn.CONCAT(L485:R485&amp;";")</f>
        <v>EASA;FAA;CAA MALAYSIA;CAAS;DGCA INDONESIA;CAA CHINA;;</v>
      </c>
      <c r="L485" s="13" t="s">
        <v>12</v>
      </c>
      <c r="M485" s="13" t="s">
        <v>13</v>
      </c>
      <c r="N485" s="13" t="s">
        <v>24</v>
      </c>
      <c r="O485" s="13" t="s">
        <v>15</v>
      </c>
      <c r="P485" s="13" t="s">
        <v>25</v>
      </c>
      <c r="Q485" s="13" t="s">
        <v>26</v>
      </c>
      <c r="R485" s="13"/>
    </row>
    <row r="486" spans="1:18" ht="50.1">
      <c r="A486" s="5">
        <v>483</v>
      </c>
      <c r="B486" s="13" t="s">
        <v>1035</v>
      </c>
      <c r="C486" s="13"/>
      <c r="D486" s="13" t="s">
        <v>1036</v>
      </c>
      <c r="E486" s="13" t="s">
        <v>346</v>
      </c>
      <c r="F486" s="13" t="s">
        <v>1030</v>
      </c>
      <c r="G486" s="13" t="s">
        <v>1037</v>
      </c>
      <c r="H486" s="13" t="s">
        <v>23</v>
      </c>
      <c r="I486" s="13" t="s">
        <v>23</v>
      </c>
      <c r="J486" s="13" t="s">
        <v>23</v>
      </c>
      <c r="K486" s="13" t="str" cm="1">
        <f t="array" ref="K486">_xlfn.CONCAT(L486:R486&amp;";")</f>
        <v>EASA;FAA;CAA MALAYSIA;CAAS;DGCA INDONESIA;CAA CHINA;JCAB;</v>
      </c>
      <c r="L486" s="13" t="s">
        <v>12</v>
      </c>
      <c r="M486" s="13" t="s">
        <v>13</v>
      </c>
      <c r="N486" s="13" t="s">
        <v>24</v>
      </c>
      <c r="O486" s="13" t="s">
        <v>15</v>
      </c>
      <c r="P486" s="13" t="s">
        <v>25</v>
      </c>
      <c r="Q486" s="13" t="s">
        <v>26</v>
      </c>
      <c r="R486" s="13" t="s">
        <v>18</v>
      </c>
    </row>
    <row r="487" spans="1:18" ht="50.1">
      <c r="A487" s="5">
        <v>484</v>
      </c>
      <c r="B487" s="13" t="s">
        <v>1038</v>
      </c>
      <c r="C487" s="13"/>
      <c r="D487" s="13" t="s">
        <v>1039</v>
      </c>
      <c r="E487" s="13" t="s">
        <v>679</v>
      </c>
      <c r="F487" s="13" t="s">
        <v>1030</v>
      </c>
      <c r="G487" s="13" t="s">
        <v>1040</v>
      </c>
      <c r="H487" s="13" t="s">
        <v>23</v>
      </c>
      <c r="I487" s="13" t="s">
        <v>23</v>
      </c>
      <c r="J487" s="13" t="s">
        <v>23</v>
      </c>
      <c r="K487" s="13" t="str" cm="1">
        <f t="array" ref="K487">_xlfn.CONCAT(L487:R487&amp;";")</f>
        <v>EASA;FAA;CAA MALAYSIA;CAAS;DGCA INDONESIA;CAA CHINA;JCAB;</v>
      </c>
      <c r="L487" s="13" t="s">
        <v>12</v>
      </c>
      <c r="M487" s="13" t="s">
        <v>13</v>
      </c>
      <c r="N487" s="13" t="s">
        <v>24</v>
      </c>
      <c r="O487" s="13" t="s">
        <v>15</v>
      </c>
      <c r="P487" s="13" t="s">
        <v>25</v>
      </c>
      <c r="Q487" s="13" t="s">
        <v>26</v>
      </c>
      <c r="R487" s="13" t="s">
        <v>18</v>
      </c>
    </row>
    <row r="488" spans="1:18" ht="50.1">
      <c r="A488" s="5">
        <v>485</v>
      </c>
      <c r="B488" s="13" t="s">
        <v>1041</v>
      </c>
      <c r="C488" s="13"/>
      <c r="D488" s="13" t="s">
        <v>1042</v>
      </c>
      <c r="E488" s="13" t="s">
        <v>1043</v>
      </c>
      <c r="F488" s="13" t="s">
        <v>1030</v>
      </c>
      <c r="G488" s="13" t="s">
        <v>1044</v>
      </c>
      <c r="H488" s="13" t="s">
        <v>23</v>
      </c>
      <c r="I488" s="13" t="s">
        <v>23</v>
      </c>
      <c r="J488" s="13" t="s">
        <v>23</v>
      </c>
      <c r="K488" s="13" t="str" cm="1">
        <f t="array" ref="K488">_xlfn.CONCAT(L488:R488&amp;";")</f>
        <v>EASA;FAA;CAA MALAYSIA;CAAS;DGCA INDONESIA;CAA CHINA;JCAB;</v>
      </c>
      <c r="L488" s="13" t="s">
        <v>12</v>
      </c>
      <c r="M488" s="13" t="s">
        <v>13</v>
      </c>
      <c r="N488" s="13" t="s">
        <v>24</v>
      </c>
      <c r="O488" s="13" t="s">
        <v>15</v>
      </c>
      <c r="P488" s="13" t="s">
        <v>25</v>
      </c>
      <c r="Q488" s="13" t="s">
        <v>26</v>
      </c>
      <c r="R488" s="13" t="s">
        <v>18</v>
      </c>
    </row>
    <row r="489" spans="1:18" ht="37.5">
      <c r="A489" s="5">
        <v>486</v>
      </c>
      <c r="B489" s="13" t="s">
        <v>1045</v>
      </c>
      <c r="C489" s="13"/>
      <c r="D489" s="13" t="s">
        <v>1046</v>
      </c>
      <c r="E489" s="13" t="s">
        <v>346</v>
      </c>
      <c r="F489" s="13" t="s">
        <v>1030</v>
      </c>
      <c r="G489" s="13" t="s">
        <v>1047</v>
      </c>
      <c r="H489" s="13" t="s">
        <v>23</v>
      </c>
      <c r="I489" s="13" t="s">
        <v>23</v>
      </c>
      <c r="J489" s="13" t="s">
        <v>23</v>
      </c>
      <c r="K489" s="13" t="str" cm="1">
        <f t="array" ref="K489">_xlfn.CONCAT(L489:R489&amp;";")</f>
        <v>EASA;FAA;CAA MALAYSIA;CAAS;DGCA INDONESIA;CAA CHINA;;</v>
      </c>
      <c r="L489" s="13" t="s">
        <v>12</v>
      </c>
      <c r="M489" s="13" t="s">
        <v>13</v>
      </c>
      <c r="N489" s="13" t="s">
        <v>24</v>
      </c>
      <c r="O489" s="13" t="s">
        <v>15</v>
      </c>
      <c r="P489" s="13" t="s">
        <v>25</v>
      </c>
      <c r="Q489" s="13" t="s">
        <v>26</v>
      </c>
      <c r="R489" s="13"/>
    </row>
    <row r="490" spans="1:18" ht="50.1">
      <c r="A490" s="5">
        <v>487</v>
      </c>
      <c r="B490" s="13" t="s">
        <v>1048</v>
      </c>
      <c r="C490" s="13"/>
      <c r="D490" s="13" t="s">
        <v>1049</v>
      </c>
      <c r="E490" s="13" t="s">
        <v>1050</v>
      </c>
      <c r="F490" s="13" t="s">
        <v>1030</v>
      </c>
      <c r="G490" s="13" t="s">
        <v>1051</v>
      </c>
      <c r="H490" s="13" t="s">
        <v>23</v>
      </c>
      <c r="I490" s="13" t="s">
        <v>23</v>
      </c>
      <c r="J490" s="13" t="s">
        <v>23</v>
      </c>
      <c r="K490" s="13" t="str" cm="1">
        <f t="array" ref="K490">_xlfn.CONCAT(L490:R490&amp;";")</f>
        <v>EASA;FAA;CAA MALAYSIA;CAAS;DGCA INDONESIA;CAA CHINA;JCAB;</v>
      </c>
      <c r="L490" s="13" t="s">
        <v>12</v>
      </c>
      <c r="M490" s="13" t="s">
        <v>13</v>
      </c>
      <c r="N490" s="13" t="s">
        <v>24</v>
      </c>
      <c r="O490" s="13" t="s">
        <v>15</v>
      </c>
      <c r="P490" s="13" t="s">
        <v>25</v>
      </c>
      <c r="Q490" s="13" t="s">
        <v>26</v>
      </c>
      <c r="R490" s="13" t="s">
        <v>18</v>
      </c>
    </row>
    <row r="491" spans="1:18" ht="37.5">
      <c r="A491" s="5">
        <v>488</v>
      </c>
      <c r="B491" s="13" t="s">
        <v>1052</v>
      </c>
      <c r="C491" s="13"/>
      <c r="D491" s="13" t="s">
        <v>259</v>
      </c>
      <c r="E491" s="13" t="s">
        <v>54</v>
      </c>
      <c r="F491" s="13" t="s">
        <v>843</v>
      </c>
      <c r="G491" s="13" t="s">
        <v>1020</v>
      </c>
      <c r="H491" s="13" t="s">
        <v>23</v>
      </c>
      <c r="I491" s="13" t="s">
        <v>23</v>
      </c>
      <c r="J491" s="13" t="s">
        <v>23</v>
      </c>
      <c r="K491" s="13" t="str" cm="1">
        <f t="array" ref="K491">_xlfn.CONCAT(L491:R491&amp;";")</f>
        <v>EASA;FAA;CAA MALAYSIA;CAAS;DGCA INDONESIA;CAA CHINA;;</v>
      </c>
      <c r="L491" s="13" t="s">
        <v>12</v>
      </c>
      <c r="M491" s="13" t="s">
        <v>13</v>
      </c>
      <c r="N491" s="13" t="s">
        <v>24</v>
      </c>
      <c r="O491" s="13" t="s">
        <v>15</v>
      </c>
      <c r="P491" s="13" t="s">
        <v>25</v>
      </c>
      <c r="Q491" s="13" t="s">
        <v>26</v>
      </c>
      <c r="R491" s="13"/>
    </row>
    <row r="492" spans="1:18" ht="37.5">
      <c r="A492" s="5">
        <v>489</v>
      </c>
      <c r="B492" s="13" t="s">
        <v>1053</v>
      </c>
      <c r="C492" s="13"/>
      <c r="D492" s="13" t="s">
        <v>259</v>
      </c>
      <c r="E492" s="13" t="s">
        <v>54</v>
      </c>
      <c r="F492" s="13" t="s">
        <v>843</v>
      </c>
      <c r="G492" s="13" t="s">
        <v>1054</v>
      </c>
      <c r="H492" s="13" t="s">
        <v>23</v>
      </c>
      <c r="I492" s="13" t="s">
        <v>23</v>
      </c>
      <c r="J492" s="13" t="s">
        <v>23</v>
      </c>
      <c r="K492" s="13" t="str" cm="1">
        <f t="array" ref="K492">_xlfn.CONCAT(L492:R492&amp;";")</f>
        <v>EASA;FAA;CAA MALAYSIA;CAAS;DGCA INDONESIA;CAA CHINA;;</v>
      </c>
      <c r="L492" s="13" t="s">
        <v>12</v>
      </c>
      <c r="M492" s="13" t="s">
        <v>13</v>
      </c>
      <c r="N492" s="13" t="s">
        <v>24</v>
      </c>
      <c r="O492" s="13" t="s">
        <v>15</v>
      </c>
      <c r="P492" s="13" t="s">
        <v>25</v>
      </c>
      <c r="Q492" s="13" t="s">
        <v>26</v>
      </c>
      <c r="R492" s="13"/>
    </row>
    <row r="493" spans="1:18" ht="37.5">
      <c r="A493" s="5">
        <v>490</v>
      </c>
      <c r="B493" s="13" t="s">
        <v>1055</v>
      </c>
      <c r="C493" s="13"/>
      <c r="D493" s="13" t="s">
        <v>259</v>
      </c>
      <c r="E493" s="13" t="s">
        <v>572</v>
      </c>
      <c r="F493" s="13" t="s">
        <v>843</v>
      </c>
      <c r="G493" s="13" t="s">
        <v>1056</v>
      </c>
      <c r="H493" s="13" t="s">
        <v>23</v>
      </c>
      <c r="I493" s="13" t="s">
        <v>23</v>
      </c>
      <c r="J493" s="13" t="s">
        <v>23</v>
      </c>
      <c r="K493" s="13" t="str" cm="1">
        <f t="array" ref="K493">_xlfn.CONCAT(L493:R493&amp;";")</f>
        <v>EASA;FAA;CAA MALAYSIA;CAAS;DGCA INDONESIA;CAA CHINA;;</v>
      </c>
      <c r="L493" s="13" t="s">
        <v>12</v>
      </c>
      <c r="M493" s="13" t="s">
        <v>13</v>
      </c>
      <c r="N493" s="13" t="s">
        <v>24</v>
      </c>
      <c r="O493" s="13" t="s">
        <v>15</v>
      </c>
      <c r="P493" s="13" t="s">
        <v>25</v>
      </c>
      <c r="Q493" s="13" t="s">
        <v>26</v>
      </c>
      <c r="R493" s="13"/>
    </row>
    <row r="494" spans="1:18" ht="37.5">
      <c r="A494" s="5">
        <v>491</v>
      </c>
      <c r="B494" s="13" t="s">
        <v>1057</v>
      </c>
      <c r="C494" s="13"/>
      <c r="D494" s="13" t="s">
        <v>259</v>
      </c>
      <c r="E494" s="13" t="s">
        <v>54</v>
      </c>
      <c r="F494" s="13" t="s">
        <v>843</v>
      </c>
      <c r="G494" s="13" t="s">
        <v>1054</v>
      </c>
      <c r="H494" s="13" t="s">
        <v>23</v>
      </c>
      <c r="I494" s="13" t="s">
        <v>23</v>
      </c>
      <c r="J494" s="13" t="s">
        <v>23</v>
      </c>
      <c r="K494" s="13" t="str" cm="1">
        <f t="array" ref="K494">_xlfn.CONCAT(L494:R494&amp;";")</f>
        <v>EASA;FAA;CAA MALAYSIA;CAAS;DGCA INDONESIA;CAA CHINA;;</v>
      </c>
      <c r="L494" s="13" t="s">
        <v>12</v>
      </c>
      <c r="M494" s="13" t="s">
        <v>13</v>
      </c>
      <c r="N494" s="13" t="s">
        <v>24</v>
      </c>
      <c r="O494" s="13" t="s">
        <v>15</v>
      </c>
      <c r="P494" s="13" t="s">
        <v>25</v>
      </c>
      <c r="Q494" s="13" t="s">
        <v>26</v>
      </c>
      <c r="R494" s="13"/>
    </row>
    <row r="495" spans="1:18" ht="37.5">
      <c r="A495" s="5">
        <v>492</v>
      </c>
      <c r="B495" s="13" t="s">
        <v>1058</v>
      </c>
      <c r="C495" s="13"/>
      <c r="D495" s="13" t="s">
        <v>259</v>
      </c>
      <c r="E495" s="13" t="s">
        <v>842</v>
      </c>
      <c r="F495" s="13" t="s">
        <v>843</v>
      </c>
      <c r="G495" s="13" t="s">
        <v>1020</v>
      </c>
      <c r="H495" s="13" t="s">
        <v>23</v>
      </c>
      <c r="I495" s="13" t="s">
        <v>23</v>
      </c>
      <c r="J495" s="13" t="s">
        <v>23</v>
      </c>
      <c r="K495" s="13" t="str" cm="1">
        <f t="array" ref="K495">_xlfn.CONCAT(L495:R495&amp;";")</f>
        <v>EASA;FAA;CAA MALAYSIA;CAAS;DGCA INDONESIA;CAA CHINA;;</v>
      </c>
      <c r="L495" s="13" t="s">
        <v>12</v>
      </c>
      <c r="M495" s="13" t="s">
        <v>13</v>
      </c>
      <c r="N495" s="13" t="s">
        <v>24</v>
      </c>
      <c r="O495" s="13" t="s">
        <v>15</v>
      </c>
      <c r="P495" s="13" t="s">
        <v>25</v>
      </c>
      <c r="Q495" s="13" t="s">
        <v>26</v>
      </c>
      <c r="R495" s="13"/>
    </row>
    <row r="496" spans="1:18" ht="37.5">
      <c r="A496" s="5">
        <v>493</v>
      </c>
      <c r="B496" s="13" t="s">
        <v>1059</v>
      </c>
      <c r="C496" s="13"/>
      <c r="D496" s="13" t="s">
        <v>259</v>
      </c>
      <c r="E496" s="13" t="s">
        <v>842</v>
      </c>
      <c r="F496" s="13" t="s">
        <v>843</v>
      </c>
      <c r="G496" s="13" t="s">
        <v>1054</v>
      </c>
      <c r="H496" s="13" t="s">
        <v>23</v>
      </c>
      <c r="I496" s="13" t="s">
        <v>23</v>
      </c>
      <c r="J496" s="13" t="s">
        <v>23</v>
      </c>
      <c r="K496" s="13" t="str" cm="1">
        <f t="array" ref="K496">_xlfn.CONCAT(L496:R496&amp;";")</f>
        <v>EASA;FAA;CAA MALAYSIA;CAAS;DGCA INDONESIA;CAA CHINA;;</v>
      </c>
      <c r="L496" s="13" t="s">
        <v>12</v>
      </c>
      <c r="M496" s="13" t="s">
        <v>13</v>
      </c>
      <c r="N496" s="13" t="s">
        <v>24</v>
      </c>
      <c r="O496" s="13" t="s">
        <v>15</v>
      </c>
      <c r="P496" s="13" t="s">
        <v>25</v>
      </c>
      <c r="Q496" s="13" t="s">
        <v>26</v>
      </c>
      <c r="R496" s="13"/>
    </row>
    <row r="497" spans="1:18" ht="37.5">
      <c r="A497" s="5">
        <v>494</v>
      </c>
      <c r="B497" s="13" t="s">
        <v>1060</v>
      </c>
      <c r="C497" s="13"/>
      <c r="D497" s="13" t="s">
        <v>259</v>
      </c>
      <c r="E497" s="13" t="s">
        <v>572</v>
      </c>
      <c r="F497" s="13" t="s">
        <v>843</v>
      </c>
      <c r="G497" s="13" t="s">
        <v>1056</v>
      </c>
      <c r="H497" s="13" t="s">
        <v>23</v>
      </c>
      <c r="I497" s="13" t="s">
        <v>23</v>
      </c>
      <c r="J497" s="13" t="s">
        <v>23</v>
      </c>
      <c r="K497" s="13" t="str" cm="1">
        <f t="array" ref="K497">_xlfn.CONCAT(L497:R497&amp;";")</f>
        <v>EASA;FAA;CAA MALAYSIA;CAAS;DGCA INDONESIA;CAA CHINA;;</v>
      </c>
      <c r="L497" s="13" t="s">
        <v>12</v>
      </c>
      <c r="M497" s="13" t="s">
        <v>13</v>
      </c>
      <c r="N497" s="13" t="s">
        <v>24</v>
      </c>
      <c r="O497" s="13" t="s">
        <v>15</v>
      </c>
      <c r="P497" s="13" t="s">
        <v>25</v>
      </c>
      <c r="Q497" s="13" t="s">
        <v>26</v>
      </c>
      <c r="R497" s="13"/>
    </row>
    <row r="498" spans="1:18" ht="37.5">
      <c r="A498" s="5">
        <v>495</v>
      </c>
      <c r="B498" s="13" t="s">
        <v>1061</v>
      </c>
      <c r="C498" s="13"/>
      <c r="D498" s="13" t="s">
        <v>259</v>
      </c>
      <c r="E498" s="13" t="s">
        <v>572</v>
      </c>
      <c r="F498" s="13" t="s">
        <v>843</v>
      </c>
      <c r="G498" s="13" t="s">
        <v>1056</v>
      </c>
      <c r="H498" s="13" t="s">
        <v>23</v>
      </c>
      <c r="I498" s="13" t="s">
        <v>23</v>
      </c>
      <c r="J498" s="13" t="s">
        <v>23</v>
      </c>
      <c r="K498" s="13" t="str" cm="1">
        <f t="array" ref="K498">_xlfn.CONCAT(L498:R498&amp;";")</f>
        <v>EASA;FAA;CAA MALAYSIA;CAAS;DGCA INDONESIA;CAA CHINA;;</v>
      </c>
      <c r="L498" s="13" t="s">
        <v>12</v>
      </c>
      <c r="M498" s="13" t="s">
        <v>13</v>
      </c>
      <c r="N498" s="13" t="s">
        <v>24</v>
      </c>
      <c r="O498" s="13" t="s">
        <v>15</v>
      </c>
      <c r="P498" s="13" t="s">
        <v>25</v>
      </c>
      <c r="Q498" s="13" t="s">
        <v>26</v>
      </c>
      <c r="R498" s="13"/>
    </row>
    <row r="499" spans="1:18" ht="37.5">
      <c r="A499" s="5">
        <v>496</v>
      </c>
      <c r="B499" s="13" t="s">
        <v>1062</v>
      </c>
      <c r="C499" s="13"/>
      <c r="D499" s="13" t="s">
        <v>259</v>
      </c>
      <c r="E499" s="13" t="s">
        <v>325</v>
      </c>
      <c r="F499" s="13" t="s">
        <v>843</v>
      </c>
      <c r="G499" s="13" t="s">
        <v>1054</v>
      </c>
      <c r="H499" s="13" t="s">
        <v>23</v>
      </c>
      <c r="I499" s="13" t="s">
        <v>23</v>
      </c>
      <c r="J499" s="13" t="s">
        <v>23</v>
      </c>
      <c r="K499" s="13" t="str" cm="1">
        <f t="array" ref="K499">_xlfn.CONCAT(L499:R499&amp;";")</f>
        <v>EASA;FAA;CAA MALAYSIA;CAAS;DGCA INDONESIA;CAA CHINA;;</v>
      </c>
      <c r="L499" s="13" t="s">
        <v>12</v>
      </c>
      <c r="M499" s="13" t="s">
        <v>13</v>
      </c>
      <c r="N499" s="13" t="s">
        <v>24</v>
      </c>
      <c r="O499" s="13" t="s">
        <v>15</v>
      </c>
      <c r="P499" s="13" t="s">
        <v>25</v>
      </c>
      <c r="Q499" s="13" t="s">
        <v>26</v>
      </c>
      <c r="R499" s="13"/>
    </row>
    <row r="500" spans="1:18" ht="37.5">
      <c r="A500" s="5">
        <v>497</v>
      </c>
      <c r="B500" s="13" t="s">
        <v>1063</v>
      </c>
      <c r="C500" s="13"/>
      <c r="D500" s="13" t="s">
        <v>1064</v>
      </c>
      <c r="E500" s="13" t="s">
        <v>28</v>
      </c>
      <c r="F500" s="13" t="s">
        <v>1065</v>
      </c>
      <c r="G500" s="13" t="s">
        <v>1066</v>
      </c>
      <c r="H500" s="13" t="s">
        <v>23</v>
      </c>
      <c r="I500" s="13" t="s">
        <v>23</v>
      </c>
      <c r="J500" s="13" t="s">
        <v>23</v>
      </c>
      <c r="K500" s="13" t="str" cm="1">
        <f t="array" ref="K500">_xlfn.CONCAT(L500:R500&amp;";")</f>
        <v>EASA;FAA;CAA MALAYSIA;CAAS;DGCA INDONESIA;CAA CHINA;;</v>
      </c>
      <c r="L500" s="13" t="s">
        <v>12</v>
      </c>
      <c r="M500" s="13" t="s">
        <v>13</v>
      </c>
      <c r="N500" s="13" t="s">
        <v>24</v>
      </c>
      <c r="O500" s="13" t="s">
        <v>15</v>
      </c>
      <c r="P500" s="13" t="s">
        <v>25</v>
      </c>
      <c r="Q500" s="13" t="s">
        <v>26</v>
      </c>
      <c r="R500" s="13"/>
    </row>
    <row r="501" spans="1:18" ht="37.5">
      <c r="A501" s="5">
        <v>498</v>
      </c>
      <c r="B501" s="13" t="s">
        <v>1067</v>
      </c>
      <c r="C501" s="13"/>
      <c r="D501" s="13" t="s">
        <v>1064</v>
      </c>
      <c r="E501" s="13" t="s">
        <v>28</v>
      </c>
      <c r="F501" s="13" t="s">
        <v>1065</v>
      </c>
      <c r="G501" s="13" t="s">
        <v>1068</v>
      </c>
      <c r="H501" s="13" t="s">
        <v>23</v>
      </c>
      <c r="I501" s="13" t="s">
        <v>23</v>
      </c>
      <c r="J501" s="13" t="s">
        <v>23</v>
      </c>
      <c r="K501" s="13" t="str" cm="1">
        <f t="array" ref="K501">_xlfn.CONCAT(L501:R501&amp;";")</f>
        <v>EASA;FAA;CAA MALAYSIA;CAAS;DGCA INDONESIA;CAA CHINA;;</v>
      </c>
      <c r="L501" s="13" t="s">
        <v>12</v>
      </c>
      <c r="M501" s="13" t="s">
        <v>13</v>
      </c>
      <c r="N501" s="13" t="s">
        <v>24</v>
      </c>
      <c r="O501" s="13" t="s">
        <v>15</v>
      </c>
      <c r="P501" s="13" t="s">
        <v>25</v>
      </c>
      <c r="Q501" s="13" t="s">
        <v>26</v>
      </c>
      <c r="R501" s="13"/>
    </row>
    <row r="502" spans="1:18" ht="37.5">
      <c r="A502" s="5">
        <v>499</v>
      </c>
      <c r="B502" s="13" t="s">
        <v>1069</v>
      </c>
      <c r="C502" s="13"/>
      <c r="D502" s="13" t="s">
        <v>1064</v>
      </c>
      <c r="E502" s="13" t="s">
        <v>907</v>
      </c>
      <c r="F502" s="13" t="s">
        <v>1065</v>
      </c>
      <c r="G502" s="13" t="s">
        <v>1068</v>
      </c>
      <c r="H502" s="13" t="s">
        <v>23</v>
      </c>
      <c r="I502" s="13" t="s">
        <v>23</v>
      </c>
      <c r="J502" s="13" t="s">
        <v>23</v>
      </c>
      <c r="K502" s="13" t="str" cm="1">
        <f t="array" ref="K502">_xlfn.CONCAT(L502:R502&amp;";")</f>
        <v>EASA;FAA;CAA MALAYSIA;CAAS;DGCA INDONESIA;CAA CHINA;;</v>
      </c>
      <c r="L502" s="13" t="s">
        <v>12</v>
      </c>
      <c r="M502" s="13" t="s">
        <v>13</v>
      </c>
      <c r="N502" s="13" t="s">
        <v>24</v>
      </c>
      <c r="O502" s="13" t="s">
        <v>15</v>
      </c>
      <c r="P502" s="13" t="s">
        <v>25</v>
      </c>
      <c r="Q502" s="13" t="s">
        <v>26</v>
      </c>
      <c r="R502" s="13"/>
    </row>
    <row r="503" spans="1:18" ht="37.5">
      <c r="A503" s="5">
        <v>500</v>
      </c>
      <c r="B503" s="13" t="s">
        <v>1070</v>
      </c>
      <c r="C503" s="13"/>
      <c r="D503" s="13" t="s">
        <v>1071</v>
      </c>
      <c r="E503" s="13" t="s">
        <v>54</v>
      </c>
      <c r="F503" s="13" t="s">
        <v>1065</v>
      </c>
      <c r="G503" s="13" t="s">
        <v>1068</v>
      </c>
      <c r="H503" s="13" t="s">
        <v>23</v>
      </c>
      <c r="I503" s="13" t="s">
        <v>23</v>
      </c>
      <c r="J503" s="13" t="s">
        <v>23</v>
      </c>
      <c r="K503" s="13" t="str" cm="1">
        <f t="array" ref="K503">_xlfn.CONCAT(L503:R503&amp;";")</f>
        <v>EASA;FAA;CAA MALAYSIA;CAAS;DGCA INDONESIA;CAA CHINA;;</v>
      </c>
      <c r="L503" s="13" t="s">
        <v>12</v>
      </c>
      <c r="M503" s="13" t="s">
        <v>13</v>
      </c>
      <c r="N503" s="13" t="s">
        <v>24</v>
      </c>
      <c r="O503" s="13" t="s">
        <v>15</v>
      </c>
      <c r="P503" s="13" t="s">
        <v>25</v>
      </c>
      <c r="Q503" s="13" t="s">
        <v>26</v>
      </c>
      <c r="R503" s="13"/>
    </row>
    <row r="504" spans="1:18" ht="37.5">
      <c r="A504" s="5">
        <v>501</v>
      </c>
      <c r="B504" s="13" t="s">
        <v>1072</v>
      </c>
      <c r="C504" s="13"/>
      <c r="D504" s="13" t="s">
        <v>1064</v>
      </c>
      <c r="E504" s="13" t="s">
        <v>54</v>
      </c>
      <c r="F504" s="13" t="s">
        <v>1065</v>
      </c>
      <c r="G504" s="13" t="s">
        <v>1066</v>
      </c>
      <c r="H504" s="13" t="s">
        <v>23</v>
      </c>
      <c r="I504" s="13" t="s">
        <v>23</v>
      </c>
      <c r="J504" s="13" t="s">
        <v>23</v>
      </c>
      <c r="K504" s="13" t="str" cm="1">
        <f t="array" ref="K504">_xlfn.CONCAT(L504:R504&amp;";")</f>
        <v>EASA;FAA;CAA MALAYSIA;CAAS;DGCA INDONESIA;CAA CHINA;;</v>
      </c>
      <c r="L504" s="13" t="s">
        <v>12</v>
      </c>
      <c r="M504" s="13" t="s">
        <v>13</v>
      </c>
      <c r="N504" s="13" t="s">
        <v>24</v>
      </c>
      <c r="O504" s="13" t="s">
        <v>15</v>
      </c>
      <c r="P504" s="13" t="s">
        <v>25</v>
      </c>
      <c r="Q504" s="13" t="s">
        <v>26</v>
      </c>
      <c r="R504" s="13"/>
    </row>
    <row r="505" spans="1:18" ht="37.5">
      <c r="A505" s="5">
        <v>502</v>
      </c>
      <c r="B505" s="13" t="s">
        <v>1073</v>
      </c>
      <c r="C505" s="13"/>
      <c r="D505" s="13" t="s">
        <v>1064</v>
      </c>
      <c r="E505" s="13" t="s">
        <v>28</v>
      </c>
      <c r="F505" s="13" t="s">
        <v>1065</v>
      </c>
      <c r="G505" s="13" t="s">
        <v>1066</v>
      </c>
      <c r="H505" s="13" t="s">
        <v>23</v>
      </c>
      <c r="I505" s="13" t="s">
        <v>23</v>
      </c>
      <c r="J505" s="13" t="s">
        <v>23</v>
      </c>
      <c r="K505" s="13" t="str" cm="1">
        <f t="array" ref="K505">_xlfn.CONCAT(L505:R505&amp;";")</f>
        <v>EASA;FAA;CAA MALAYSIA;CAAS;DGCA INDONESIA;CAA CHINA;;</v>
      </c>
      <c r="L505" s="13" t="s">
        <v>12</v>
      </c>
      <c r="M505" s="13" t="s">
        <v>13</v>
      </c>
      <c r="N505" s="13" t="s">
        <v>24</v>
      </c>
      <c r="O505" s="13" t="s">
        <v>15</v>
      </c>
      <c r="P505" s="13" t="s">
        <v>25</v>
      </c>
      <c r="Q505" s="13" t="s">
        <v>26</v>
      </c>
      <c r="R505" s="13"/>
    </row>
    <row r="506" spans="1:18" ht="37.5">
      <c r="A506" s="5">
        <v>503</v>
      </c>
      <c r="B506" s="13" t="s">
        <v>1074</v>
      </c>
      <c r="C506" s="13"/>
      <c r="D506" s="13" t="s">
        <v>1064</v>
      </c>
      <c r="E506" s="13" t="s">
        <v>907</v>
      </c>
      <c r="F506" s="13" t="s">
        <v>1065</v>
      </c>
      <c r="G506" s="13" t="s">
        <v>1068</v>
      </c>
      <c r="H506" s="13" t="s">
        <v>23</v>
      </c>
      <c r="I506" s="13" t="s">
        <v>23</v>
      </c>
      <c r="J506" s="13" t="s">
        <v>23</v>
      </c>
      <c r="K506" s="13" t="str" cm="1">
        <f t="array" ref="K506">_xlfn.CONCAT(L506:R506&amp;";")</f>
        <v>EASA;FAA;CAA MALAYSIA;CAAS;DGCA INDONESIA;CAA CHINA;;</v>
      </c>
      <c r="L506" s="13" t="s">
        <v>12</v>
      </c>
      <c r="M506" s="13" t="s">
        <v>13</v>
      </c>
      <c r="N506" s="13" t="s">
        <v>24</v>
      </c>
      <c r="O506" s="13" t="s">
        <v>15</v>
      </c>
      <c r="P506" s="13" t="s">
        <v>25</v>
      </c>
      <c r="Q506" s="13" t="s">
        <v>26</v>
      </c>
      <c r="R506" s="13"/>
    </row>
    <row r="507" spans="1:18" ht="37.5">
      <c r="A507" s="5">
        <v>504</v>
      </c>
      <c r="B507" s="13" t="s">
        <v>1075</v>
      </c>
      <c r="C507" s="13"/>
      <c r="D507" s="13" t="s">
        <v>1076</v>
      </c>
      <c r="E507" s="13" t="s">
        <v>907</v>
      </c>
      <c r="F507" s="13" t="s">
        <v>1065</v>
      </c>
      <c r="G507" s="13" t="s">
        <v>1068</v>
      </c>
      <c r="H507" s="13" t="s">
        <v>23</v>
      </c>
      <c r="I507" s="13" t="s">
        <v>23</v>
      </c>
      <c r="J507" s="13" t="s">
        <v>23</v>
      </c>
      <c r="K507" s="13" t="str" cm="1">
        <f t="array" ref="K507">_xlfn.CONCAT(L507:R507&amp;";")</f>
        <v>EASA;FAA;CAA MALAYSIA;CAAS;DGCA INDONESIA;CAA CHINA;;</v>
      </c>
      <c r="L507" s="13" t="s">
        <v>12</v>
      </c>
      <c r="M507" s="13" t="s">
        <v>13</v>
      </c>
      <c r="N507" s="13" t="s">
        <v>24</v>
      </c>
      <c r="O507" s="13" t="s">
        <v>15</v>
      </c>
      <c r="P507" s="13" t="s">
        <v>25</v>
      </c>
      <c r="Q507" s="13" t="s">
        <v>26</v>
      </c>
      <c r="R507" s="13"/>
    </row>
    <row r="508" spans="1:18" ht="37.5">
      <c r="A508" s="5">
        <v>505</v>
      </c>
      <c r="B508" s="13" t="s">
        <v>1077</v>
      </c>
      <c r="C508" s="13"/>
      <c r="D508" s="13" t="s">
        <v>1076</v>
      </c>
      <c r="E508" s="13" t="s">
        <v>1078</v>
      </c>
      <c r="F508" s="13" t="s">
        <v>1065</v>
      </c>
      <c r="G508" s="13" t="s">
        <v>1068</v>
      </c>
      <c r="H508" s="13" t="s">
        <v>23</v>
      </c>
      <c r="I508" s="13" t="s">
        <v>23</v>
      </c>
      <c r="J508" s="13" t="s">
        <v>23</v>
      </c>
      <c r="K508" s="13" t="str" cm="1">
        <f t="array" ref="K508">_xlfn.CONCAT(L508:R508&amp;";")</f>
        <v>EASA;FAA;CAA MALAYSIA;CAAS;DGCA INDONESIA;CAA CHINA;;</v>
      </c>
      <c r="L508" s="13" t="s">
        <v>12</v>
      </c>
      <c r="M508" s="13" t="s">
        <v>13</v>
      </c>
      <c r="N508" s="13" t="s">
        <v>24</v>
      </c>
      <c r="O508" s="13" t="s">
        <v>15</v>
      </c>
      <c r="P508" s="13" t="s">
        <v>25</v>
      </c>
      <c r="Q508" s="13" t="s">
        <v>26</v>
      </c>
      <c r="R508" s="13"/>
    </row>
    <row r="509" spans="1:18" ht="37.5">
      <c r="A509" s="5">
        <v>506</v>
      </c>
      <c r="B509" s="13" t="s">
        <v>1079</v>
      </c>
      <c r="C509" s="13"/>
      <c r="D509" s="13" t="s">
        <v>873</v>
      </c>
      <c r="E509" s="13" t="s">
        <v>835</v>
      </c>
      <c r="F509" s="13" t="s">
        <v>836</v>
      </c>
      <c r="G509" s="13" t="s">
        <v>1080</v>
      </c>
      <c r="H509" s="13" t="s">
        <v>23</v>
      </c>
      <c r="I509" s="13" t="s">
        <v>23</v>
      </c>
      <c r="J509" s="13"/>
      <c r="K509" s="13" t="str" cm="1">
        <f t="array" ref="K509">_xlfn.CONCAT(L509:R509&amp;";")</f>
        <v>EASA;FAA;CAA MALAYSIA;CAAS;DGCA INDONESIA;CAA CHINA;;</v>
      </c>
      <c r="L509" s="13" t="s">
        <v>12</v>
      </c>
      <c r="M509" s="13" t="s">
        <v>13</v>
      </c>
      <c r="N509" s="13" t="s">
        <v>24</v>
      </c>
      <c r="O509" s="13" t="s">
        <v>15</v>
      </c>
      <c r="P509" s="13" t="s">
        <v>25</v>
      </c>
      <c r="Q509" s="13" t="s">
        <v>26</v>
      </c>
      <c r="R509" s="13"/>
    </row>
    <row r="510" spans="1:18" ht="37.5">
      <c r="A510" s="5">
        <v>507</v>
      </c>
      <c r="B510" s="13" t="s">
        <v>1081</v>
      </c>
      <c r="C510" s="13"/>
      <c r="D510" s="13" t="s">
        <v>1082</v>
      </c>
      <c r="E510" s="13" t="s">
        <v>835</v>
      </c>
      <c r="F510" s="13" t="s">
        <v>836</v>
      </c>
      <c r="G510" s="13" t="s">
        <v>1080</v>
      </c>
      <c r="H510" s="13" t="s">
        <v>23</v>
      </c>
      <c r="I510" s="13" t="s">
        <v>23</v>
      </c>
      <c r="J510" s="13"/>
      <c r="K510" s="13" t="str" cm="1">
        <f t="array" ref="K510">_xlfn.CONCAT(L510:R510&amp;";")</f>
        <v>EASA;FAA;CAA MALAYSIA;CAAS;DGCA INDONESIA;CAA CHINA;;</v>
      </c>
      <c r="L510" s="13" t="s">
        <v>12</v>
      </c>
      <c r="M510" s="13" t="s">
        <v>13</v>
      </c>
      <c r="N510" s="13" t="s">
        <v>24</v>
      </c>
      <c r="O510" s="13" t="s">
        <v>15</v>
      </c>
      <c r="P510" s="13" t="s">
        <v>25</v>
      </c>
      <c r="Q510" s="13" t="s">
        <v>26</v>
      </c>
      <c r="R510" s="13"/>
    </row>
    <row r="511" spans="1:18" ht="37.5">
      <c r="A511" s="5">
        <v>508</v>
      </c>
      <c r="B511" s="13" t="s">
        <v>1083</v>
      </c>
      <c r="C511" s="13"/>
      <c r="D511" s="13" t="s">
        <v>1084</v>
      </c>
      <c r="E511" s="13" t="s">
        <v>54</v>
      </c>
      <c r="F511" s="13" t="s">
        <v>836</v>
      </c>
      <c r="G511" s="13" t="s">
        <v>1080</v>
      </c>
      <c r="H511" s="13" t="s">
        <v>23</v>
      </c>
      <c r="I511" s="13" t="s">
        <v>23</v>
      </c>
      <c r="J511" s="13"/>
      <c r="K511" s="13" t="str" cm="1">
        <f t="array" ref="K511">_xlfn.CONCAT(L511:R511&amp;";")</f>
        <v>EASA;FAA;CAA MALAYSIA;CAAS;DGCA INDONESIA;CAA CHINA;;</v>
      </c>
      <c r="L511" s="13" t="s">
        <v>12</v>
      </c>
      <c r="M511" s="13" t="s">
        <v>13</v>
      </c>
      <c r="N511" s="13" t="s">
        <v>24</v>
      </c>
      <c r="O511" s="13" t="s">
        <v>15</v>
      </c>
      <c r="P511" s="13" t="s">
        <v>25</v>
      </c>
      <c r="Q511" s="13" t="s">
        <v>26</v>
      </c>
      <c r="R511" s="13"/>
    </row>
    <row r="512" spans="1:18" ht="37.5">
      <c r="A512" s="5">
        <v>509</v>
      </c>
      <c r="B512" s="13" t="s">
        <v>1085</v>
      </c>
      <c r="C512" s="13"/>
      <c r="D512" s="13" t="s">
        <v>853</v>
      </c>
      <c r="E512" s="13" t="s">
        <v>54</v>
      </c>
      <c r="F512" s="13" t="s">
        <v>836</v>
      </c>
      <c r="G512" s="13" t="s">
        <v>1080</v>
      </c>
      <c r="H512" s="13" t="s">
        <v>23</v>
      </c>
      <c r="I512" s="13" t="s">
        <v>23</v>
      </c>
      <c r="J512" s="13"/>
      <c r="K512" s="13" t="str" cm="1">
        <f t="array" ref="K512">_xlfn.CONCAT(L512:R512&amp;";")</f>
        <v>EASA;FAA;CAA MALAYSIA;CAAS;DGCA INDONESIA;CAA CHINA;;</v>
      </c>
      <c r="L512" s="13" t="s">
        <v>12</v>
      </c>
      <c r="M512" s="13" t="s">
        <v>13</v>
      </c>
      <c r="N512" s="13" t="s">
        <v>24</v>
      </c>
      <c r="O512" s="13" t="s">
        <v>15</v>
      </c>
      <c r="P512" s="13" t="s">
        <v>25</v>
      </c>
      <c r="Q512" s="13" t="s">
        <v>26</v>
      </c>
      <c r="R512" s="13"/>
    </row>
    <row r="513" spans="1:18" ht="37.5">
      <c r="A513" s="5">
        <v>510</v>
      </c>
      <c r="B513" s="13" t="s">
        <v>1086</v>
      </c>
      <c r="C513" s="13"/>
      <c r="D513" s="13" t="s">
        <v>859</v>
      </c>
      <c r="E513" s="13" t="s">
        <v>572</v>
      </c>
      <c r="F513" s="13" t="s">
        <v>836</v>
      </c>
      <c r="G513" s="13" t="s">
        <v>1080</v>
      </c>
      <c r="H513" s="13" t="s">
        <v>23</v>
      </c>
      <c r="I513" s="13" t="s">
        <v>23</v>
      </c>
      <c r="J513" s="13"/>
      <c r="K513" s="13" t="str" cm="1">
        <f t="array" ref="K513">_xlfn.CONCAT(L513:R513&amp;";")</f>
        <v>EASA;FAA;CAA MALAYSIA;CAAS;DGCA INDONESIA;CAA CHINA;;</v>
      </c>
      <c r="L513" s="13" t="s">
        <v>12</v>
      </c>
      <c r="M513" s="13" t="s">
        <v>13</v>
      </c>
      <c r="N513" s="13" t="s">
        <v>24</v>
      </c>
      <c r="O513" s="13" t="s">
        <v>15</v>
      </c>
      <c r="P513" s="13" t="s">
        <v>25</v>
      </c>
      <c r="Q513" s="13" t="s">
        <v>26</v>
      </c>
      <c r="R513" s="13"/>
    </row>
    <row r="514" spans="1:18" ht="37.5">
      <c r="A514" s="5">
        <v>511</v>
      </c>
      <c r="B514" s="13" t="s">
        <v>1087</v>
      </c>
      <c r="C514" s="13"/>
      <c r="D514" s="13" t="s">
        <v>864</v>
      </c>
      <c r="E514" s="13" t="s">
        <v>835</v>
      </c>
      <c r="F514" s="13" t="s">
        <v>836</v>
      </c>
      <c r="G514" s="13" t="s">
        <v>1080</v>
      </c>
      <c r="H514" s="13" t="s">
        <v>23</v>
      </c>
      <c r="I514" s="13" t="s">
        <v>23</v>
      </c>
      <c r="J514" s="13"/>
      <c r="K514" s="13" t="str" cm="1">
        <f t="array" ref="K514">_xlfn.CONCAT(L514:R514&amp;";")</f>
        <v>EASA;FAA;CAA MALAYSIA;CAAS;DGCA INDONESIA;CAA CHINA;;</v>
      </c>
      <c r="L514" s="13" t="s">
        <v>12</v>
      </c>
      <c r="M514" s="13" t="s">
        <v>13</v>
      </c>
      <c r="N514" s="13" t="s">
        <v>24</v>
      </c>
      <c r="O514" s="13" t="s">
        <v>15</v>
      </c>
      <c r="P514" s="13" t="s">
        <v>25</v>
      </c>
      <c r="Q514" s="13" t="s">
        <v>26</v>
      </c>
      <c r="R514" s="13"/>
    </row>
    <row r="515" spans="1:18" ht="37.5">
      <c r="A515" s="5">
        <v>512</v>
      </c>
      <c r="B515" s="13" t="s">
        <v>1088</v>
      </c>
      <c r="C515" s="13"/>
      <c r="D515" s="13" t="s">
        <v>1089</v>
      </c>
      <c r="E515" s="13" t="s">
        <v>54</v>
      </c>
      <c r="F515" s="13" t="s">
        <v>836</v>
      </c>
      <c r="G515" s="13" t="s">
        <v>1080</v>
      </c>
      <c r="H515" s="13" t="s">
        <v>23</v>
      </c>
      <c r="I515" s="13" t="s">
        <v>23</v>
      </c>
      <c r="J515" s="13"/>
      <c r="K515" s="13" t="str" cm="1">
        <f t="array" ref="K515">_xlfn.CONCAT(L515:R515&amp;";")</f>
        <v>EASA;FAA;CAA MALAYSIA;CAAS;DGCA INDONESIA;CAA CHINA;;</v>
      </c>
      <c r="L515" s="13" t="s">
        <v>12</v>
      </c>
      <c r="M515" s="13" t="s">
        <v>13</v>
      </c>
      <c r="N515" s="13" t="s">
        <v>24</v>
      </c>
      <c r="O515" s="13" t="s">
        <v>15</v>
      </c>
      <c r="P515" s="13" t="s">
        <v>25</v>
      </c>
      <c r="Q515" s="13" t="s">
        <v>26</v>
      </c>
      <c r="R515" s="13"/>
    </row>
    <row r="516" spans="1:18" ht="37.5">
      <c r="A516" s="5">
        <v>513</v>
      </c>
      <c r="B516" s="13" t="s">
        <v>1090</v>
      </c>
      <c r="C516" s="13"/>
      <c r="D516" s="13" t="s">
        <v>1091</v>
      </c>
      <c r="E516" s="13" t="s">
        <v>54</v>
      </c>
      <c r="F516" s="13" t="s">
        <v>836</v>
      </c>
      <c r="G516" s="13" t="s">
        <v>1080</v>
      </c>
      <c r="H516" s="13" t="s">
        <v>23</v>
      </c>
      <c r="I516" s="13" t="s">
        <v>23</v>
      </c>
      <c r="J516" s="13"/>
      <c r="K516" s="13" t="str" cm="1">
        <f t="array" ref="K516">_xlfn.CONCAT(L516:R516&amp;";")</f>
        <v>EASA;FAA;CAA MALAYSIA;CAAS;DGCA INDONESIA;CAA CHINA;;</v>
      </c>
      <c r="L516" s="13" t="s">
        <v>12</v>
      </c>
      <c r="M516" s="13" t="s">
        <v>13</v>
      </c>
      <c r="N516" s="13" t="s">
        <v>24</v>
      </c>
      <c r="O516" s="13" t="s">
        <v>15</v>
      </c>
      <c r="P516" s="13" t="s">
        <v>25</v>
      </c>
      <c r="Q516" s="13" t="s">
        <v>26</v>
      </c>
      <c r="R516" s="13"/>
    </row>
    <row r="517" spans="1:18" ht="37.5">
      <c r="A517" s="5">
        <v>514</v>
      </c>
      <c r="B517" s="13" t="s">
        <v>1092</v>
      </c>
      <c r="C517" s="13"/>
      <c r="D517" s="13" t="s">
        <v>859</v>
      </c>
      <c r="E517" s="13" t="s">
        <v>325</v>
      </c>
      <c r="F517" s="13" t="s">
        <v>836</v>
      </c>
      <c r="G517" s="13" t="s">
        <v>1080</v>
      </c>
      <c r="H517" s="13" t="s">
        <v>23</v>
      </c>
      <c r="I517" s="13" t="s">
        <v>23</v>
      </c>
      <c r="J517" s="13"/>
      <c r="K517" s="13" t="str" cm="1">
        <f t="array" ref="K517">_xlfn.CONCAT(L517:R517&amp;";")</f>
        <v>EASA;FAA;CAA MALAYSIA;CAAS;DGCA INDONESIA;CAA CHINA;;</v>
      </c>
      <c r="L517" s="13" t="s">
        <v>12</v>
      </c>
      <c r="M517" s="13" t="s">
        <v>13</v>
      </c>
      <c r="N517" s="13" t="s">
        <v>24</v>
      </c>
      <c r="O517" s="13" t="s">
        <v>15</v>
      </c>
      <c r="P517" s="13" t="s">
        <v>25</v>
      </c>
      <c r="Q517" s="13" t="s">
        <v>26</v>
      </c>
      <c r="R517" s="13"/>
    </row>
    <row r="518" spans="1:18" ht="37.5">
      <c r="A518" s="5">
        <v>515</v>
      </c>
      <c r="B518" s="13" t="s">
        <v>1093</v>
      </c>
      <c r="C518" s="13"/>
      <c r="D518" s="13" t="s">
        <v>859</v>
      </c>
      <c r="E518" s="13" t="s">
        <v>54</v>
      </c>
      <c r="F518" s="13" t="s">
        <v>836</v>
      </c>
      <c r="G518" s="13" t="s">
        <v>1080</v>
      </c>
      <c r="H518" s="13" t="s">
        <v>23</v>
      </c>
      <c r="I518" s="13" t="s">
        <v>23</v>
      </c>
      <c r="J518" s="13"/>
      <c r="K518" s="13" t="str" cm="1">
        <f t="array" ref="K518">_xlfn.CONCAT(L518:R518&amp;";")</f>
        <v>EASA;FAA;CAA MALAYSIA;CAAS;DGCA INDONESIA;CAA CHINA;;</v>
      </c>
      <c r="L518" s="13" t="s">
        <v>12</v>
      </c>
      <c r="M518" s="13" t="s">
        <v>13</v>
      </c>
      <c r="N518" s="13" t="s">
        <v>24</v>
      </c>
      <c r="O518" s="13" t="s">
        <v>15</v>
      </c>
      <c r="P518" s="13" t="s">
        <v>25</v>
      </c>
      <c r="Q518" s="13" t="s">
        <v>26</v>
      </c>
      <c r="R518" s="13"/>
    </row>
    <row r="519" spans="1:18" ht="37.5">
      <c r="A519" s="5">
        <v>516</v>
      </c>
      <c r="B519" s="13" t="s">
        <v>1094</v>
      </c>
      <c r="C519" s="13"/>
      <c r="D519" s="13" t="s">
        <v>859</v>
      </c>
      <c r="E519" s="13" t="s">
        <v>526</v>
      </c>
      <c r="F519" s="13" t="s">
        <v>836</v>
      </c>
      <c r="G519" s="13" t="s">
        <v>1080</v>
      </c>
      <c r="H519" s="13" t="s">
        <v>23</v>
      </c>
      <c r="I519" s="13" t="s">
        <v>23</v>
      </c>
      <c r="J519" s="13"/>
      <c r="K519" s="13" t="str" cm="1">
        <f t="array" ref="K519">_xlfn.CONCAT(L519:R519&amp;";")</f>
        <v>EASA;FAA;CAA MALAYSIA;CAAS;DGCA INDONESIA;CAA CHINA;;</v>
      </c>
      <c r="L519" s="13" t="s">
        <v>12</v>
      </c>
      <c r="M519" s="13" t="s">
        <v>13</v>
      </c>
      <c r="N519" s="13" t="s">
        <v>24</v>
      </c>
      <c r="O519" s="13" t="s">
        <v>15</v>
      </c>
      <c r="P519" s="13" t="s">
        <v>25</v>
      </c>
      <c r="Q519" s="13" t="s">
        <v>26</v>
      </c>
      <c r="R519" s="13"/>
    </row>
    <row r="520" spans="1:18" ht="37.5">
      <c r="A520" s="5">
        <v>517</v>
      </c>
      <c r="B520" s="13" t="s">
        <v>1095</v>
      </c>
      <c r="C520" s="13"/>
      <c r="D520" s="13" t="s">
        <v>864</v>
      </c>
      <c r="E520" s="13" t="s">
        <v>54</v>
      </c>
      <c r="F520" s="13" t="s">
        <v>836</v>
      </c>
      <c r="G520" s="13" t="s">
        <v>1080</v>
      </c>
      <c r="H520" s="13" t="s">
        <v>23</v>
      </c>
      <c r="I520" s="13" t="s">
        <v>23</v>
      </c>
      <c r="J520" s="13"/>
      <c r="K520" s="13" t="str" cm="1">
        <f t="array" ref="K520">_xlfn.CONCAT(L520:R520&amp;";")</f>
        <v>EASA;FAA;CAA MALAYSIA;CAAS;DGCA INDONESIA;CAA CHINA;;</v>
      </c>
      <c r="L520" s="13" t="s">
        <v>12</v>
      </c>
      <c r="M520" s="13" t="s">
        <v>13</v>
      </c>
      <c r="N520" s="13" t="s">
        <v>24</v>
      </c>
      <c r="O520" s="13" t="s">
        <v>15</v>
      </c>
      <c r="P520" s="13" t="s">
        <v>25</v>
      </c>
      <c r="Q520" s="13" t="s">
        <v>26</v>
      </c>
      <c r="R520" s="13"/>
    </row>
    <row r="521" spans="1:18" ht="37.5">
      <c r="A521" s="5">
        <v>518</v>
      </c>
      <c r="B521" s="13" t="s">
        <v>1096</v>
      </c>
      <c r="C521" s="13"/>
      <c r="D521" s="13" t="s">
        <v>864</v>
      </c>
      <c r="E521" s="13" t="s">
        <v>28</v>
      </c>
      <c r="F521" s="13" t="s">
        <v>836</v>
      </c>
      <c r="G521" s="13" t="s">
        <v>1080</v>
      </c>
      <c r="H521" s="13" t="s">
        <v>23</v>
      </c>
      <c r="I521" s="13" t="s">
        <v>23</v>
      </c>
      <c r="J521" s="13"/>
      <c r="K521" s="13" t="str" cm="1">
        <f t="array" ref="K521">_xlfn.CONCAT(L521:R521&amp;";")</f>
        <v>EASA;FAA;CAA MALAYSIA;CAAS;DGCA INDONESIA;CAA CHINA;;</v>
      </c>
      <c r="L521" s="13" t="s">
        <v>12</v>
      </c>
      <c r="M521" s="13" t="s">
        <v>13</v>
      </c>
      <c r="N521" s="13" t="s">
        <v>24</v>
      </c>
      <c r="O521" s="13" t="s">
        <v>15</v>
      </c>
      <c r="P521" s="13" t="s">
        <v>25</v>
      </c>
      <c r="Q521" s="13" t="s">
        <v>26</v>
      </c>
      <c r="R521" s="13"/>
    </row>
    <row r="522" spans="1:18" ht="37.5">
      <c r="A522" s="5">
        <v>519</v>
      </c>
      <c r="B522" s="13" t="s">
        <v>1097</v>
      </c>
      <c r="C522" s="13"/>
      <c r="D522" s="13" t="s">
        <v>445</v>
      </c>
      <c r="E522" s="13" t="s">
        <v>54</v>
      </c>
      <c r="F522" s="13" t="s">
        <v>241</v>
      </c>
      <c r="G522" s="13" t="s">
        <v>443</v>
      </c>
      <c r="H522" s="13" t="s">
        <v>23</v>
      </c>
      <c r="I522" s="13" t="s">
        <v>23</v>
      </c>
      <c r="J522" s="13" t="s">
        <v>23</v>
      </c>
      <c r="K522" s="13" t="str" cm="1">
        <f t="array" ref="K522">_xlfn.CONCAT(L522:R522&amp;";")</f>
        <v>EASA;FAA;CAA MALAYSIA;CAAS;DGCA INDONESIA;;;</v>
      </c>
      <c r="L522" s="13" t="s">
        <v>12</v>
      </c>
      <c r="M522" s="13" t="s">
        <v>13</v>
      </c>
      <c r="N522" s="13" t="s">
        <v>24</v>
      </c>
      <c r="O522" s="13" t="s">
        <v>15</v>
      </c>
      <c r="P522" s="13" t="s">
        <v>25</v>
      </c>
      <c r="Q522" s="13" t="s">
        <v>79</v>
      </c>
      <c r="R522" s="13"/>
    </row>
    <row r="523" spans="1:18" ht="37.5">
      <c r="A523" s="5">
        <v>520</v>
      </c>
      <c r="B523" s="13" t="s">
        <v>1098</v>
      </c>
      <c r="C523" s="13"/>
      <c r="D523" s="13" t="s">
        <v>1099</v>
      </c>
      <c r="E523" s="13" t="s">
        <v>325</v>
      </c>
      <c r="F523" s="13" t="s">
        <v>843</v>
      </c>
      <c r="G523" s="13" t="s">
        <v>1100</v>
      </c>
      <c r="H523" s="13" t="s">
        <v>23</v>
      </c>
      <c r="I523" s="13" t="s">
        <v>23</v>
      </c>
      <c r="J523" s="13" t="s">
        <v>23</v>
      </c>
      <c r="K523" s="13" t="str" cm="1">
        <f t="array" ref="K523">_xlfn.CONCAT(L523:R523&amp;";")</f>
        <v>EASA;FAA;CAA MALAYSIA;CAAS;DGCA INDONESIA;CAA CHINA;;</v>
      </c>
      <c r="L523" s="13" t="s">
        <v>12</v>
      </c>
      <c r="M523" s="13" t="s">
        <v>13</v>
      </c>
      <c r="N523" s="13" t="s">
        <v>24</v>
      </c>
      <c r="O523" s="13" t="s">
        <v>15</v>
      </c>
      <c r="P523" s="13" t="s">
        <v>25</v>
      </c>
      <c r="Q523" s="13" t="s">
        <v>26</v>
      </c>
      <c r="R523" s="13"/>
    </row>
    <row r="524" spans="1:18" ht="37.5">
      <c r="A524" s="5">
        <v>521</v>
      </c>
      <c r="B524" s="13" t="s">
        <v>1101</v>
      </c>
      <c r="C524" s="13"/>
      <c r="D524" s="13" t="s">
        <v>259</v>
      </c>
      <c r="E524" s="13" t="s">
        <v>572</v>
      </c>
      <c r="F524" s="13" t="s">
        <v>843</v>
      </c>
      <c r="G524" s="13" t="s">
        <v>1100</v>
      </c>
      <c r="H524" s="13" t="s">
        <v>23</v>
      </c>
      <c r="I524" s="13" t="s">
        <v>23</v>
      </c>
      <c r="J524" s="13" t="s">
        <v>23</v>
      </c>
      <c r="K524" s="13" t="str" cm="1">
        <f t="array" ref="K524">_xlfn.CONCAT(L524:R524&amp;";")</f>
        <v>EASA;FAA;CAA MALAYSIA;CAAS;DGCA INDONESIA;CAA CHINA;;</v>
      </c>
      <c r="L524" s="13" t="s">
        <v>12</v>
      </c>
      <c r="M524" s="13" t="s">
        <v>13</v>
      </c>
      <c r="N524" s="13" t="s">
        <v>24</v>
      </c>
      <c r="O524" s="13" t="s">
        <v>15</v>
      </c>
      <c r="P524" s="13" t="s">
        <v>25</v>
      </c>
      <c r="Q524" s="13" t="s">
        <v>26</v>
      </c>
      <c r="R524" s="13"/>
    </row>
    <row r="525" spans="1:18" ht="37.5">
      <c r="A525" s="5">
        <v>522</v>
      </c>
      <c r="B525" s="13" t="s">
        <v>1102</v>
      </c>
      <c r="C525" s="13"/>
      <c r="D525" s="13" t="s">
        <v>1103</v>
      </c>
      <c r="E525" s="13" t="s">
        <v>325</v>
      </c>
      <c r="F525" s="13" t="s">
        <v>843</v>
      </c>
      <c r="G525" s="13" t="s">
        <v>1100</v>
      </c>
      <c r="H525" s="13" t="s">
        <v>23</v>
      </c>
      <c r="I525" s="13" t="s">
        <v>23</v>
      </c>
      <c r="J525" s="13" t="s">
        <v>23</v>
      </c>
      <c r="K525" s="13" t="str" cm="1">
        <f t="array" ref="K525">_xlfn.CONCAT(L525:R525&amp;";")</f>
        <v>EASA;FAA;CAA MALAYSIA;CAAS;DGCA INDONESIA;CAA CHINA;;</v>
      </c>
      <c r="L525" s="13" t="s">
        <v>12</v>
      </c>
      <c r="M525" s="13" t="s">
        <v>13</v>
      </c>
      <c r="N525" s="13" t="s">
        <v>24</v>
      </c>
      <c r="O525" s="13" t="s">
        <v>15</v>
      </c>
      <c r="P525" s="13" t="s">
        <v>25</v>
      </c>
      <c r="Q525" s="13" t="s">
        <v>26</v>
      </c>
      <c r="R525" s="13"/>
    </row>
    <row r="526" spans="1:18" ht="37.5">
      <c r="A526" s="5">
        <v>523</v>
      </c>
      <c r="B526" s="13" t="s">
        <v>1104</v>
      </c>
      <c r="C526" s="13"/>
      <c r="D526" s="13" t="s">
        <v>259</v>
      </c>
      <c r="E526" s="13" t="s">
        <v>572</v>
      </c>
      <c r="F526" s="13" t="s">
        <v>843</v>
      </c>
      <c r="G526" s="13" t="s">
        <v>1100</v>
      </c>
      <c r="H526" s="13" t="s">
        <v>23</v>
      </c>
      <c r="I526" s="13" t="s">
        <v>23</v>
      </c>
      <c r="J526" s="13" t="s">
        <v>23</v>
      </c>
      <c r="K526" s="13" t="str" cm="1">
        <f t="array" ref="K526">_xlfn.CONCAT(L526:R526&amp;";")</f>
        <v>EASA;FAA;CAA MALAYSIA;CAAS;DGCA INDONESIA;CAA CHINA;;</v>
      </c>
      <c r="L526" s="13" t="s">
        <v>12</v>
      </c>
      <c r="M526" s="13" t="s">
        <v>13</v>
      </c>
      <c r="N526" s="13" t="s">
        <v>24</v>
      </c>
      <c r="O526" s="13" t="s">
        <v>15</v>
      </c>
      <c r="P526" s="13" t="s">
        <v>25</v>
      </c>
      <c r="Q526" s="13" t="s">
        <v>26</v>
      </c>
      <c r="R526" s="13"/>
    </row>
    <row r="527" spans="1:18" ht="37.5">
      <c r="A527" s="5">
        <v>524</v>
      </c>
      <c r="B527" s="13" t="s">
        <v>1105</v>
      </c>
      <c r="C527" s="13"/>
      <c r="D527" s="13" t="s">
        <v>1106</v>
      </c>
      <c r="E527" s="13" t="s">
        <v>54</v>
      </c>
      <c r="F527" s="13" t="s">
        <v>1107</v>
      </c>
      <c r="G527" s="13" t="s">
        <v>1108</v>
      </c>
      <c r="H527" s="13" t="s">
        <v>23</v>
      </c>
      <c r="I527" s="13" t="s">
        <v>23</v>
      </c>
      <c r="J527" s="13" t="s">
        <v>23</v>
      </c>
      <c r="K527" s="13" t="str" cm="1">
        <f t="array" ref="K527">_xlfn.CONCAT(L527:R527&amp;";")</f>
        <v>EASA;FAA;CAA MALAYSIA;CAAS;DGCA INDONESIA;CAA CHINA;;</v>
      </c>
      <c r="L527" s="13" t="s">
        <v>12</v>
      </c>
      <c r="M527" s="13" t="s">
        <v>13</v>
      </c>
      <c r="N527" s="13" t="s">
        <v>24</v>
      </c>
      <c r="O527" s="13" t="s">
        <v>15</v>
      </c>
      <c r="P527" s="13" t="s">
        <v>25</v>
      </c>
      <c r="Q527" s="13" t="s">
        <v>26</v>
      </c>
      <c r="R527" s="13"/>
    </row>
    <row r="528" spans="1:18" ht="37.5">
      <c r="A528" s="5">
        <v>525</v>
      </c>
      <c r="B528" s="13" t="s">
        <v>1109</v>
      </c>
      <c r="C528" s="13"/>
      <c r="D528" s="13" t="s">
        <v>1106</v>
      </c>
      <c r="E528" s="13" t="s">
        <v>54</v>
      </c>
      <c r="F528" s="13" t="s">
        <v>1107</v>
      </c>
      <c r="G528" s="13" t="s">
        <v>1108</v>
      </c>
      <c r="H528" s="13" t="s">
        <v>23</v>
      </c>
      <c r="I528" s="13" t="s">
        <v>23</v>
      </c>
      <c r="J528" s="13" t="s">
        <v>23</v>
      </c>
      <c r="K528" s="13" t="str" cm="1">
        <f t="array" ref="K528">_xlfn.CONCAT(L528:R528&amp;";")</f>
        <v>EASA;FAA;CAA MALAYSIA;CAAS;DGCA INDONESIA;CAA CHINA;;</v>
      </c>
      <c r="L528" s="13" t="s">
        <v>12</v>
      </c>
      <c r="M528" s="13" t="s">
        <v>13</v>
      </c>
      <c r="N528" s="13" t="s">
        <v>24</v>
      </c>
      <c r="O528" s="13" t="s">
        <v>15</v>
      </c>
      <c r="P528" s="13" t="s">
        <v>25</v>
      </c>
      <c r="Q528" s="13" t="s">
        <v>26</v>
      </c>
      <c r="R528" s="13"/>
    </row>
    <row r="529" spans="1:18" ht="37.5">
      <c r="A529" s="5">
        <v>526</v>
      </c>
      <c r="B529" s="13" t="s">
        <v>1110</v>
      </c>
      <c r="C529" s="13"/>
      <c r="D529" s="13" t="s">
        <v>1106</v>
      </c>
      <c r="E529" s="13" t="s">
        <v>54</v>
      </c>
      <c r="F529" s="13" t="s">
        <v>1107</v>
      </c>
      <c r="G529" s="13" t="s">
        <v>1108</v>
      </c>
      <c r="H529" s="13" t="s">
        <v>23</v>
      </c>
      <c r="I529" s="13" t="s">
        <v>23</v>
      </c>
      <c r="J529" s="13" t="s">
        <v>23</v>
      </c>
      <c r="K529" s="13" t="str" cm="1">
        <f t="array" ref="K529">_xlfn.CONCAT(L529:R529&amp;";")</f>
        <v>EASA;FAA;CAA MALAYSIA;CAAS;DGCA INDONESIA;CAA CHINA;;</v>
      </c>
      <c r="L529" s="13" t="s">
        <v>12</v>
      </c>
      <c r="M529" s="13" t="s">
        <v>13</v>
      </c>
      <c r="N529" s="13" t="s">
        <v>24</v>
      </c>
      <c r="O529" s="13" t="s">
        <v>15</v>
      </c>
      <c r="P529" s="13" t="s">
        <v>25</v>
      </c>
      <c r="Q529" s="13" t="s">
        <v>26</v>
      </c>
      <c r="R529" s="13"/>
    </row>
    <row r="530" spans="1:18" ht="37.5">
      <c r="A530" s="5">
        <v>527</v>
      </c>
      <c r="B530" s="13" t="s">
        <v>1111</v>
      </c>
      <c r="C530" s="13"/>
      <c r="D530" s="13" t="s">
        <v>1106</v>
      </c>
      <c r="E530" s="13" t="s">
        <v>54</v>
      </c>
      <c r="F530" s="13" t="s">
        <v>1107</v>
      </c>
      <c r="G530" s="13" t="s">
        <v>1108</v>
      </c>
      <c r="H530" s="13" t="s">
        <v>23</v>
      </c>
      <c r="I530" s="13" t="s">
        <v>23</v>
      </c>
      <c r="J530" s="13" t="s">
        <v>23</v>
      </c>
      <c r="K530" s="13" t="str" cm="1">
        <f t="array" ref="K530">_xlfn.CONCAT(L530:R530&amp;";")</f>
        <v>EASA;FAA;CAA MALAYSIA;CAAS;DGCA INDONESIA;CAA CHINA;;</v>
      </c>
      <c r="L530" s="13" t="s">
        <v>12</v>
      </c>
      <c r="M530" s="13" t="s">
        <v>13</v>
      </c>
      <c r="N530" s="13" t="s">
        <v>24</v>
      </c>
      <c r="O530" s="13" t="s">
        <v>15</v>
      </c>
      <c r="P530" s="13" t="s">
        <v>25</v>
      </c>
      <c r="Q530" s="13" t="s">
        <v>26</v>
      </c>
      <c r="R530" s="13"/>
    </row>
    <row r="531" spans="1:18" ht="37.5">
      <c r="A531" s="5">
        <v>528</v>
      </c>
      <c r="B531" s="13" t="s">
        <v>1112</v>
      </c>
      <c r="C531" s="13"/>
      <c r="D531" s="13" t="s">
        <v>1113</v>
      </c>
      <c r="E531" s="13" t="s">
        <v>54</v>
      </c>
      <c r="F531" s="13" t="s">
        <v>1107</v>
      </c>
      <c r="G531" s="13" t="s">
        <v>1108</v>
      </c>
      <c r="H531" s="13" t="s">
        <v>23</v>
      </c>
      <c r="I531" s="13" t="s">
        <v>23</v>
      </c>
      <c r="J531" s="13" t="s">
        <v>23</v>
      </c>
      <c r="K531" s="13" t="str" cm="1">
        <f t="array" ref="K531">_xlfn.CONCAT(L531:R531&amp;";")</f>
        <v>EASA;FAA;CAA MALAYSIA;CAAS;DGCA INDONESIA;CAA CHINA;;</v>
      </c>
      <c r="L531" s="13" t="s">
        <v>12</v>
      </c>
      <c r="M531" s="13" t="s">
        <v>13</v>
      </c>
      <c r="N531" s="13" t="s">
        <v>24</v>
      </c>
      <c r="O531" s="13" t="s">
        <v>15</v>
      </c>
      <c r="P531" s="13" t="s">
        <v>25</v>
      </c>
      <c r="Q531" s="13" t="s">
        <v>26</v>
      </c>
      <c r="R531" s="13"/>
    </row>
    <row r="532" spans="1:18" ht="37.5">
      <c r="A532" s="5">
        <v>529</v>
      </c>
      <c r="B532" s="13" t="s">
        <v>1114</v>
      </c>
      <c r="C532" s="13"/>
      <c r="D532" s="13" t="s">
        <v>1113</v>
      </c>
      <c r="E532" s="13" t="s">
        <v>54</v>
      </c>
      <c r="F532" s="13" t="s">
        <v>1107</v>
      </c>
      <c r="G532" s="13" t="s">
        <v>1108</v>
      </c>
      <c r="H532" s="13" t="s">
        <v>23</v>
      </c>
      <c r="I532" s="13" t="s">
        <v>23</v>
      </c>
      <c r="J532" s="13" t="s">
        <v>23</v>
      </c>
      <c r="K532" s="13" t="str" cm="1">
        <f t="array" ref="K532">_xlfn.CONCAT(L532:R532&amp;";")</f>
        <v>EASA;FAA;CAA MALAYSIA;CAAS;DGCA INDONESIA;CAA CHINA;;</v>
      </c>
      <c r="L532" s="13" t="s">
        <v>12</v>
      </c>
      <c r="M532" s="13" t="s">
        <v>13</v>
      </c>
      <c r="N532" s="13" t="s">
        <v>24</v>
      </c>
      <c r="O532" s="13" t="s">
        <v>15</v>
      </c>
      <c r="P532" s="13" t="s">
        <v>25</v>
      </c>
      <c r="Q532" s="13" t="s">
        <v>26</v>
      </c>
      <c r="R532" s="13"/>
    </row>
    <row r="533" spans="1:18" ht="37.5">
      <c r="A533" s="5">
        <v>530</v>
      </c>
      <c r="B533" s="13" t="s">
        <v>1115</v>
      </c>
      <c r="C533" s="13"/>
      <c r="D533" s="13" t="s">
        <v>1113</v>
      </c>
      <c r="E533" s="13" t="s">
        <v>54</v>
      </c>
      <c r="F533" s="13" t="s">
        <v>1107</v>
      </c>
      <c r="G533" s="13" t="s">
        <v>1108</v>
      </c>
      <c r="H533" s="13" t="s">
        <v>23</v>
      </c>
      <c r="I533" s="13" t="s">
        <v>23</v>
      </c>
      <c r="J533" s="13" t="s">
        <v>23</v>
      </c>
      <c r="K533" s="13" t="str" cm="1">
        <f t="array" ref="K533">_xlfn.CONCAT(L533:R533&amp;";")</f>
        <v>EASA;FAA;CAA MALAYSIA;CAAS;DGCA INDONESIA;CAA CHINA;;</v>
      </c>
      <c r="L533" s="13" t="s">
        <v>12</v>
      </c>
      <c r="M533" s="13" t="s">
        <v>13</v>
      </c>
      <c r="N533" s="13" t="s">
        <v>24</v>
      </c>
      <c r="O533" s="13" t="s">
        <v>15</v>
      </c>
      <c r="P533" s="13" t="s">
        <v>25</v>
      </c>
      <c r="Q533" s="13" t="s">
        <v>26</v>
      </c>
      <c r="R533" s="13"/>
    </row>
    <row r="534" spans="1:18" ht="37.5">
      <c r="A534" s="5">
        <v>531</v>
      </c>
      <c r="B534" s="13" t="s">
        <v>1116</v>
      </c>
      <c r="C534" s="13"/>
      <c r="D534" s="13" t="s">
        <v>1113</v>
      </c>
      <c r="E534" s="13" t="s">
        <v>54</v>
      </c>
      <c r="F534" s="13" t="s">
        <v>1107</v>
      </c>
      <c r="G534" s="13" t="s">
        <v>1108</v>
      </c>
      <c r="H534" s="13" t="s">
        <v>23</v>
      </c>
      <c r="I534" s="13" t="s">
        <v>23</v>
      </c>
      <c r="J534" s="13" t="s">
        <v>23</v>
      </c>
      <c r="K534" s="13" t="str" cm="1">
        <f t="array" ref="K534">_xlfn.CONCAT(L534:R534&amp;";")</f>
        <v>EASA;FAA;CAA MALAYSIA;CAAS;DGCA INDONESIA;CAA CHINA;;</v>
      </c>
      <c r="L534" s="13" t="s">
        <v>12</v>
      </c>
      <c r="M534" s="13" t="s">
        <v>13</v>
      </c>
      <c r="N534" s="13" t="s">
        <v>24</v>
      </c>
      <c r="O534" s="13" t="s">
        <v>15</v>
      </c>
      <c r="P534" s="13" t="s">
        <v>25</v>
      </c>
      <c r="Q534" s="13" t="s">
        <v>26</v>
      </c>
      <c r="R534" s="13"/>
    </row>
    <row r="535" spans="1:18" ht="37.5">
      <c r="A535" s="5">
        <v>532</v>
      </c>
      <c r="B535" s="13" t="s">
        <v>1117</v>
      </c>
      <c r="C535" s="13"/>
      <c r="D535" s="13" t="s">
        <v>1113</v>
      </c>
      <c r="E535" s="13" t="s">
        <v>54</v>
      </c>
      <c r="F535" s="13" t="s">
        <v>1107</v>
      </c>
      <c r="G535" s="13" t="s">
        <v>1108</v>
      </c>
      <c r="H535" s="13" t="s">
        <v>23</v>
      </c>
      <c r="I535" s="13" t="s">
        <v>23</v>
      </c>
      <c r="J535" s="13" t="s">
        <v>23</v>
      </c>
      <c r="K535" s="13" t="str" cm="1">
        <f t="array" ref="K535">_xlfn.CONCAT(L535:R535&amp;";")</f>
        <v>EASA;FAA;CAA MALAYSIA;CAAS;DGCA INDONESIA;CAA CHINA;;</v>
      </c>
      <c r="L535" s="13" t="s">
        <v>12</v>
      </c>
      <c r="M535" s="13" t="s">
        <v>13</v>
      </c>
      <c r="N535" s="13" t="s">
        <v>24</v>
      </c>
      <c r="O535" s="13" t="s">
        <v>15</v>
      </c>
      <c r="P535" s="13" t="s">
        <v>25</v>
      </c>
      <c r="Q535" s="13" t="s">
        <v>26</v>
      </c>
      <c r="R535" s="13"/>
    </row>
    <row r="536" spans="1:18" ht="37.5">
      <c r="A536" s="5">
        <v>533</v>
      </c>
      <c r="B536" s="13" t="s">
        <v>1118</v>
      </c>
      <c r="C536" s="13"/>
      <c r="D536" s="13" t="s">
        <v>1113</v>
      </c>
      <c r="E536" s="13" t="s">
        <v>54</v>
      </c>
      <c r="F536" s="13" t="s">
        <v>1107</v>
      </c>
      <c r="G536" s="13" t="s">
        <v>1108</v>
      </c>
      <c r="H536" s="13" t="s">
        <v>23</v>
      </c>
      <c r="I536" s="13" t="s">
        <v>23</v>
      </c>
      <c r="J536" s="13" t="s">
        <v>23</v>
      </c>
      <c r="K536" s="13" t="str" cm="1">
        <f t="array" ref="K536">_xlfn.CONCAT(L536:R536&amp;";")</f>
        <v>EASA;FAA;CAA MALAYSIA;CAAS;DGCA INDONESIA;CAA CHINA;;</v>
      </c>
      <c r="L536" s="13" t="s">
        <v>12</v>
      </c>
      <c r="M536" s="13" t="s">
        <v>13</v>
      </c>
      <c r="N536" s="13" t="s">
        <v>24</v>
      </c>
      <c r="O536" s="13" t="s">
        <v>15</v>
      </c>
      <c r="P536" s="13" t="s">
        <v>25</v>
      </c>
      <c r="Q536" s="13" t="s">
        <v>26</v>
      </c>
      <c r="R536" s="13"/>
    </row>
    <row r="537" spans="1:18" ht="37.5">
      <c r="A537" s="5">
        <v>534</v>
      </c>
      <c r="B537" s="13" t="s">
        <v>1119</v>
      </c>
      <c r="C537" s="13"/>
      <c r="D537" s="13" t="s">
        <v>1113</v>
      </c>
      <c r="E537" s="13" t="s">
        <v>54</v>
      </c>
      <c r="F537" s="13" t="s">
        <v>1107</v>
      </c>
      <c r="G537" s="13" t="s">
        <v>1108</v>
      </c>
      <c r="H537" s="13" t="s">
        <v>23</v>
      </c>
      <c r="I537" s="13" t="s">
        <v>23</v>
      </c>
      <c r="J537" s="13" t="s">
        <v>23</v>
      </c>
      <c r="K537" s="13" t="str" cm="1">
        <f t="array" ref="K537">_xlfn.CONCAT(L537:R537&amp;";")</f>
        <v>EASA;FAA;CAA MALAYSIA;CAAS;DGCA INDONESIA;CAA CHINA;;</v>
      </c>
      <c r="L537" s="13" t="s">
        <v>12</v>
      </c>
      <c r="M537" s="13" t="s">
        <v>13</v>
      </c>
      <c r="N537" s="13" t="s">
        <v>24</v>
      </c>
      <c r="O537" s="13" t="s">
        <v>15</v>
      </c>
      <c r="P537" s="13" t="s">
        <v>25</v>
      </c>
      <c r="Q537" s="13" t="s">
        <v>26</v>
      </c>
      <c r="R537" s="13"/>
    </row>
    <row r="538" spans="1:18" ht="37.5">
      <c r="A538" s="5">
        <v>535</v>
      </c>
      <c r="B538" s="13" t="s">
        <v>1120</v>
      </c>
      <c r="C538" s="13"/>
      <c r="D538" s="13" t="s">
        <v>1106</v>
      </c>
      <c r="E538" s="13" t="s">
        <v>1121</v>
      </c>
      <c r="F538" s="13" t="s">
        <v>1107</v>
      </c>
      <c r="G538" s="13" t="s">
        <v>1122</v>
      </c>
      <c r="H538" s="13" t="s">
        <v>23</v>
      </c>
      <c r="I538" s="13" t="s">
        <v>23</v>
      </c>
      <c r="J538" s="13" t="s">
        <v>23</v>
      </c>
      <c r="K538" s="13" t="str" cm="1">
        <f t="array" ref="K538">_xlfn.CONCAT(L538:R538&amp;";")</f>
        <v>EASA;FAA;CAA MALAYSIA;CAAS;DGCA INDONESIA;CAA CHINA;;</v>
      </c>
      <c r="L538" s="13" t="s">
        <v>12</v>
      </c>
      <c r="M538" s="13" t="s">
        <v>13</v>
      </c>
      <c r="N538" s="13" t="s">
        <v>24</v>
      </c>
      <c r="O538" s="13" t="s">
        <v>15</v>
      </c>
      <c r="P538" s="13" t="s">
        <v>25</v>
      </c>
      <c r="Q538" s="13" t="s">
        <v>26</v>
      </c>
      <c r="R538" s="13"/>
    </row>
    <row r="539" spans="1:18" ht="37.5">
      <c r="A539" s="5">
        <v>536</v>
      </c>
      <c r="B539" s="13" t="s">
        <v>1123</v>
      </c>
      <c r="C539" s="13"/>
      <c r="D539" s="13" t="s">
        <v>1106</v>
      </c>
      <c r="E539" s="13" t="s">
        <v>1121</v>
      </c>
      <c r="F539" s="13" t="s">
        <v>1107</v>
      </c>
      <c r="G539" s="13" t="s">
        <v>1122</v>
      </c>
      <c r="H539" s="13" t="s">
        <v>23</v>
      </c>
      <c r="I539" s="13" t="s">
        <v>23</v>
      </c>
      <c r="J539" s="13" t="s">
        <v>23</v>
      </c>
      <c r="K539" s="13" t="str" cm="1">
        <f t="array" ref="K539">_xlfn.CONCAT(L539:R539&amp;";")</f>
        <v>EASA;FAA;CAA MALAYSIA;CAAS;DGCA INDONESIA;CAA CHINA;;</v>
      </c>
      <c r="L539" s="13" t="s">
        <v>12</v>
      </c>
      <c r="M539" s="13" t="s">
        <v>13</v>
      </c>
      <c r="N539" s="13" t="s">
        <v>24</v>
      </c>
      <c r="O539" s="13" t="s">
        <v>15</v>
      </c>
      <c r="P539" s="13" t="s">
        <v>25</v>
      </c>
      <c r="Q539" s="13" t="s">
        <v>26</v>
      </c>
      <c r="R539" s="13"/>
    </row>
    <row r="540" spans="1:18" ht="37.5">
      <c r="A540" s="5">
        <v>537</v>
      </c>
      <c r="B540" s="13" t="s">
        <v>1124</v>
      </c>
      <c r="C540" s="13"/>
      <c r="D540" s="13" t="s">
        <v>1113</v>
      </c>
      <c r="E540" s="13" t="s">
        <v>1121</v>
      </c>
      <c r="F540" s="13" t="s">
        <v>1107</v>
      </c>
      <c r="G540" s="13" t="s">
        <v>1122</v>
      </c>
      <c r="H540" s="13" t="s">
        <v>23</v>
      </c>
      <c r="I540" s="13" t="s">
        <v>23</v>
      </c>
      <c r="J540" s="13" t="s">
        <v>23</v>
      </c>
      <c r="K540" s="13" t="str" cm="1">
        <f t="array" ref="K540">_xlfn.CONCAT(L540:R540&amp;";")</f>
        <v>EASA;FAA;CAA MALAYSIA;CAAS;DGCA INDONESIA;CAA CHINA;;</v>
      </c>
      <c r="L540" s="13" t="s">
        <v>12</v>
      </c>
      <c r="M540" s="13" t="s">
        <v>13</v>
      </c>
      <c r="N540" s="13" t="s">
        <v>24</v>
      </c>
      <c r="O540" s="13" t="s">
        <v>15</v>
      </c>
      <c r="P540" s="13" t="s">
        <v>25</v>
      </c>
      <c r="Q540" s="13" t="s">
        <v>26</v>
      </c>
      <c r="R540" s="13"/>
    </row>
    <row r="541" spans="1:18" ht="37.5">
      <c r="A541" s="5">
        <v>538</v>
      </c>
      <c r="B541" s="13" t="s">
        <v>1125</v>
      </c>
      <c r="C541" s="13"/>
      <c r="D541" s="13" t="s">
        <v>1106</v>
      </c>
      <c r="E541" s="13" t="s">
        <v>54</v>
      </c>
      <c r="F541" s="13" t="s">
        <v>1107</v>
      </c>
      <c r="G541" s="13" t="s">
        <v>1122</v>
      </c>
      <c r="H541" s="13" t="s">
        <v>23</v>
      </c>
      <c r="I541" s="13" t="s">
        <v>23</v>
      </c>
      <c r="J541" s="13" t="s">
        <v>23</v>
      </c>
      <c r="K541" s="13" t="str" cm="1">
        <f t="array" ref="K541">_xlfn.CONCAT(L541:R541&amp;";")</f>
        <v>EASA;FAA;CAA MALAYSIA;CAAS;DGCA INDONESIA;CAA CHINA;;</v>
      </c>
      <c r="L541" s="13" t="s">
        <v>12</v>
      </c>
      <c r="M541" s="13" t="s">
        <v>13</v>
      </c>
      <c r="N541" s="13" t="s">
        <v>24</v>
      </c>
      <c r="O541" s="13" t="s">
        <v>15</v>
      </c>
      <c r="P541" s="13" t="s">
        <v>25</v>
      </c>
      <c r="Q541" s="13" t="s">
        <v>26</v>
      </c>
      <c r="R541" s="13"/>
    </row>
    <row r="542" spans="1:18" ht="37.5">
      <c r="A542" s="5">
        <v>539</v>
      </c>
      <c r="B542" s="13" t="s">
        <v>1126</v>
      </c>
      <c r="C542" s="13"/>
      <c r="D542" s="13" t="s">
        <v>1106</v>
      </c>
      <c r="E542" s="13" t="s">
        <v>54</v>
      </c>
      <c r="F542" s="13" t="s">
        <v>1107</v>
      </c>
      <c r="G542" s="13" t="s">
        <v>1122</v>
      </c>
      <c r="H542" s="13" t="s">
        <v>23</v>
      </c>
      <c r="I542" s="13" t="s">
        <v>23</v>
      </c>
      <c r="J542" s="13" t="s">
        <v>23</v>
      </c>
      <c r="K542" s="13" t="str" cm="1">
        <f t="array" ref="K542">_xlfn.CONCAT(L542:R542&amp;";")</f>
        <v>EASA;FAA;CAA MALAYSIA;CAAS;DGCA INDONESIA;CAA CHINA;;</v>
      </c>
      <c r="L542" s="13" t="s">
        <v>12</v>
      </c>
      <c r="M542" s="13" t="s">
        <v>13</v>
      </c>
      <c r="N542" s="13" t="s">
        <v>24</v>
      </c>
      <c r="O542" s="13" t="s">
        <v>15</v>
      </c>
      <c r="P542" s="13" t="s">
        <v>25</v>
      </c>
      <c r="Q542" s="13" t="s">
        <v>26</v>
      </c>
      <c r="R542" s="13"/>
    </row>
    <row r="543" spans="1:18" ht="37.5">
      <c r="A543" s="5">
        <v>540</v>
      </c>
      <c r="B543" s="13" t="s">
        <v>1127</v>
      </c>
      <c r="C543" s="13"/>
      <c r="D543" s="13" t="s">
        <v>1106</v>
      </c>
      <c r="E543" s="13" t="s">
        <v>54</v>
      </c>
      <c r="F543" s="13" t="s">
        <v>1107</v>
      </c>
      <c r="G543" s="13" t="s">
        <v>1122</v>
      </c>
      <c r="H543" s="13" t="s">
        <v>23</v>
      </c>
      <c r="I543" s="13" t="s">
        <v>23</v>
      </c>
      <c r="J543" s="13" t="s">
        <v>23</v>
      </c>
      <c r="K543" s="13" t="str" cm="1">
        <f t="array" ref="K543">_xlfn.CONCAT(L543:R543&amp;";")</f>
        <v>EASA;FAA;CAA MALAYSIA;CAAS;DGCA INDONESIA;CAA CHINA;;</v>
      </c>
      <c r="L543" s="13" t="s">
        <v>12</v>
      </c>
      <c r="M543" s="13" t="s">
        <v>13</v>
      </c>
      <c r="N543" s="13" t="s">
        <v>24</v>
      </c>
      <c r="O543" s="13" t="s">
        <v>15</v>
      </c>
      <c r="P543" s="13" t="s">
        <v>25</v>
      </c>
      <c r="Q543" s="13" t="s">
        <v>26</v>
      </c>
      <c r="R543" s="13"/>
    </row>
    <row r="544" spans="1:18" ht="37.5">
      <c r="A544" s="5">
        <v>541</v>
      </c>
      <c r="B544" s="13" t="s">
        <v>1128</v>
      </c>
      <c r="C544" s="13"/>
      <c r="D544" s="13" t="s">
        <v>1106</v>
      </c>
      <c r="E544" s="13" t="s">
        <v>54</v>
      </c>
      <c r="F544" s="13" t="s">
        <v>1107</v>
      </c>
      <c r="G544" s="13" t="s">
        <v>1122</v>
      </c>
      <c r="H544" s="13" t="s">
        <v>23</v>
      </c>
      <c r="I544" s="13" t="s">
        <v>23</v>
      </c>
      <c r="J544" s="13" t="s">
        <v>23</v>
      </c>
      <c r="K544" s="13" t="str" cm="1">
        <f t="array" ref="K544">_xlfn.CONCAT(L544:R544&amp;";")</f>
        <v>EASA;FAA;CAA MALAYSIA;CAAS;DGCA INDONESIA;CAA CHINA;;</v>
      </c>
      <c r="L544" s="13" t="s">
        <v>12</v>
      </c>
      <c r="M544" s="13" t="s">
        <v>13</v>
      </c>
      <c r="N544" s="13" t="s">
        <v>24</v>
      </c>
      <c r="O544" s="13" t="s">
        <v>15</v>
      </c>
      <c r="P544" s="13" t="s">
        <v>25</v>
      </c>
      <c r="Q544" s="13" t="s">
        <v>26</v>
      </c>
      <c r="R544" s="13"/>
    </row>
    <row r="545" spans="1:18" ht="37.5">
      <c r="A545" s="5">
        <v>542</v>
      </c>
      <c r="B545" s="13" t="s">
        <v>1129</v>
      </c>
      <c r="C545" s="13"/>
      <c r="D545" s="13" t="s">
        <v>1106</v>
      </c>
      <c r="E545" s="13" t="s">
        <v>54</v>
      </c>
      <c r="F545" s="13" t="s">
        <v>1107</v>
      </c>
      <c r="G545" s="13" t="s">
        <v>1122</v>
      </c>
      <c r="H545" s="13" t="s">
        <v>23</v>
      </c>
      <c r="I545" s="13" t="s">
        <v>23</v>
      </c>
      <c r="J545" s="13" t="s">
        <v>23</v>
      </c>
      <c r="K545" s="13" t="str" cm="1">
        <f t="array" ref="K545">_xlfn.CONCAT(L545:R545&amp;";")</f>
        <v>EASA;FAA;CAA MALAYSIA;CAAS;DGCA INDONESIA;CAA CHINA;;</v>
      </c>
      <c r="L545" s="13" t="s">
        <v>12</v>
      </c>
      <c r="M545" s="13" t="s">
        <v>13</v>
      </c>
      <c r="N545" s="13" t="s">
        <v>24</v>
      </c>
      <c r="O545" s="13" t="s">
        <v>15</v>
      </c>
      <c r="P545" s="13" t="s">
        <v>25</v>
      </c>
      <c r="Q545" s="13" t="s">
        <v>26</v>
      </c>
      <c r="R545" s="13"/>
    </row>
    <row r="546" spans="1:18" ht="37.5">
      <c r="A546" s="5">
        <v>543</v>
      </c>
      <c r="B546" s="13" t="s">
        <v>1130</v>
      </c>
      <c r="C546" s="13"/>
      <c r="D546" s="13" t="s">
        <v>1106</v>
      </c>
      <c r="E546" s="13" t="s">
        <v>28</v>
      </c>
      <c r="F546" s="13" t="s">
        <v>1107</v>
      </c>
      <c r="G546" s="13" t="s">
        <v>1122</v>
      </c>
      <c r="H546" s="13" t="s">
        <v>23</v>
      </c>
      <c r="I546" s="13" t="s">
        <v>23</v>
      </c>
      <c r="J546" s="13" t="s">
        <v>23</v>
      </c>
      <c r="K546" s="13" t="str" cm="1">
        <f t="array" ref="K546">_xlfn.CONCAT(L546:R546&amp;";")</f>
        <v>EASA;FAA;CAA MALAYSIA;CAAS;DGCA INDONESIA;CAA CHINA;;</v>
      </c>
      <c r="L546" s="13" t="s">
        <v>12</v>
      </c>
      <c r="M546" s="13" t="s">
        <v>13</v>
      </c>
      <c r="N546" s="13" t="s">
        <v>24</v>
      </c>
      <c r="O546" s="13" t="s">
        <v>15</v>
      </c>
      <c r="P546" s="13" t="s">
        <v>25</v>
      </c>
      <c r="Q546" s="13" t="s">
        <v>26</v>
      </c>
      <c r="R546" s="13"/>
    </row>
    <row r="547" spans="1:18" ht="37.5">
      <c r="A547" s="5">
        <v>544</v>
      </c>
      <c r="B547" s="13" t="s">
        <v>1131</v>
      </c>
      <c r="C547" s="13"/>
      <c r="D547" s="13" t="s">
        <v>1106</v>
      </c>
      <c r="E547" s="13" t="s">
        <v>54</v>
      </c>
      <c r="F547" s="13" t="s">
        <v>1107</v>
      </c>
      <c r="G547" s="13" t="s">
        <v>1122</v>
      </c>
      <c r="H547" s="13" t="s">
        <v>23</v>
      </c>
      <c r="I547" s="13" t="s">
        <v>23</v>
      </c>
      <c r="J547" s="13" t="s">
        <v>23</v>
      </c>
      <c r="K547" s="13" t="str" cm="1">
        <f t="array" ref="K547">_xlfn.CONCAT(L547:R547&amp;";")</f>
        <v>EASA;FAA;CAA MALAYSIA;CAAS;DGCA INDONESIA;CAA CHINA;;</v>
      </c>
      <c r="L547" s="13" t="s">
        <v>12</v>
      </c>
      <c r="M547" s="13" t="s">
        <v>13</v>
      </c>
      <c r="N547" s="13" t="s">
        <v>24</v>
      </c>
      <c r="O547" s="13" t="s">
        <v>15</v>
      </c>
      <c r="P547" s="13" t="s">
        <v>25</v>
      </c>
      <c r="Q547" s="13" t="s">
        <v>26</v>
      </c>
      <c r="R547" s="13"/>
    </row>
    <row r="548" spans="1:18" ht="37.5">
      <c r="A548" s="5">
        <v>545</v>
      </c>
      <c r="B548" s="13" t="s">
        <v>1132</v>
      </c>
      <c r="C548" s="13"/>
      <c r="D548" s="13" t="s">
        <v>1113</v>
      </c>
      <c r="E548" s="13" t="s">
        <v>54</v>
      </c>
      <c r="F548" s="13" t="s">
        <v>1107</v>
      </c>
      <c r="G548" s="13" t="s">
        <v>1122</v>
      </c>
      <c r="H548" s="13" t="s">
        <v>23</v>
      </c>
      <c r="I548" s="13" t="s">
        <v>23</v>
      </c>
      <c r="J548" s="13" t="s">
        <v>23</v>
      </c>
      <c r="K548" s="13" t="str" cm="1">
        <f t="array" ref="K548">_xlfn.CONCAT(L548:R548&amp;";")</f>
        <v>EASA;FAA;CAA MALAYSIA;CAAS;DGCA INDONESIA;CAA CHINA;;</v>
      </c>
      <c r="L548" s="13" t="s">
        <v>12</v>
      </c>
      <c r="M548" s="13" t="s">
        <v>13</v>
      </c>
      <c r="N548" s="13" t="s">
        <v>24</v>
      </c>
      <c r="O548" s="13" t="s">
        <v>15</v>
      </c>
      <c r="P548" s="13" t="s">
        <v>25</v>
      </c>
      <c r="Q548" s="13" t="s">
        <v>26</v>
      </c>
      <c r="R548" s="13"/>
    </row>
    <row r="549" spans="1:18" ht="37.5">
      <c r="A549" s="5">
        <v>546</v>
      </c>
      <c r="B549" s="13" t="s">
        <v>1133</v>
      </c>
      <c r="C549" s="13"/>
      <c r="D549" s="13" t="s">
        <v>1113</v>
      </c>
      <c r="E549" s="13" t="s">
        <v>54</v>
      </c>
      <c r="F549" s="13" t="s">
        <v>1107</v>
      </c>
      <c r="G549" s="13" t="s">
        <v>1122</v>
      </c>
      <c r="H549" s="13" t="s">
        <v>23</v>
      </c>
      <c r="I549" s="13" t="s">
        <v>23</v>
      </c>
      <c r="J549" s="13" t="s">
        <v>23</v>
      </c>
      <c r="K549" s="13" t="str" cm="1">
        <f t="array" ref="K549">_xlfn.CONCAT(L549:R549&amp;";")</f>
        <v>EASA;FAA;CAA MALAYSIA;CAAS;DGCA INDONESIA;CAA CHINA;;</v>
      </c>
      <c r="L549" s="13" t="s">
        <v>12</v>
      </c>
      <c r="M549" s="13" t="s">
        <v>13</v>
      </c>
      <c r="N549" s="13" t="s">
        <v>24</v>
      </c>
      <c r="O549" s="13" t="s">
        <v>15</v>
      </c>
      <c r="P549" s="13" t="s">
        <v>25</v>
      </c>
      <c r="Q549" s="13" t="s">
        <v>26</v>
      </c>
      <c r="R549" s="13"/>
    </row>
    <row r="550" spans="1:18" ht="37.5">
      <c r="A550" s="5">
        <v>547</v>
      </c>
      <c r="B550" s="13" t="s">
        <v>1134</v>
      </c>
      <c r="C550" s="13"/>
      <c r="D550" s="13" t="s">
        <v>1113</v>
      </c>
      <c r="E550" s="13" t="s">
        <v>54</v>
      </c>
      <c r="F550" s="13" t="s">
        <v>1107</v>
      </c>
      <c r="G550" s="13" t="s">
        <v>1122</v>
      </c>
      <c r="H550" s="13" t="s">
        <v>23</v>
      </c>
      <c r="I550" s="13" t="s">
        <v>23</v>
      </c>
      <c r="J550" s="13" t="s">
        <v>23</v>
      </c>
      <c r="K550" s="13" t="str" cm="1">
        <f t="array" ref="K550">_xlfn.CONCAT(L550:R550&amp;";")</f>
        <v>EASA;FAA;CAA MALAYSIA;CAAS;DGCA INDONESIA;CAA CHINA;;</v>
      </c>
      <c r="L550" s="13" t="s">
        <v>12</v>
      </c>
      <c r="M550" s="13" t="s">
        <v>13</v>
      </c>
      <c r="N550" s="13" t="s">
        <v>24</v>
      </c>
      <c r="O550" s="13" t="s">
        <v>15</v>
      </c>
      <c r="P550" s="13" t="s">
        <v>25</v>
      </c>
      <c r="Q550" s="13" t="s">
        <v>26</v>
      </c>
      <c r="R550" s="13"/>
    </row>
    <row r="551" spans="1:18" ht="37.5">
      <c r="A551" s="5">
        <v>548</v>
      </c>
      <c r="B551" s="13" t="s">
        <v>1135</v>
      </c>
      <c r="C551" s="13"/>
      <c r="D551" s="13" t="s">
        <v>1113</v>
      </c>
      <c r="E551" s="13" t="s">
        <v>54</v>
      </c>
      <c r="F551" s="13" t="s">
        <v>1107</v>
      </c>
      <c r="G551" s="13" t="s">
        <v>1122</v>
      </c>
      <c r="H551" s="13" t="s">
        <v>23</v>
      </c>
      <c r="I551" s="13" t="s">
        <v>23</v>
      </c>
      <c r="J551" s="13" t="s">
        <v>23</v>
      </c>
      <c r="K551" s="13" t="str" cm="1">
        <f t="array" ref="K551">_xlfn.CONCAT(L551:R551&amp;";")</f>
        <v>EASA;FAA;CAA MALAYSIA;CAAS;DGCA INDONESIA;CAA CHINA;;</v>
      </c>
      <c r="L551" s="13" t="s">
        <v>12</v>
      </c>
      <c r="M551" s="13" t="s">
        <v>13</v>
      </c>
      <c r="N551" s="13" t="s">
        <v>24</v>
      </c>
      <c r="O551" s="13" t="s">
        <v>15</v>
      </c>
      <c r="P551" s="13" t="s">
        <v>25</v>
      </c>
      <c r="Q551" s="13" t="s">
        <v>26</v>
      </c>
      <c r="R551" s="13"/>
    </row>
    <row r="552" spans="1:18" ht="37.5">
      <c r="A552" s="5">
        <v>549</v>
      </c>
      <c r="B552" s="13" t="s">
        <v>1136</v>
      </c>
      <c r="C552" s="13"/>
      <c r="D552" s="13" t="s">
        <v>1113</v>
      </c>
      <c r="E552" s="13" t="s">
        <v>54</v>
      </c>
      <c r="F552" s="13" t="s">
        <v>1107</v>
      </c>
      <c r="G552" s="13" t="s">
        <v>1122</v>
      </c>
      <c r="H552" s="13" t="s">
        <v>23</v>
      </c>
      <c r="I552" s="13" t="s">
        <v>23</v>
      </c>
      <c r="J552" s="13" t="s">
        <v>23</v>
      </c>
      <c r="K552" s="13" t="str" cm="1">
        <f t="array" ref="K552">_xlfn.CONCAT(L552:R552&amp;";")</f>
        <v>EASA;FAA;CAA MALAYSIA;CAAS;DGCA INDONESIA;CAA CHINA;;</v>
      </c>
      <c r="L552" s="13" t="s">
        <v>12</v>
      </c>
      <c r="M552" s="13" t="s">
        <v>13</v>
      </c>
      <c r="N552" s="13" t="s">
        <v>24</v>
      </c>
      <c r="O552" s="13" t="s">
        <v>15</v>
      </c>
      <c r="P552" s="13" t="s">
        <v>25</v>
      </c>
      <c r="Q552" s="13" t="s">
        <v>26</v>
      </c>
      <c r="R552" s="13"/>
    </row>
    <row r="553" spans="1:18" ht="37.5">
      <c r="A553" s="5">
        <v>550</v>
      </c>
      <c r="B553" s="13" t="s">
        <v>1137</v>
      </c>
      <c r="C553" s="13"/>
      <c r="D553" s="13" t="s">
        <v>1113</v>
      </c>
      <c r="E553" s="13" t="s">
        <v>54</v>
      </c>
      <c r="F553" s="13" t="s">
        <v>1107</v>
      </c>
      <c r="G553" s="13" t="s">
        <v>1122</v>
      </c>
      <c r="H553" s="13" t="s">
        <v>23</v>
      </c>
      <c r="I553" s="13" t="s">
        <v>23</v>
      </c>
      <c r="J553" s="13" t="s">
        <v>23</v>
      </c>
      <c r="K553" s="13" t="str" cm="1">
        <f t="array" ref="K553">_xlfn.CONCAT(L553:R553&amp;";")</f>
        <v>EASA;FAA;CAA MALAYSIA;CAAS;DGCA INDONESIA;CAA CHINA;;</v>
      </c>
      <c r="L553" s="13" t="s">
        <v>12</v>
      </c>
      <c r="M553" s="13" t="s">
        <v>13</v>
      </c>
      <c r="N553" s="13" t="s">
        <v>24</v>
      </c>
      <c r="O553" s="13" t="s">
        <v>15</v>
      </c>
      <c r="P553" s="13" t="s">
        <v>25</v>
      </c>
      <c r="Q553" s="13" t="s">
        <v>26</v>
      </c>
      <c r="R553" s="13"/>
    </row>
    <row r="554" spans="1:18" ht="37.5">
      <c r="A554" s="5">
        <v>551</v>
      </c>
      <c r="B554" s="13" t="s">
        <v>1138</v>
      </c>
      <c r="C554" s="13"/>
      <c r="D554" s="13" t="s">
        <v>1113</v>
      </c>
      <c r="E554" s="13" t="s">
        <v>54</v>
      </c>
      <c r="F554" s="13" t="s">
        <v>1107</v>
      </c>
      <c r="G554" s="13" t="s">
        <v>1122</v>
      </c>
      <c r="H554" s="13" t="s">
        <v>23</v>
      </c>
      <c r="I554" s="13" t="s">
        <v>23</v>
      </c>
      <c r="J554" s="13" t="s">
        <v>23</v>
      </c>
      <c r="K554" s="13" t="str" cm="1">
        <f t="array" ref="K554">_xlfn.CONCAT(L554:R554&amp;";")</f>
        <v>EASA;FAA;CAA MALAYSIA;CAAS;DGCA INDONESIA;CAA CHINA;;</v>
      </c>
      <c r="L554" s="13" t="s">
        <v>12</v>
      </c>
      <c r="M554" s="13" t="s">
        <v>13</v>
      </c>
      <c r="N554" s="13" t="s">
        <v>24</v>
      </c>
      <c r="O554" s="13" t="s">
        <v>15</v>
      </c>
      <c r="P554" s="13" t="s">
        <v>25</v>
      </c>
      <c r="Q554" s="13" t="s">
        <v>26</v>
      </c>
      <c r="R554" s="13"/>
    </row>
    <row r="555" spans="1:18" ht="37.5">
      <c r="A555" s="5">
        <v>552</v>
      </c>
      <c r="B555" s="13" t="s">
        <v>1139</v>
      </c>
      <c r="C555" s="13"/>
      <c r="D555" s="13" t="s">
        <v>1113</v>
      </c>
      <c r="E555" s="13" t="s">
        <v>28</v>
      </c>
      <c r="F555" s="13" t="s">
        <v>1107</v>
      </c>
      <c r="G555" s="13" t="s">
        <v>1122</v>
      </c>
      <c r="H555" s="13" t="s">
        <v>23</v>
      </c>
      <c r="I555" s="13" t="s">
        <v>23</v>
      </c>
      <c r="J555" s="13" t="s">
        <v>23</v>
      </c>
      <c r="K555" s="13" t="str" cm="1">
        <f t="array" ref="K555">_xlfn.CONCAT(L555:R555&amp;";")</f>
        <v>EASA;FAA;CAA MALAYSIA;CAAS;DGCA INDONESIA;CAA CHINA;;</v>
      </c>
      <c r="L555" s="13" t="s">
        <v>12</v>
      </c>
      <c r="M555" s="13" t="s">
        <v>13</v>
      </c>
      <c r="N555" s="13" t="s">
        <v>24</v>
      </c>
      <c r="O555" s="13" t="s">
        <v>15</v>
      </c>
      <c r="P555" s="13" t="s">
        <v>25</v>
      </c>
      <c r="Q555" s="13" t="s">
        <v>26</v>
      </c>
      <c r="R555" s="13"/>
    </row>
    <row r="556" spans="1:18" ht="37.5">
      <c r="A556" s="5">
        <v>553</v>
      </c>
      <c r="B556" s="13" t="s">
        <v>1140</v>
      </c>
      <c r="C556" s="13"/>
      <c r="D556" s="13" t="s">
        <v>1113</v>
      </c>
      <c r="E556" s="13" t="s">
        <v>54</v>
      </c>
      <c r="F556" s="13" t="s">
        <v>1107</v>
      </c>
      <c r="G556" s="13" t="s">
        <v>1122</v>
      </c>
      <c r="H556" s="13" t="s">
        <v>23</v>
      </c>
      <c r="I556" s="13" t="s">
        <v>23</v>
      </c>
      <c r="J556" s="13" t="s">
        <v>23</v>
      </c>
      <c r="K556" s="13" t="str" cm="1">
        <f t="array" ref="K556">_xlfn.CONCAT(L556:R556&amp;";")</f>
        <v>EASA;FAA;CAA MALAYSIA;CAAS;DGCA INDONESIA;CAA CHINA;;</v>
      </c>
      <c r="L556" s="13" t="s">
        <v>12</v>
      </c>
      <c r="M556" s="13" t="s">
        <v>13</v>
      </c>
      <c r="N556" s="13" t="s">
        <v>24</v>
      </c>
      <c r="O556" s="13" t="s">
        <v>15</v>
      </c>
      <c r="P556" s="13" t="s">
        <v>25</v>
      </c>
      <c r="Q556" s="13" t="s">
        <v>26</v>
      </c>
      <c r="R556" s="13"/>
    </row>
    <row r="557" spans="1:18" ht="37.5">
      <c r="A557" s="5">
        <v>554</v>
      </c>
      <c r="B557" s="13" t="s">
        <v>1141</v>
      </c>
      <c r="C557" s="13"/>
      <c r="D557" s="13" t="s">
        <v>1106</v>
      </c>
      <c r="E557" s="13" t="s">
        <v>54</v>
      </c>
      <c r="F557" s="13" t="s">
        <v>1107</v>
      </c>
      <c r="G557" s="13" t="s">
        <v>1142</v>
      </c>
      <c r="H557" s="13" t="s">
        <v>23</v>
      </c>
      <c r="I557" s="13" t="s">
        <v>23</v>
      </c>
      <c r="J557" s="13" t="s">
        <v>23</v>
      </c>
      <c r="K557" s="13" t="str" cm="1">
        <f t="array" ref="K557">_xlfn.CONCAT(L557:R557&amp;";")</f>
        <v>EASA;FAA;CAA MALAYSIA;CAAS;DGCA INDONESIA;CAA CHINA;;</v>
      </c>
      <c r="L557" s="13" t="s">
        <v>12</v>
      </c>
      <c r="M557" s="13" t="s">
        <v>13</v>
      </c>
      <c r="N557" s="13" t="s">
        <v>24</v>
      </c>
      <c r="O557" s="13" t="s">
        <v>15</v>
      </c>
      <c r="P557" s="13" t="s">
        <v>25</v>
      </c>
      <c r="Q557" s="13" t="s">
        <v>26</v>
      </c>
      <c r="R557" s="13"/>
    </row>
    <row r="558" spans="1:18" ht="37.5">
      <c r="A558" s="5">
        <v>555</v>
      </c>
      <c r="B558" s="13" t="s">
        <v>1143</v>
      </c>
      <c r="C558" s="13"/>
      <c r="D558" s="13" t="s">
        <v>1106</v>
      </c>
      <c r="E558" s="13" t="s">
        <v>54</v>
      </c>
      <c r="F558" s="13" t="s">
        <v>1107</v>
      </c>
      <c r="G558" s="13" t="s">
        <v>1142</v>
      </c>
      <c r="H558" s="13" t="s">
        <v>23</v>
      </c>
      <c r="I558" s="13" t="s">
        <v>23</v>
      </c>
      <c r="J558" s="13" t="s">
        <v>23</v>
      </c>
      <c r="K558" s="13" t="str" cm="1">
        <f t="array" ref="K558">_xlfn.CONCAT(L558:R558&amp;";")</f>
        <v>EASA;FAA;CAA MALAYSIA;CAAS;DGCA INDONESIA;CAA CHINA;;</v>
      </c>
      <c r="L558" s="13" t="s">
        <v>12</v>
      </c>
      <c r="M558" s="13" t="s">
        <v>13</v>
      </c>
      <c r="N558" s="13" t="s">
        <v>24</v>
      </c>
      <c r="O558" s="13" t="s">
        <v>15</v>
      </c>
      <c r="P558" s="13" t="s">
        <v>25</v>
      </c>
      <c r="Q558" s="13" t="s">
        <v>26</v>
      </c>
      <c r="R558" s="13"/>
    </row>
    <row r="559" spans="1:18" ht="37.5">
      <c r="A559" s="5">
        <v>556</v>
      </c>
      <c r="B559" s="13" t="s">
        <v>1144</v>
      </c>
      <c r="C559" s="13"/>
      <c r="D559" s="13" t="s">
        <v>1106</v>
      </c>
      <c r="E559" s="13" t="s">
        <v>54</v>
      </c>
      <c r="F559" s="13" t="s">
        <v>1107</v>
      </c>
      <c r="G559" s="13" t="s">
        <v>1142</v>
      </c>
      <c r="H559" s="13" t="s">
        <v>23</v>
      </c>
      <c r="I559" s="13" t="s">
        <v>23</v>
      </c>
      <c r="J559" s="13" t="s">
        <v>23</v>
      </c>
      <c r="K559" s="13" t="str" cm="1">
        <f t="array" ref="K559">_xlfn.CONCAT(L559:R559&amp;";")</f>
        <v>EASA;FAA;CAA MALAYSIA;CAAS;DGCA INDONESIA;CAA CHINA;;</v>
      </c>
      <c r="L559" s="13" t="s">
        <v>12</v>
      </c>
      <c r="M559" s="13" t="s">
        <v>13</v>
      </c>
      <c r="N559" s="13" t="s">
        <v>24</v>
      </c>
      <c r="O559" s="13" t="s">
        <v>15</v>
      </c>
      <c r="P559" s="13" t="s">
        <v>25</v>
      </c>
      <c r="Q559" s="13" t="s">
        <v>26</v>
      </c>
      <c r="R559" s="13"/>
    </row>
    <row r="560" spans="1:18" ht="37.5">
      <c r="A560" s="5">
        <v>557</v>
      </c>
      <c r="B560" s="13" t="s">
        <v>1145</v>
      </c>
      <c r="C560" s="13"/>
      <c r="D560" s="13" t="s">
        <v>1106</v>
      </c>
      <c r="E560" s="13" t="s">
        <v>54</v>
      </c>
      <c r="F560" s="13" t="s">
        <v>1107</v>
      </c>
      <c r="G560" s="13" t="s">
        <v>1142</v>
      </c>
      <c r="H560" s="13" t="s">
        <v>23</v>
      </c>
      <c r="I560" s="13" t="s">
        <v>23</v>
      </c>
      <c r="J560" s="13" t="s">
        <v>23</v>
      </c>
      <c r="K560" s="13" t="str" cm="1">
        <f t="array" ref="K560">_xlfn.CONCAT(L560:R560&amp;";")</f>
        <v>EASA;FAA;CAA MALAYSIA;CAAS;DGCA INDONESIA;CAA CHINA;;</v>
      </c>
      <c r="L560" s="13" t="s">
        <v>12</v>
      </c>
      <c r="M560" s="13" t="s">
        <v>13</v>
      </c>
      <c r="N560" s="13" t="s">
        <v>24</v>
      </c>
      <c r="O560" s="13" t="s">
        <v>15</v>
      </c>
      <c r="P560" s="13" t="s">
        <v>25</v>
      </c>
      <c r="Q560" s="13" t="s">
        <v>26</v>
      </c>
      <c r="R560" s="13"/>
    </row>
    <row r="561" spans="1:18" ht="37.5">
      <c r="A561" s="5">
        <v>558</v>
      </c>
      <c r="B561" s="13" t="s">
        <v>1146</v>
      </c>
      <c r="C561" s="13"/>
      <c r="D561" s="13" t="s">
        <v>1106</v>
      </c>
      <c r="E561" s="13" t="s">
        <v>54</v>
      </c>
      <c r="F561" s="13" t="s">
        <v>1107</v>
      </c>
      <c r="G561" s="13" t="s">
        <v>1142</v>
      </c>
      <c r="H561" s="13" t="s">
        <v>23</v>
      </c>
      <c r="I561" s="13" t="s">
        <v>23</v>
      </c>
      <c r="J561" s="13" t="s">
        <v>23</v>
      </c>
      <c r="K561" s="13" t="str" cm="1">
        <f t="array" ref="K561">_xlfn.CONCAT(L561:R561&amp;";")</f>
        <v>EASA;FAA;CAA MALAYSIA;CAAS;DGCA INDONESIA;CAA CHINA;;</v>
      </c>
      <c r="L561" s="13" t="s">
        <v>12</v>
      </c>
      <c r="M561" s="13" t="s">
        <v>13</v>
      </c>
      <c r="N561" s="13" t="s">
        <v>24</v>
      </c>
      <c r="O561" s="13" t="s">
        <v>15</v>
      </c>
      <c r="P561" s="13" t="s">
        <v>25</v>
      </c>
      <c r="Q561" s="13" t="s">
        <v>26</v>
      </c>
      <c r="R561" s="13"/>
    </row>
    <row r="562" spans="1:18" ht="37.5">
      <c r="A562" s="5">
        <v>559</v>
      </c>
      <c r="B562" s="13" t="s">
        <v>1147</v>
      </c>
      <c r="C562" s="13"/>
      <c r="D562" s="13" t="s">
        <v>1106</v>
      </c>
      <c r="E562" s="13" t="s">
        <v>28</v>
      </c>
      <c r="F562" s="13" t="s">
        <v>1107</v>
      </c>
      <c r="G562" s="13" t="s">
        <v>1142</v>
      </c>
      <c r="H562" s="13" t="s">
        <v>23</v>
      </c>
      <c r="I562" s="13" t="s">
        <v>23</v>
      </c>
      <c r="J562" s="13" t="s">
        <v>23</v>
      </c>
      <c r="K562" s="13" t="str" cm="1">
        <f t="array" ref="K562">_xlfn.CONCAT(L562:R562&amp;";")</f>
        <v>EASA;FAA;CAA MALAYSIA;CAAS;DGCA INDONESIA;CAA CHINA;;</v>
      </c>
      <c r="L562" s="13" t="s">
        <v>12</v>
      </c>
      <c r="M562" s="13" t="s">
        <v>13</v>
      </c>
      <c r="N562" s="13" t="s">
        <v>24</v>
      </c>
      <c r="O562" s="13" t="s">
        <v>15</v>
      </c>
      <c r="P562" s="13" t="s">
        <v>25</v>
      </c>
      <c r="Q562" s="13" t="s">
        <v>26</v>
      </c>
      <c r="R562" s="13"/>
    </row>
    <row r="563" spans="1:18" ht="37.5">
      <c r="A563" s="5">
        <v>560</v>
      </c>
      <c r="B563" s="13" t="s">
        <v>1148</v>
      </c>
      <c r="C563" s="13"/>
      <c r="D563" s="13" t="s">
        <v>1106</v>
      </c>
      <c r="E563" s="13" t="s">
        <v>54</v>
      </c>
      <c r="F563" s="13" t="s">
        <v>1107</v>
      </c>
      <c r="G563" s="13" t="s">
        <v>1142</v>
      </c>
      <c r="H563" s="13" t="s">
        <v>23</v>
      </c>
      <c r="I563" s="13" t="s">
        <v>23</v>
      </c>
      <c r="J563" s="13" t="s">
        <v>23</v>
      </c>
      <c r="K563" s="13" t="str" cm="1">
        <f t="array" ref="K563">_xlfn.CONCAT(L563:R563&amp;";")</f>
        <v>EASA;FAA;CAA MALAYSIA;CAAS;DGCA INDONESIA;CAA CHINA;;</v>
      </c>
      <c r="L563" s="13" t="s">
        <v>12</v>
      </c>
      <c r="M563" s="13" t="s">
        <v>13</v>
      </c>
      <c r="N563" s="13" t="s">
        <v>24</v>
      </c>
      <c r="O563" s="13" t="s">
        <v>15</v>
      </c>
      <c r="P563" s="13" t="s">
        <v>25</v>
      </c>
      <c r="Q563" s="13" t="s">
        <v>26</v>
      </c>
      <c r="R563" s="13"/>
    </row>
    <row r="564" spans="1:18" ht="37.5">
      <c r="A564" s="5">
        <v>561</v>
      </c>
      <c r="B564" s="13" t="s">
        <v>1149</v>
      </c>
      <c r="C564" s="13"/>
      <c r="D564" s="13" t="s">
        <v>1106</v>
      </c>
      <c r="E564" s="13" t="s">
        <v>54</v>
      </c>
      <c r="F564" s="13" t="s">
        <v>1107</v>
      </c>
      <c r="G564" s="13" t="s">
        <v>1142</v>
      </c>
      <c r="H564" s="13" t="s">
        <v>23</v>
      </c>
      <c r="I564" s="13" t="s">
        <v>23</v>
      </c>
      <c r="J564" s="13" t="s">
        <v>23</v>
      </c>
      <c r="K564" s="13" t="str" cm="1">
        <f t="array" ref="K564">_xlfn.CONCAT(L564:R564&amp;";")</f>
        <v>EASA;FAA;CAA MALAYSIA;CAAS;DGCA INDONESIA;CAA CHINA;;</v>
      </c>
      <c r="L564" s="13" t="s">
        <v>12</v>
      </c>
      <c r="M564" s="13" t="s">
        <v>13</v>
      </c>
      <c r="N564" s="13" t="s">
        <v>24</v>
      </c>
      <c r="O564" s="13" t="s">
        <v>15</v>
      </c>
      <c r="P564" s="13" t="s">
        <v>25</v>
      </c>
      <c r="Q564" s="13" t="s">
        <v>26</v>
      </c>
      <c r="R564" s="13"/>
    </row>
    <row r="565" spans="1:18" ht="37.5">
      <c r="A565" s="5">
        <v>562</v>
      </c>
      <c r="B565" s="13" t="s">
        <v>1150</v>
      </c>
      <c r="C565" s="13"/>
      <c r="D565" s="13" t="s">
        <v>1106</v>
      </c>
      <c r="E565" s="13" t="s">
        <v>54</v>
      </c>
      <c r="F565" s="13" t="s">
        <v>1107</v>
      </c>
      <c r="G565" s="13" t="s">
        <v>1142</v>
      </c>
      <c r="H565" s="13" t="s">
        <v>23</v>
      </c>
      <c r="I565" s="13" t="s">
        <v>23</v>
      </c>
      <c r="J565" s="13" t="s">
        <v>23</v>
      </c>
      <c r="K565" s="13" t="str" cm="1">
        <f t="array" ref="K565">_xlfn.CONCAT(L565:R565&amp;";")</f>
        <v>EASA;FAA;CAA MALAYSIA;CAAS;DGCA INDONESIA;CAA CHINA;;</v>
      </c>
      <c r="L565" s="13" t="s">
        <v>12</v>
      </c>
      <c r="M565" s="13" t="s">
        <v>13</v>
      </c>
      <c r="N565" s="13" t="s">
        <v>24</v>
      </c>
      <c r="O565" s="13" t="s">
        <v>15</v>
      </c>
      <c r="P565" s="13" t="s">
        <v>25</v>
      </c>
      <c r="Q565" s="13" t="s">
        <v>26</v>
      </c>
      <c r="R565" s="13"/>
    </row>
    <row r="566" spans="1:18" ht="37.5">
      <c r="A566" s="5">
        <v>563</v>
      </c>
      <c r="B566" s="13" t="s">
        <v>1151</v>
      </c>
      <c r="C566" s="13"/>
      <c r="D566" s="13" t="s">
        <v>1106</v>
      </c>
      <c r="E566" s="13" t="s">
        <v>54</v>
      </c>
      <c r="F566" s="13" t="s">
        <v>1107</v>
      </c>
      <c r="G566" s="13" t="s">
        <v>1142</v>
      </c>
      <c r="H566" s="13" t="s">
        <v>23</v>
      </c>
      <c r="I566" s="13" t="s">
        <v>23</v>
      </c>
      <c r="J566" s="13" t="s">
        <v>23</v>
      </c>
      <c r="K566" s="13" t="str" cm="1">
        <f t="array" ref="K566">_xlfn.CONCAT(L566:R566&amp;";")</f>
        <v>EASA;FAA;CAA MALAYSIA;CAAS;DGCA INDONESIA;CAA CHINA;;</v>
      </c>
      <c r="L566" s="13" t="s">
        <v>12</v>
      </c>
      <c r="M566" s="13" t="s">
        <v>13</v>
      </c>
      <c r="N566" s="13" t="s">
        <v>24</v>
      </c>
      <c r="O566" s="13" t="s">
        <v>15</v>
      </c>
      <c r="P566" s="13" t="s">
        <v>25</v>
      </c>
      <c r="Q566" s="13" t="s">
        <v>26</v>
      </c>
      <c r="R566" s="13"/>
    </row>
    <row r="567" spans="1:18" ht="37.5">
      <c r="A567" s="5">
        <v>564</v>
      </c>
      <c r="B567" s="13" t="s">
        <v>1152</v>
      </c>
      <c r="C567" s="13"/>
      <c r="D567" s="13" t="s">
        <v>1106</v>
      </c>
      <c r="E567" s="13" t="s">
        <v>28</v>
      </c>
      <c r="F567" s="13" t="s">
        <v>1107</v>
      </c>
      <c r="G567" s="13" t="s">
        <v>1142</v>
      </c>
      <c r="H567" s="13" t="s">
        <v>23</v>
      </c>
      <c r="I567" s="13" t="s">
        <v>23</v>
      </c>
      <c r="J567" s="13" t="s">
        <v>23</v>
      </c>
      <c r="K567" s="13" t="str" cm="1">
        <f t="array" ref="K567">_xlfn.CONCAT(L567:R567&amp;";")</f>
        <v>EASA;FAA;CAA MALAYSIA;CAAS;DGCA INDONESIA;CAA CHINA;;</v>
      </c>
      <c r="L567" s="13" t="s">
        <v>12</v>
      </c>
      <c r="M567" s="13" t="s">
        <v>13</v>
      </c>
      <c r="N567" s="13" t="s">
        <v>24</v>
      </c>
      <c r="O567" s="13" t="s">
        <v>15</v>
      </c>
      <c r="P567" s="13" t="s">
        <v>25</v>
      </c>
      <c r="Q567" s="13" t="s">
        <v>26</v>
      </c>
      <c r="R567" s="13"/>
    </row>
    <row r="568" spans="1:18" ht="37.5">
      <c r="A568" s="5">
        <v>565</v>
      </c>
      <c r="B568" s="13" t="s">
        <v>1153</v>
      </c>
      <c r="C568" s="13"/>
      <c r="D568" s="13" t="s">
        <v>1106</v>
      </c>
      <c r="E568" s="13" t="s">
        <v>28</v>
      </c>
      <c r="F568" s="13" t="s">
        <v>1107</v>
      </c>
      <c r="G568" s="13" t="s">
        <v>1142</v>
      </c>
      <c r="H568" s="13" t="s">
        <v>23</v>
      </c>
      <c r="I568" s="13" t="s">
        <v>23</v>
      </c>
      <c r="J568" s="13" t="s">
        <v>23</v>
      </c>
      <c r="K568" s="13" t="str" cm="1">
        <f t="array" ref="K568">_xlfn.CONCAT(L568:R568&amp;";")</f>
        <v>EASA;FAA;CAA MALAYSIA;CAAS;DGCA INDONESIA;CAA CHINA;;</v>
      </c>
      <c r="L568" s="13" t="s">
        <v>12</v>
      </c>
      <c r="M568" s="13" t="s">
        <v>13</v>
      </c>
      <c r="N568" s="13" t="s">
        <v>24</v>
      </c>
      <c r="O568" s="13" t="s">
        <v>15</v>
      </c>
      <c r="P568" s="13" t="s">
        <v>25</v>
      </c>
      <c r="Q568" s="13" t="s">
        <v>26</v>
      </c>
      <c r="R568" s="13"/>
    </row>
    <row r="569" spans="1:18" ht="37.5">
      <c r="A569" s="5">
        <v>566</v>
      </c>
      <c r="B569" s="13" t="s">
        <v>1154</v>
      </c>
      <c r="C569" s="13"/>
      <c r="D569" s="13" t="s">
        <v>1113</v>
      </c>
      <c r="E569" s="13" t="s">
        <v>54</v>
      </c>
      <c r="F569" s="13" t="s">
        <v>1107</v>
      </c>
      <c r="G569" s="13" t="s">
        <v>1142</v>
      </c>
      <c r="H569" s="13" t="s">
        <v>23</v>
      </c>
      <c r="I569" s="13" t="s">
        <v>23</v>
      </c>
      <c r="J569" s="13" t="s">
        <v>23</v>
      </c>
      <c r="K569" s="13" t="str" cm="1">
        <f t="array" ref="K569">_xlfn.CONCAT(L569:R569&amp;";")</f>
        <v>EASA;FAA;CAA MALAYSIA;CAAS;DGCA INDONESIA;CAA CHINA;;</v>
      </c>
      <c r="L569" s="13" t="s">
        <v>12</v>
      </c>
      <c r="M569" s="13" t="s">
        <v>13</v>
      </c>
      <c r="N569" s="13" t="s">
        <v>24</v>
      </c>
      <c r="O569" s="13" t="s">
        <v>15</v>
      </c>
      <c r="P569" s="13" t="s">
        <v>25</v>
      </c>
      <c r="Q569" s="13" t="s">
        <v>26</v>
      </c>
      <c r="R569" s="13"/>
    </row>
    <row r="570" spans="1:18" ht="37.5">
      <c r="A570" s="5">
        <v>567</v>
      </c>
      <c r="B570" s="13" t="s">
        <v>1155</v>
      </c>
      <c r="C570" s="13"/>
      <c r="D570" s="13" t="s">
        <v>1113</v>
      </c>
      <c r="E570" s="13" t="s">
        <v>54</v>
      </c>
      <c r="F570" s="13" t="s">
        <v>1107</v>
      </c>
      <c r="G570" s="13" t="s">
        <v>1142</v>
      </c>
      <c r="H570" s="13" t="s">
        <v>23</v>
      </c>
      <c r="I570" s="13" t="s">
        <v>23</v>
      </c>
      <c r="J570" s="13" t="s">
        <v>23</v>
      </c>
      <c r="K570" s="13" t="str" cm="1">
        <f t="array" ref="K570">_xlfn.CONCAT(L570:R570&amp;";")</f>
        <v>EASA;FAA;CAA MALAYSIA;CAAS;DGCA INDONESIA;CAA CHINA;;</v>
      </c>
      <c r="L570" s="13" t="s">
        <v>12</v>
      </c>
      <c r="M570" s="13" t="s">
        <v>13</v>
      </c>
      <c r="N570" s="13" t="s">
        <v>24</v>
      </c>
      <c r="O570" s="13" t="s">
        <v>15</v>
      </c>
      <c r="P570" s="13" t="s">
        <v>25</v>
      </c>
      <c r="Q570" s="13" t="s">
        <v>26</v>
      </c>
      <c r="R570" s="13"/>
    </row>
    <row r="571" spans="1:18" ht="37.5">
      <c r="A571" s="5">
        <v>568</v>
      </c>
      <c r="B571" s="13" t="s">
        <v>1156</v>
      </c>
      <c r="C571" s="13"/>
      <c r="D571" s="13" t="s">
        <v>1113</v>
      </c>
      <c r="E571" s="13" t="s">
        <v>54</v>
      </c>
      <c r="F571" s="13" t="s">
        <v>1107</v>
      </c>
      <c r="G571" s="13" t="s">
        <v>1142</v>
      </c>
      <c r="H571" s="13" t="s">
        <v>23</v>
      </c>
      <c r="I571" s="13" t="s">
        <v>23</v>
      </c>
      <c r="J571" s="13" t="s">
        <v>23</v>
      </c>
      <c r="K571" s="13" t="str" cm="1">
        <f t="array" ref="K571">_xlfn.CONCAT(L571:R571&amp;";")</f>
        <v>EASA;FAA;CAA MALAYSIA;CAAS;DGCA INDONESIA;CAA CHINA;;</v>
      </c>
      <c r="L571" s="13" t="s">
        <v>12</v>
      </c>
      <c r="M571" s="13" t="s">
        <v>13</v>
      </c>
      <c r="N571" s="13" t="s">
        <v>24</v>
      </c>
      <c r="O571" s="13" t="s">
        <v>15</v>
      </c>
      <c r="P571" s="13" t="s">
        <v>25</v>
      </c>
      <c r="Q571" s="13" t="s">
        <v>26</v>
      </c>
      <c r="R571" s="13"/>
    </row>
    <row r="572" spans="1:18" ht="37.5">
      <c r="A572" s="5">
        <v>569</v>
      </c>
      <c r="B572" s="13" t="s">
        <v>1157</v>
      </c>
      <c r="C572" s="13"/>
      <c r="D572" s="13" t="s">
        <v>1113</v>
      </c>
      <c r="E572" s="13" t="s">
        <v>54</v>
      </c>
      <c r="F572" s="13" t="s">
        <v>1107</v>
      </c>
      <c r="G572" s="13" t="s">
        <v>1142</v>
      </c>
      <c r="H572" s="13" t="s">
        <v>23</v>
      </c>
      <c r="I572" s="13" t="s">
        <v>23</v>
      </c>
      <c r="J572" s="13" t="s">
        <v>23</v>
      </c>
      <c r="K572" s="13" t="str" cm="1">
        <f t="array" ref="K572">_xlfn.CONCAT(L572:R572&amp;";")</f>
        <v>EASA;FAA;CAA MALAYSIA;CAAS;DGCA INDONESIA;CAA CHINA;;</v>
      </c>
      <c r="L572" s="13" t="s">
        <v>12</v>
      </c>
      <c r="M572" s="13" t="s">
        <v>13</v>
      </c>
      <c r="N572" s="13" t="s">
        <v>24</v>
      </c>
      <c r="O572" s="13" t="s">
        <v>15</v>
      </c>
      <c r="P572" s="13" t="s">
        <v>25</v>
      </c>
      <c r="Q572" s="13" t="s">
        <v>26</v>
      </c>
      <c r="R572" s="13"/>
    </row>
    <row r="573" spans="1:18" ht="37.5">
      <c r="A573" s="5">
        <v>570</v>
      </c>
      <c r="B573" s="13" t="s">
        <v>1158</v>
      </c>
      <c r="C573" s="13"/>
      <c r="D573" s="13" t="s">
        <v>1113</v>
      </c>
      <c r="E573" s="13" t="s">
        <v>54</v>
      </c>
      <c r="F573" s="13" t="s">
        <v>1107</v>
      </c>
      <c r="G573" s="13" t="s">
        <v>1142</v>
      </c>
      <c r="H573" s="13" t="s">
        <v>23</v>
      </c>
      <c r="I573" s="13" t="s">
        <v>23</v>
      </c>
      <c r="J573" s="13" t="s">
        <v>23</v>
      </c>
      <c r="K573" s="13" t="str" cm="1">
        <f t="array" ref="K573">_xlfn.CONCAT(L573:R573&amp;";")</f>
        <v>EASA;FAA;CAA MALAYSIA;CAAS;DGCA INDONESIA;CAA CHINA;;</v>
      </c>
      <c r="L573" s="13" t="s">
        <v>12</v>
      </c>
      <c r="M573" s="13" t="s">
        <v>13</v>
      </c>
      <c r="N573" s="13" t="s">
        <v>24</v>
      </c>
      <c r="O573" s="13" t="s">
        <v>15</v>
      </c>
      <c r="P573" s="13" t="s">
        <v>25</v>
      </c>
      <c r="Q573" s="13" t="s">
        <v>26</v>
      </c>
      <c r="R573" s="13"/>
    </row>
    <row r="574" spans="1:18" ht="37.5">
      <c r="A574" s="5">
        <v>571</v>
      </c>
      <c r="B574" s="13" t="s">
        <v>1159</v>
      </c>
      <c r="C574" s="13"/>
      <c r="D574" s="13" t="s">
        <v>1113</v>
      </c>
      <c r="E574" s="13" t="s">
        <v>54</v>
      </c>
      <c r="F574" s="13" t="s">
        <v>1107</v>
      </c>
      <c r="G574" s="13" t="s">
        <v>1142</v>
      </c>
      <c r="H574" s="13" t="s">
        <v>23</v>
      </c>
      <c r="I574" s="13" t="s">
        <v>23</v>
      </c>
      <c r="J574" s="13" t="s">
        <v>23</v>
      </c>
      <c r="K574" s="13" t="str" cm="1">
        <f t="array" ref="K574">_xlfn.CONCAT(L574:R574&amp;";")</f>
        <v>EASA;FAA;CAA MALAYSIA;CAAS;DGCA INDONESIA;CAA CHINA;;</v>
      </c>
      <c r="L574" s="13" t="s">
        <v>12</v>
      </c>
      <c r="M574" s="13" t="s">
        <v>13</v>
      </c>
      <c r="N574" s="13" t="s">
        <v>24</v>
      </c>
      <c r="O574" s="13" t="s">
        <v>15</v>
      </c>
      <c r="P574" s="13" t="s">
        <v>25</v>
      </c>
      <c r="Q574" s="13" t="s">
        <v>26</v>
      </c>
      <c r="R574" s="13"/>
    </row>
    <row r="575" spans="1:18" ht="37.5">
      <c r="A575" s="5">
        <v>572</v>
      </c>
      <c r="B575" s="13" t="s">
        <v>1160</v>
      </c>
      <c r="C575" s="13"/>
      <c r="D575" s="13" t="s">
        <v>1113</v>
      </c>
      <c r="E575" s="13" t="s">
        <v>54</v>
      </c>
      <c r="F575" s="13" t="s">
        <v>1107</v>
      </c>
      <c r="G575" s="13" t="s">
        <v>1142</v>
      </c>
      <c r="H575" s="13" t="s">
        <v>23</v>
      </c>
      <c r="I575" s="13" t="s">
        <v>23</v>
      </c>
      <c r="J575" s="13" t="s">
        <v>23</v>
      </c>
      <c r="K575" s="13" t="str" cm="1">
        <f t="array" ref="K575">_xlfn.CONCAT(L575:R575&amp;";")</f>
        <v>EASA;FAA;CAA MALAYSIA;CAAS;DGCA INDONESIA;CAA CHINA;;</v>
      </c>
      <c r="L575" s="13" t="s">
        <v>12</v>
      </c>
      <c r="M575" s="13" t="s">
        <v>13</v>
      </c>
      <c r="N575" s="13" t="s">
        <v>24</v>
      </c>
      <c r="O575" s="13" t="s">
        <v>15</v>
      </c>
      <c r="P575" s="13" t="s">
        <v>25</v>
      </c>
      <c r="Q575" s="13" t="s">
        <v>26</v>
      </c>
      <c r="R575" s="13"/>
    </row>
    <row r="576" spans="1:18" ht="37.5">
      <c r="A576" s="5">
        <v>573</v>
      </c>
      <c r="B576" s="13" t="s">
        <v>1161</v>
      </c>
      <c r="C576" s="13"/>
      <c r="D576" s="13" t="s">
        <v>1113</v>
      </c>
      <c r="E576" s="13" t="s">
        <v>54</v>
      </c>
      <c r="F576" s="13" t="s">
        <v>1107</v>
      </c>
      <c r="G576" s="13" t="s">
        <v>1142</v>
      </c>
      <c r="H576" s="13" t="s">
        <v>23</v>
      </c>
      <c r="I576" s="13" t="s">
        <v>23</v>
      </c>
      <c r="J576" s="13" t="s">
        <v>23</v>
      </c>
      <c r="K576" s="13" t="str" cm="1">
        <f t="array" ref="K576">_xlfn.CONCAT(L576:R576&amp;";")</f>
        <v>EASA;FAA;CAA MALAYSIA;CAAS;DGCA INDONESIA;CAA CHINA;;</v>
      </c>
      <c r="L576" s="13" t="s">
        <v>12</v>
      </c>
      <c r="M576" s="13" t="s">
        <v>13</v>
      </c>
      <c r="N576" s="13" t="s">
        <v>24</v>
      </c>
      <c r="O576" s="13" t="s">
        <v>15</v>
      </c>
      <c r="P576" s="13" t="s">
        <v>25</v>
      </c>
      <c r="Q576" s="13" t="s">
        <v>26</v>
      </c>
      <c r="R576" s="13"/>
    </row>
    <row r="577" spans="1:18" ht="37.5">
      <c r="A577" s="5">
        <v>574</v>
      </c>
      <c r="B577" s="13" t="s">
        <v>1162</v>
      </c>
      <c r="C577" s="13"/>
      <c r="D577" s="13" t="s">
        <v>1113</v>
      </c>
      <c r="E577" s="13" t="s">
        <v>249</v>
      </c>
      <c r="F577" s="13" t="s">
        <v>1107</v>
      </c>
      <c r="G577" s="13" t="s">
        <v>1142</v>
      </c>
      <c r="H577" s="13" t="s">
        <v>23</v>
      </c>
      <c r="I577" s="13" t="s">
        <v>23</v>
      </c>
      <c r="J577" s="13" t="s">
        <v>23</v>
      </c>
      <c r="K577" s="13" t="str" cm="1">
        <f t="array" ref="K577">_xlfn.CONCAT(L577:R577&amp;";")</f>
        <v>EASA;FAA;CAA MALAYSIA;CAAS;DGCA INDONESIA;CAA CHINA;;</v>
      </c>
      <c r="L577" s="13" t="s">
        <v>12</v>
      </c>
      <c r="M577" s="13" t="s">
        <v>13</v>
      </c>
      <c r="N577" s="13" t="s">
        <v>24</v>
      </c>
      <c r="O577" s="13" t="s">
        <v>15</v>
      </c>
      <c r="P577" s="13" t="s">
        <v>25</v>
      </c>
      <c r="Q577" s="13" t="s">
        <v>26</v>
      </c>
      <c r="R577" s="13"/>
    </row>
    <row r="578" spans="1:18" ht="37.5">
      <c r="A578" s="5">
        <v>575</v>
      </c>
      <c r="B578" s="13" t="s">
        <v>1163</v>
      </c>
      <c r="C578" s="13"/>
      <c r="D578" s="13" t="s">
        <v>1113</v>
      </c>
      <c r="E578" s="13" t="s">
        <v>54</v>
      </c>
      <c r="F578" s="13" t="s">
        <v>1107</v>
      </c>
      <c r="G578" s="13" t="s">
        <v>1142</v>
      </c>
      <c r="H578" s="13" t="s">
        <v>23</v>
      </c>
      <c r="I578" s="13" t="s">
        <v>23</v>
      </c>
      <c r="J578" s="13" t="s">
        <v>23</v>
      </c>
      <c r="K578" s="13" t="str" cm="1">
        <f t="array" ref="K578">_xlfn.CONCAT(L578:R578&amp;";")</f>
        <v>EASA;FAA;CAA MALAYSIA;CAAS;DGCA INDONESIA;CAA CHINA;;</v>
      </c>
      <c r="L578" s="13" t="s">
        <v>12</v>
      </c>
      <c r="M578" s="13" t="s">
        <v>13</v>
      </c>
      <c r="N578" s="13" t="s">
        <v>24</v>
      </c>
      <c r="O578" s="13" t="s">
        <v>15</v>
      </c>
      <c r="P578" s="13" t="s">
        <v>25</v>
      </c>
      <c r="Q578" s="13" t="s">
        <v>26</v>
      </c>
      <c r="R578" s="13"/>
    </row>
    <row r="579" spans="1:18" ht="37.5">
      <c r="A579" s="5">
        <v>576</v>
      </c>
      <c r="B579" s="13" t="s">
        <v>1164</v>
      </c>
      <c r="C579" s="13"/>
      <c r="D579" s="13" t="s">
        <v>1113</v>
      </c>
      <c r="E579" s="13" t="s">
        <v>54</v>
      </c>
      <c r="F579" s="13" t="s">
        <v>1107</v>
      </c>
      <c r="G579" s="13" t="s">
        <v>1142</v>
      </c>
      <c r="H579" s="13" t="s">
        <v>23</v>
      </c>
      <c r="I579" s="13" t="s">
        <v>23</v>
      </c>
      <c r="J579" s="13" t="s">
        <v>23</v>
      </c>
      <c r="K579" s="13" t="str" cm="1">
        <f t="array" ref="K579">_xlfn.CONCAT(L579:R579&amp;";")</f>
        <v>EASA;FAA;CAA MALAYSIA;CAAS;DGCA INDONESIA;CAA CHINA;;</v>
      </c>
      <c r="L579" s="13" t="s">
        <v>12</v>
      </c>
      <c r="M579" s="13" t="s">
        <v>13</v>
      </c>
      <c r="N579" s="13" t="s">
        <v>24</v>
      </c>
      <c r="O579" s="13" t="s">
        <v>15</v>
      </c>
      <c r="P579" s="13" t="s">
        <v>25</v>
      </c>
      <c r="Q579" s="13" t="s">
        <v>26</v>
      </c>
      <c r="R579" s="13"/>
    </row>
    <row r="580" spans="1:18" ht="37.5">
      <c r="A580" s="5">
        <v>577</v>
      </c>
      <c r="B580" s="13" t="s">
        <v>1165</v>
      </c>
      <c r="C580" s="13"/>
      <c r="D580" s="13" t="s">
        <v>1166</v>
      </c>
      <c r="E580" s="13" t="s">
        <v>325</v>
      </c>
      <c r="F580" s="13" t="s">
        <v>1107</v>
      </c>
      <c r="G580" s="13" t="s">
        <v>1167</v>
      </c>
      <c r="H580" s="13" t="s">
        <v>23</v>
      </c>
      <c r="I580" s="13" t="s">
        <v>23</v>
      </c>
      <c r="J580" s="13" t="s">
        <v>23</v>
      </c>
      <c r="K580" s="13" t="str" cm="1">
        <f t="array" ref="K580">_xlfn.CONCAT(L580:R580&amp;";")</f>
        <v>EASA;FAA;CAA MALAYSIA;CAAS;DGCA INDONESIA;CAA CHINA;;</v>
      </c>
      <c r="L580" s="13" t="s">
        <v>12</v>
      </c>
      <c r="M580" s="13" t="s">
        <v>13</v>
      </c>
      <c r="N580" s="13" t="s">
        <v>24</v>
      </c>
      <c r="O580" s="13" t="s">
        <v>15</v>
      </c>
      <c r="P580" s="13" t="s">
        <v>25</v>
      </c>
      <c r="Q580" s="13" t="s">
        <v>26</v>
      </c>
      <c r="R580" s="13"/>
    </row>
    <row r="581" spans="1:18" ht="37.5">
      <c r="A581" s="5">
        <v>578</v>
      </c>
      <c r="B581" s="13" t="s">
        <v>1168</v>
      </c>
      <c r="C581" s="13"/>
      <c r="D581" s="13" t="s">
        <v>1166</v>
      </c>
      <c r="E581" s="13" t="s">
        <v>325</v>
      </c>
      <c r="F581" s="13" t="s">
        <v>1107</v>
      </c>
      <c r="G581" s="13" t="s">
        <v>1167</v>
      </c>
      <c r="H581" s="13" t="s">
        <v>23</v>
      </c>
      <c r="I581" s="13" t="s">
        <v>23</v>
      </c>
      <c r="J581" s="13" t="s">
        <v>23</v>
      </c>
      <c r="K581" s="13" t="str" cm="1">
        <f t="array" ref="K581">_xlfn.CONCAT(L581:R581&amp;";")</f>
        <v>EASA;FAA;CAA MALAYSIA;CAAS;DGCA INDONESIA;CAA CHINA;;</v>
      </c>
      <c r="L581" s="13" t="s">
        <v>12</v>
      </c>
      <c r="M581" s="13" t="s">
        <v>13</v>
      </c>
      <c r="N581" s="13" t="s">
        <v>24</v>
      </c>
      <c r="O581" s="13" t="s">
        <v>15</v>
      </c>
      <c r="P581" s="13" t="s">
        <v>25</v>
      </c>
      <c r="Q581" s="13" t="s">
        <v>26</v>
      </c>
      <c r="R581" s="13"/>
    </row>
    <row r="582" spans="1:18" ht="37.5">
      <c r="A582" s="5">
        <v>579</v>
      </c>
      <c r="B582" s="13" t="s">
        <v>1169</v>
      </c>
      <c r="C582" s="13"/>
      <c r="D582" s="13" t="s">
        <v>1166</v>
      </c>
      <c r="E582" s="13" t="s">
        <v>325</v>
      </c>
      <c r="F582" s="13" t="s">
        <v>1107</v>
      </c>
      <c r="G582" s="13" t="s">
        <v>1167</v>
      </c>
      <c r="H582" s="13" t="s">
        <v>23</v>
      </c>
      <c r="I582" s="13" t="s">
        <v>23</v>
      </c>
      <c r="J582" s="13" t="s">
        <v>23</v>
      </c>
      <c r="K582" s="13" t="str" cm="1">
        <f t="array" ref="K582">_xlfn.CONCAT(L582:R582&amp;";")</f>
        <v>EASA;FAA;CAA MALAYSIA;CAAS;DGCA INDONESIA;CAA CHINA;;</v>
      </c>
      <c r="L582" s="13" t="s">
        <v>12</v>
      </c>
      <c r="M582" s="13" t="s">
        <v>13</v>
      </c>
      <c r="N582" s="13" t="s">
        <v>24</v>
      </c>
      <c r="O582" s="13" t="s">
        <v>15</v>
      </c>
      <c r="P582" s="13" t="s">
        <v>25</v>
      </c>
      <c r="Q582" s="13" t="s">
        <v>26</v>
      </c>
      <c r="R582" s="13"/>
    </row>
    <row r="583" spans="1:18" ht="37.5">
      <c r="A583" s="5">
        <v>580</v>
      </c>
      <c r="B583" s="13" t="s">
        <v>1170</v>
      </c>
      <c r="C583" s="13"/>
      <c r="D583" s="13" t="s">
        <v>1166</v>
      </c>
      <c r="E583" s="13" t="s">
        <v>325</v>
      </c>
      <c r="F583" s="13" t="s">
        <v>1107</v>
      </c>
      <c r="G583" s="13" t="s">
        <v>1167</v>
      </c>
      <c r="H583" s="13" t="s">
        <v>23</v>
      </c>
      <c r="I583" s="13" t="s">
        <v>23</v>
      </c>
      <c r="J583" s="13" t="s">
        <v>23</v>
      </c>
      <c r="K583" s="13" t="str" cm="1">
        <f t="array" ref="K583">_xlfn.CONCAT(L583:R583&amp;";")</f>
        <v>EASA;FAA;CAA MALAYSIA;CAAS;DGCA INDONESIA;CAA CHINA;;</v>
      </c>
      <c r="L583" s="13" t="s">
        <v>12</v>
      </c>
      <c r="M583" s="13" t="s">
        <v>13</v>
      </c>
      <c r="N583" s="13" t="s">
        <v>24</v>
      </c>
      <c r="O583" s="13" t="s">
        <v>15</v>
      </c>
      <c r="P583" s="13" t="s">
        <v>25</v>
      </c>
      <c r="Q583" s="13" t="s">
        <v>26</v>
      </c>
      <c r="R583" s="13"/>
    </row>
    <row r="584" spans="1:18" ht="37.5">
      <c r="A584" s="5">
        <v>581</v>
      </c>
      <c r="B584" s="13" t="s">
        <v>1171</v>
      </c>
      <c r="C584" s="13"/>
      <c r="D584" s="13" t="s">
        <v>1166</v>
      </c>
      <c r="E584" s="13" t="s">
        <v>325</v>
      </c>
      <c r="F584" s="13" t="s">
        <v>1107</v>
      </c>
      <c r="G584" s="13" t="s">
        <v>1167</v>
      </c>
      <c r="H584" s="13" t="s">
        <v>23</v>
      </c>
      <c r="I584" s="13" t="s">
        <v>23</v>
      </c>
      <c r="J584" s="13" t="s">
        <v>23</v>
      </c>
      <c r="K584" s="13" t="str" cm="1">
        <f t="array" ref="K584">_xlfn.CONCAT(L584:R584&amp;";")</f>
        <v>EASA;FAA;CAA MALAYSIA;CAAS;DGCA INDONESIA;CAA CHINA;;</v>
      </c>
      <c r="L584" s="13" t="s">
        <v>12</v>
      </c>
      <c r="M584" s="13" t="s">
        <v>13</v>
      </c>
      <c r="N584" s="13" t="s">
        <v>24</v>
      </c>
      <c r="O584" s="13" t="s">
        <v>15</v>
      </c>
      <c r="P584" s="13" t="s">
        <v>25</v>
      </c>
      <c r="Q584" s="13" t="s">
        <v>26</v>
      </c>
      <c r="R584" s="13"/>
    </row>
    <row r="585" spans="1:18" ht="37.5">
      <c r="A585" s="5">
        <v>582</v>
      </c>
      <c r="B585" s="13" t="s">
        <v>1172</v>
      </c>
      <c r="C585" s="13"/>
      <c r="D585" s="13" t="s">
        <v>1173</v>
      </c>
      <c r="E585" s="13" t="s">
        <v>835</v>
      </c>
      <c r="F585" s="13" t="s">
        <v>1174</v>
      </c>
      <c r="G585" s="13" t="s">
        <v>1175</v>
      </c>
      <c r="H585" s="13" t="s">
        <v>23</v>
      </c>
      <c r="I585" s="13" t="s">
        <v>23</v>
      </c>
      <c r="J585" s="13" t="s">
        <v>23</v>
      </c>
      <c r="K585" s="13" t="str" cm="1">
        <f t="array" ref="K585">_xlfn.CONCAT(L585:R585&amp;";")</f>
        <v>EASA;FAA;CAA MALAYSIA;CAAS;DGCA INDONESIA;CAA CHINA;;</v>
      </c>
      <c r="L585" s="13" t="s">
        <v>12</v>
      </c>
      <c r="M585" s="13" t="s">
        <v>13</v>
      </c>
      <c r="N585" s="13" t="s">
        <v>24</v>
      </c>
      <c r="O585" s="13" t="s">
        <v>15</v>
      </c>
      <c r="P585" s="13" t="s">
        <v>25</v>
      </c>
      <c r="Q585" s="13" t="s">
        <v>26</v>
      </c>
      <c r="R585" s="13"/>
    </row>
    <row r="586" spans="1:18" ht="37.5">
      <c r="A586" s="5">
        <v>583</v>
      </c>
      <c r="B586" s="13" t="s">
        <v>1176</v>
      </c>
      <c r="C586" s="13"/>
      <c r="D586" s="13" t="s">
        <v>1173</v>
      </c>
      <c r="E586" s="13" t="s">
        <v>835</v>
      </c>
      <c r="F586" s="13" t="s">
        <v>1174</v>
      </c>
      <c r="G586" s="13" t="s">
        <v>1175</v>
      </c>
      <c r="H586" s="13" t="s">
        <v>23</v>
      </c>
      <c r="I586" s="13" t="s">
        <v>23</v>
      </c>
      <c r="J586" s="13" t="s">
        <v>23</v>
      </c>
      <c r="K586" s="13" t="str" cm="1">
        <f t="array" ref="K586">_xlfn.CONCAT(L586:R586&amp;";")</f>
        <v>EASA;FAA;CAA MALAYSIA;CAAS;DGCA INDONESIA;CAA CHINA;;</v>
      </c>
      <c r="L586" s="13" t="s">
        <v>12</v>
      </c>
      <c r="M586" s="13" t="s">
        <v>13</v>
      </c>
      <c r="N586" s="13" t="s">
        <v>24</v>
      </c>
      <c r="O586" s="13" t="s">
        <v>15</v>
      </c>
      <c r="P586" s="13" t="s">
        <v>25</v>
      </c>
      <c r="Q586" s="13" t="s">
        <v>26</v>
      </c>
      <c r="R586" s="13"/>
    </row>
    <row r="587" spans="1:18" ht="37.5">
      <c r="A587" s="5">
        <v>584</v>
      </c>
      <c r="B587" s="13" t="s">
        <v>1177</v>
      </c>
      <c r="C587" s="13"/>
      <c r="D587" s="13" t="s">
        <v>1178</v>
      </c>
      <c r="E587" s="13" t="s">
        <v>325</v>
      </c>
      <c r="F587" s="13" t="s">
        <v>843</v>
      </c>
      <c r="G587" s="13" t="s">
        <v>1179</v>
      </c>
      <c r="H587" s="13" t="s">
        <v>23</v>
      </c>
      <c r="I587" s="13" t="s">
        <v>23</v>
      </c>
      <c r="J587" s="13" t="s">
        <v>23</v>
      </c>
      <c r="K587" s="13" t="str" cm="1">
        <f t="array" ref="K587">_xlfn.CONCAT(L587:R587&amp;";")</f>
        <v>EASA;FAA;CAA MALAYSIA;CAAS;DGCA INDONESIA;CAA CHINA;;</v>
      </c>
      <c r="L587" s="13" t="s">
        <v>12</v>
      </c>
      <c r="M587" s="13" t="s">
        <v>13</v>
      </c>
      <c r="N587" s="13" t="s">
        <v>24</v>
      </c>
      <c r="O587" s="13" t="s">
        <v>15</v>
      </c>
      <c r="P587" s="13" t="s">
        <v>25</v>
      </c>
      <c r="Q587" s="13" t="s">
        <v>26</v>
      </c>
      <c r="R587" s="13"/>
    </row>
    <row r="588" spans="1:18" ht="37.5">
      <c r="A588" s="5">
        <v>585</v>
      </c>
      <c r="B588" s="13" t="s">
        <v>1180</v>
      </c>
      <c r="C588" s="13"/>
      <c r="D588" s="13" t="s">
        <v>1181</v>
      </c>
      <c r="E588" s="13" t="s">
        <v>54</v>
      </c>
      <c r="F588" s="13" t="s">
        <v>1174</v>
      </c>
      <c r="G588" s="13" t="s">
        <v>1182</v>
      </c>
      <c r="H588" s="13" t="s">
        <v>23</v>
      </c>
      <c r="I588" s="13" t="s">
        <v>23</v>
      </c>
      <c r="J588" s="13" t="s">
        <v>23</v>
      </c>
      <c r="K588" s="13" t="str" cm="1">
        <f t="array" ref="K588">_xlfn.CONCAT(L588:R588&amp;";")</f>
        <v>EASA;FAA;CAA MALAYSIA;CAAS;DGCA INDONESIA;CAA CHINA;;</v>
      </c>
      <c r="L588" s="13" t="s">
        <v>12</v>
      </c>
      <c r="M588" s="13" t="s">
        <v>13</v>
      </c>
      <c r="N588" s="13" t="s">
        <v>24</v>
      </c>
      <c r="O588" s="13" t="s">
        <v>15</v>
      </c>
      <c r="P588" s="13" t="s">
        <v>25</v>
      </c>
      <c r="Q588" s="13" t="s">
        <v>26</v>
      </c>
      <c r="R588" s="13"/>
    </row>
    <row r="589" spans="1:18" ht="37.5">
      <c r="A589" s="5">
        <v>586</v>
      </c>
      <c r="B589" s="13" t="s">
        <v>1183</v>
      </c>
      <c r="C589" s="13"/>
      <c r="D589" s="13" t="s">
        <v>1184</v>
      </c>
      <c r="E589" s="13" t="s">
        <v>28</v>
      </c>
      <c r="F589" s="13" t="s">
        <v>1174</v>
      </c>
      <c r="G589" s="13" t="s">
        <v>1185</v>
      </c>
      <c r="H589" s="13" t="s">
        <v>23</v>
      </c>
      <c r="I589" s="13" t="s">
        <v>23</v>
      </c>
      <c r="J589" s="13" t="s">
        <v>23</v>
      </c>
      <c r="K589" s="13" t="str" cm="1">
        <f t="array" ref="K589">_xlfn.CONCAT(L589:R589&amp;";")</f>
        <v>EASA;FAA;CAA MALAYSIA;CAAS;DGCA INDONESIA;CAA CHINA;;</v>
      </c>
      <c r="L589" s="13" t="s">
        <v>12</v>
      </c>
      <c r="M589" s="13" t="s">
        <v>13</v>
      </c>
      <c r="N589" s="13" t="s">
        <v>24</v>
      </c>
      <c r="O589" s="13" t="s">
        <v>15</v>
      </c>
      <c r="P589" s="13" t="s">
        <v>25</v>
      </c>
      <c r="Q589" s="13" t="s">
        <v>26</v>
      </c>
      <c r="R589" s="13"/>
    </row>
    <row r="590" spans="1:18" ht="37.5">
      <c r="A590" s="5">
        <v>587</v>
      </c>
      <c r="B590" s="13" t="s">
        <v>1186</v>
      </c>
      <c r="C590" s="13"/>
      <c r="D590" s="13" t="s">
        <v>1184</v>
      </c>
      <c r="E590" s="13" t="s">
        <v>28</v>
      </c>
      <c r="F590" s="13" t="s">
        <v>1174</v>
      </c>
      <c r="G590" s="13" t="s">
        <v>1187</v>
      </c>
      <c r="H590" s="13" t="s">
        <v>23</v>
      </c>
      <c r="I590" s="13" t="s">
        <v>23</v>
      </c>
      <c r="J590" s="13" t="s">
        <v>23</v>
      </c>
      <c r="K590" s="13" t="str" cm="1">
        <f t="array" ref="K590">_xlfn.CONCAT(L590:R590&amp;";")</f>
        <v>EASA;FAA;CAA MALAYSIA;CAAS;DGCA INDONESIA;CAA CHINA;;</v>
      </c>
      <c r="L590" s="13" t="s">
        <v>12</v>
      </c>
      <c r="M590" s="13" t="s">
        <v>13</v>
      </c>
      <c r="N590" s="13" t="s">
        <v>24</v>
      </c>
      <c r="O590" s="13" t="s">
        <v>15</v>
      </c>
      <c r="P590" s="13" t="s">
        <v>25</v>
      </c>
      <c r="Q590" s="13" t="s">
        <v>26</v>
      </c>
      <c r="R590" s="13"/>
    </row>
    <row r="591" spans="1:18" ht="37.5">
      <c r="A591" s="5">
        <v>588</v>
      </c>
      <c r="B591" s="13" t="s">
        <v>1188</v>
      </c>
      <c r="C591" s="13"/>
      <c r="D591" s="13" t="s">
        <v>1189</v>
      </c>
      <c r="E591" s="13" t="s">
        <v>325</v>
      </c>
      <c r="F591" s="13" t="s">
        <v>843</v>
      </c>
      <c r="G591" s="13" t="s">
        <v>1190</v>
      </c>
      <c r="H591" s="13" t="s">
        <v>23</v>
      </c>
      <c r="I591" s="13" t="s">
        <v>23</v>
      </c>
      <c r="J591" s="13" t="s">
        <v>23</v>
      </c>
      <c r="K591" s="13" t="str" cm="1">
        <f t="array" ref="K591">_xlfn.CONCAT(L591:R591&amp;";")</f>
        <v>EASA;FAA;CAA MALAYSIA;CAAS;DGCA INDONESIA;CAA CHINA;;</v>
      </c>
      <c r="L591" s="13" t="s">
        <v>12</v>
      </c>
      <c r="M591" s="13" t="s">
        <v>13</v>
      </c>
      <c r="N591" s="13" t="s">
        <v>24</v>
      </c>
      <c r="O591" s="13" t="s">
        <v>15</v>
      </c>
      <c r="P591" s="13" t="s">
        <v>25</v>
      </c>
      <c r="Q591" s="13" t="s">
        <v>26</v>
      </c>
      <c r="R591" s="13"/>
    </row>
    <row r="592" spans="1:18" ht="37.5">
      <c r="A592" s="5">
        <v>589</v>
      </c>
      <c r="B592" s="13" t="s">
        <v>1191</v>
      </c>
      <c r="C592" s="13"/>
      <c r="D592" s="13" t="s">
        <v>1178</v>
      </c>
      <c r="E592" s="13" t="s">
        <v>325</v>
      </c>
      <c r="F592" s="13" t="s">
        <v>843</v>
      </c>
      <c r="G592" s="13" t="s">
        <v>1190</v>
      </c>
      <c r="H592" s="13" t="s">
        <v>23</v>
      </c>
      <c r="I592" s="13" t="s">
        <v>23</v>
      </c>
      <c r="J592" s="13" t="s">
        <v>23</v>
      </c>
      <c r="K592" s="13" t="str" cm="1">
        <f t="array" ref="K592">_xlfn.CONCAT(L592:R592&amp;";")</f>
        <v>EASA;FAA;CAA MALAYSIA;CAAS;DGCA INDONESIA;CAA CHINA;;</v>
      </c>
      <c r="L592" s="13" t="s">
        <v>12</v>
      </c>
      <c r="M592" s="13" t="s">
        <v>13</v>
      </c>
      <c r="N592" s="13" t="s">
        <v>24</v>
      </c>
      <c r="O592" s="13" t="s">
        <v>15</v>
      </c>
      <c r="P592" s="13" t="s">
        <v>25</v>
      </c>
      <c r="Q592" s="13" t="s">
        <v>26</v>
      </c>
      <c r="R592" s="13"/>
    </row>
    <row r="593" spans="1:18" ht="37.5">
      <c r="A593" s="5">
        <v>590</v>
      </c>
      <c r="B593" s="13" t="s">
        <v>1192</v>
      </c>
      <c r="C593" s="13"/>
      <c r="D593" s="13" t="s">
        <v>1178</v>
      </c>
      <c r="E593" s="13" t="s">
        <v>325</v>
      </c>
      <c r="F593" s="13" t="s">
        <v>843</v>
      </c>
      <c r="G593" s="13" t="s">
        <v>1190</v>
      </c>
      <c r="H593" s="13" t="s">
        <v>23</v>
      </c>
      <c r="I593" s="13" t="s">
        <v>23</v>
      </c>
      <c r="J593" s="13" t="s">
        <v>23</v>
      </c>
      <c r="K593" s="13" t="str" cm="1">
        <f t="array" ref="K593">_xlfn.CONCAT(L593:R593&amp;";")</f>
        <v>EASA;FAA;CAA MALAYSIA;CAAS;DGCA INDONESIA;CAA CHINA;;</v>
      </c>
      <c r="L593" s="13" t="s">
        <v>12</v>
      </c>
      <c r="M593" s="13" t="s">
        <v>13</v>
      </c>
      <c r="N593" s="13" t="s">
        <v>24</v>
      </c>
      <c r="O593" s="13" t="s">
        <v>15</v>
      </c>
      <c r="P593" s="13" t="s">
        <v>25</v>
      </c>
      <c r="Q593" s="13" t="s">
        <v>26</v>
      </c>
      <c r="R593" s="13"/>
    </row>
    <row r="594" spans="1:18" ht="37.5">
      <c r="A594" s="5">
        <v>591</v>
      </c>
      <c r="B594" s="13" t="s">
        <v>1193</v>
      </c>
      <c r="C594" s="13"/>
      <c r="D594" s="13" t="s">
        <v>846</v>
      </c>
      <c r="E594" s="13" t="s">
        <v>325</v>
      </c>
      <c r="F594" s="13" t="s">
        <v>843</v>
      </c>
      <c r="G594" s="13" t="s">
        <v>1194</v>
      </c>
      <c r="H594" s="13" t="s">
        <v>23</v>
      </c>
      <c r="I594" s="13" t="s">
        <v>23</v>
      </c>
      <c r="J594" s="13" t="s">
        <v>23</v>
      </c>
      <c r="K594" s="13" t="str" cm="1">
        <f t="array" ref="K594">_xlfn.CONCAT(L594:R594&amp;";")</f>
        <v>EASA;FAA;CAA MALAYSIA;CAAS;DGCA INDONESIA;CAA CHINA;;</v>
      </c>
      <c r="L594" s="13" t="s">
        <v>12</v>
      </c>
      <c r="M594" s="13" t="s">
        <v>13</v>
      </c>
      <c r="N594" s="13" t="s">
        <v>24</v>
      </c>
      <c r="O594" s="13" t="s">
        <v>15</v>
      </c>
      <c r="P594" s="13" t="s">
        <v>25</v>
      </c>
      <c r="Q594" s="13" t="s">
        <v>26</v>
      </c>
      <c r="R594" s="13"/>
    </row>
    <row r="595" spans="1:18" ht="37.5">
      <c r="A595" s="5">
        <v>592</v>
      </c>
      <c r="B595" s="13" t="s">
        <v>1195</v>
      </c>
      <c r="C595" s="13"/>
      <c r="D595" s="13" t="s">
        <v>1196</v>
      </c>
      <c r="E595" s="13" t="s">
        <v>325</v>
      </c>
      <c r="F595" s="13" t="s">
        <v>83</v>
      </c>
      <c r="G595" s="13" t="s">
        <v>1197</v>
      </c>
      <c r="H595" s="13" t="s">
        <v>23</v>
      </c>
      <c r="I595" s="13" t="s">
        <v>23</v>
      </c>
      <c r="J595" s="13" t="s">
        <v>23</v>
      </c>
      <c r="K595" s="13" t="str" cm="1">
        <f t="array" ref="K595">_xlfn.CONCAT(L595:R595&amp;";")</f>
        <v>EASA;FAA;CAA MALAYSIA;CAAS;DGCA INDONESIA;;;</v>
      </c>
      <c r="L595" s="13" t="s">
        <v>12</v>
      </c>
      <c r="M595" s="13" t="s">
        <v>13</v>
      </c>
      <c r="N595" s="13" t="s">
        <v>24</v>
      </c>
      <c r="O595" s="13" t="s">
        <v>15</v>
      </c>
      <c r="P595" s="13" t="s">
        <v>25</v>
      </c>
      <c r="Q595" s="13" t="s">
        <v>79</v>
      </c>
      <c r="R595" s="13"/>
    </row>
    <row r="596" spans="1:18" ht="37.5">
      <c r="A596" s="5">
        <v>593</v>
      </c>
      <c r="B596" s="13" t="s">
        <v>1198</v>
      </c>
      <c r="C596" s="13"/>
      <c r="D596" s="13" t="s">
        <v>1199</v>
      </c>
      <c r="E596" s="13" t="s">
        <v>1200</v>
      </c>
      <c r="F596" s="13" t="s">
        <v>83</v>
      </c>
      <c r="G596" s="13" t="s">
        <v>1201</v>
      </c>
      <c r="H596" s="13" t="s">
        <v>23</v>
      </c>
      <c r="I596" s="13" t="s">
        <v>23</v>
      </c>
      <c r="J596" s="13" t="s">
        <v>23</v>
      </c>
      <c r="K596" s="13" t="str" cm="1">
        <f t="array" ref="K596">_xlfn.CONCAT(L596:R596&amp;";")</f>
        <v>EASA;FAA;CAA MALAYSIA;CAAS;DGCA INDONESIA;CAA CHINA;;</v>
      </c>
      <c r="L596" s="13" t="s">
        <v>12</v>
      </c>
      <c r="M596" s="13" t="s">
        <v>13</v>
      </c>
      <c r="N596" s="13" t="s">
        <v>24</v>
      </c>
      <c r="O596" s="13" t="s">
        <v>15</v>
      </c>
      <c r="P596" s="13" t="s">
        <v>25</v>
      </c>
      <c r="Q596" s="13" t="s">
        <v>26</v>
      </c>
      <c r="R596" s="13"/>
    </row>
    <row r="597" spans="1:18" s="25" customFormat="1" ht="37.5">
      <c r="A597" s="5">
        <v>594</v>
      </c>
      <c r="B597" s="14" t="s">
        <v>1202</v>
      </c>
      <c r="C597" s="21"/>
      <c r="D597" s="21" t="s">
        <v>1203</v>
      </c>
      <c r="E597" s="21" t="s">
        <v>28</v>
      </c>
      <c r="F597" s="21" t="s">
        <v>843</v>
      </c>
      <c r="G597" s="21" t="s">
        <v>1204</v>
      </c>
      <c r="H597" s="13" t="s">
        <v>23</v>
      </c>
      <c r="I597" s="13" t="s">
        <v>23</v>
      </c>
      <c r="J597" s="13" t="s">
        <v>23</v>
      </c>
      <c r="K597" s="13" t="str" cm="1">
        <f t="array" ref="K597">_xlfn.CONCAT(L597:R597&amp;";")</f>
        <v>EASA;FAA;CAA MALAYSIA;CAAS;DGCA INDONESIA;CAA CHINA;;</v>
      </c>
      <c r="L597" s="22" t="s">
        <v>12</v>
      </c>
      <c r="M597" s="22" t="s">
        <v>13</v>
      </c>
      <c r="N597" s="23" t="s">
        <v>24</v>
      </c>
      <c r="O597" s="13" t="s">
        <v>15</v>
      </c>
      <c r="P597" s="23" t="s">
        <v>25</v>
      </c>
      <c r="Q597" s="22" t="s">
        <v>26</v>
      </c>
      <c r="R597" s="21"/>
    </row>
    <row r="598" spans="1:18" ht="37.5">
      <c r="A598" s="5">
        <v>595</v>
      </c>
      <c r="B598" s="14" t="s">
        <v>1205</v>
      </c>
      <c r="C598" s="21"/>
      <c r="D598" s="21" t="s">
        <v>1203</v>
      </c>
      <c r="E598" s="21" t="s">
        <v>54</v>
      </c>
      <c r="F598" s="21" t="s">
        <v>843</v>
      </c>
      <c r="G598" s="21" t="s">
        <v>1204</v>
      </c>
      <c r="H598" s="13" t="s">
        <v>23</v>
      </c>
      <c r="I598" s="13" t="s">
        <v>23</v>
      </c>
      <c r="J598" s="13" t="s">
        <v>23</v>
      </c>
      <c r="K598" s="13" t="str" cm="1">
        <f t="array" ref="K598">_xlfn.CONCAT(L598:R598&amp;";")</f>
        <v>EASA;FAA;CAA MALAYSIA;CAAS;DGCA INDONESIA;CAA CHINA;;</v>
      </c>
      <c r="L598" s="22" t="s">
        <v>12</v>
      </c>
      <c r="M598" s="22" t="s">
        <v>13</v>
      </c>
      <c r="N598" s="23" t="s">
        <v>24</v>
      </c>
      <c r="O598" s="13" t="s">
        <v>15</v>
      </c>
      <c r="P598" s="23" t="s">
        <v>25</v>
      </c>
      <c r="Q598" s="22" t="s">
        <v>26</v>
      </c>
      <c r="R598" s="21"/>
    </row>
    <row r="599" spans="1:18" ht="37.5">
      <c r="A599" s="5">
        <v>596</v>
      </c>
      <c r="B599" s="14" t="s">
        <v>1206</v>
      </c>
      <c r="C599" s="21"/>
      <c r="D599" s="21" t="s">
        <v>1207</v>
      </c>
      <c r="E599" s="21" t="s">
        <v>54</v>
      </c>
      <c r="F599" s="21" t="s">
        <v>843</v>
      </c>
      <c r="G599" s="21" t="s">
        <v>1208</v>
      </c>
      <c r="H599" s="13" t="s">
        <v>23</v>
      </c>
      <c r="I599" s="13" t="s">
        <v>23</v>
      </c>
      <c r="J599" s="13" t="s">
        <v>23</v>
      </c>
      <c r="K599" s="13" t="str" cm="1">
        <f t="array" ref="K599">_xlfn.CONCAT(L599:R599&amp;";")</f>
        <v>EASA;FAA;CAA MALAYSIA;CAAS;DGCA INDONESIA;CAA CHINA;;</v>
      </c>
      <c r="L599" s="22" t="s">
        <v>12</v>
      </c>
      <c r="M599" s="22" t="s">
        <v>13</v>
      </c>
      <c r="N599" s="23" t="s">
        <v>24</v>
      </c>
      <c r="O599" s="13" t="s">
        <v>15</v>
      </c>
      <c r="P599" s="23" t="s">
        <v>25</v>
      </c>
      <c r="Q599" s="22" t="s">
        <v>26</v>
      </c>
      <c r="R599" s="21"/>
    </row>
    <row r="600" spans="1:18" ht="24.95">
      <c r="A600" s="5">
        <v>597</v>
      </c>
      <c r="B600" s="8" t="s">
        <v>1209</v>
      </c>
      <c r="D600" s="38" t="s">
        <v>1210</v>
      </c>
      <c r="E600" s="7" t="s">
        <v>1211</v>
      </c>
      <c r="F600" s="37" t="s">
        <v>129</v>
      </c>
      <c r="G600" s="8" t="s">
        <v>1212</v>
      </c>
      <c r="H600" s="13" t="s">
        <v>23</v>
      </c>
      <c r="I600" s="13" t="s">
        <v>23</v>
      </c>
      <c r="K600" s="13" t="str" cm="1">
        <f t="array" ref="K600">_xlfn.CONCAT(L600:R600&amp;";")</f>
        <v>EASA;FAA;CAA MALAYSIA;;;;;</v>
      </c>
      <c r="L600" s="22" t="s">
        <v>12</v>
      </c>
      <c r="M600" s="22" t="s">
        <v>13</v>
      </c>
      <c r="N600" s="23" t="s">
        <v>24</v>
      </c>
    </row>
    <row r="601" spans="1:18" ht="37.5">
      <c r="A601" s="5">
        <v>598</v>
      </c>
      <c r="B601" s="13" t="s">
        <v>1213</v>
      </c>
      <c r="C601" s="13"/>
      <c r="D601" s="13" t="s">
        <v>44</v>
      </c>
      <c r="E601" s="13" t="s">
        <v>45</v>
      </c>
      <c r="F601" s="13" t="s">
        <v>46</v>
      </c>
      <c r="G601" s="13" t="s">
        <v>47</v>
      </c>
      <c r="H601" s="13" t="s">
        <v>23</v>
      </c>
      <c r="I601" s="13" t="s">
        <v>23</v>
      </c>
      <c r="J601" s="13"/>
      <c r="K601" s="13" t="str" cm="1">
        <f t="array" ref="K601">_xlfn.CONCAT(L601:R601&amp;";")</f>
        <v>EASA;FAA;CAA MALAYSIA;CAAS;DGCA INDONESIA;CAA CHINA;;</v>
      </c>
      <c r="L601" s="13" t="s">
        <v>12</v>
      </c>
      <c r="M601" s="13" t="s">
        <v>13</v>
      </c>
      <c r="N601" s="13" t="s">
        <v>24</v>
      </c>
      <c r="O601" s="13" t="s">
        <v>15</v>
      </c>
      <c r="P601" s="13" t="s">
        <v>25</v>
      </c>
      <c r="Q601" s="13" t="s">
        <v>26</v>
      </c>
      <c r="R601" s="13"/>
    </row>
    <row r="602" spans="1:18" ht="24.95">
      <c r="A602" s="5">
        <v>599</v>
      </c>
      <c r="B602" s="13" t="s">
        <v>1214</v>
      </c>
      <c r="C602" s="13"/>
      <c r="D602" s="13" t="s">
        <v>312</v>
      </c>
      <c r="E602" s="13" t="s">
        <v>313</v>
      </c>
      <c r="F602" s="13" t="s">
        <v>83</v>
      </c>
      <c r="G602" s="13" t="s">
        <v>314</v>
      </c>
      <c r="H602" s="13" t="s">
        <v>23</v>
      </c>
      <c r="I602" s="13" t="s">
        <v>23</v>
      </c>
      <c r="J602" s="13" t="s">
        <v>23</v>
      </c>
      <c r="K602" s="13" t="str" cm="1">
        <f t="array" ref="K602">_xlfn.CONCAT(L602:R602&amp;";")</f>
        <v>EASA;FAA;CAA MALAYSIA;;;;;</v>
      </c>
      <c r="L602" s="13" t="s">
        <v>12</v>
      </c>
      <c r="M602" s="13" t="s">
        <v>13</v>
      </c>
      <c r="N602" s="13" t="s">
        <v>24</v>
      </c>
      <c r="O602" s="13"/>
      <c r="P602" s="13"/>
      <c r="Q602" s="13"/>
      <c r="R602" s="13"/>
    </row>
    <row r="603" spans="1:18" ht="24.95">
      <c r="A603" s="5">
        <v>600</v>
      </c>
      <c r="B603" s="13" t="s">
        <v>1215</v>
      </c>
      <c r="C603" s="13"/>
      <c r="D603" s="13" t="s">
        <v>510</v>
      </c>
      <c r="E603" s="13" t="s">
        <v>218</v>
      </c>
      <c r="F603" s="13" t="s">
        <v>83</v>
      </c>
      <c r="G603" s="13" t="s">
        <v>511</v>
      </c>
      <c r="H603" s="13" t="s">
        <v>23</v>
      </c>
      <c r="I603" s="13" t="s">
        <v>23</v>
      </c>
      <c r="J603" s="13" t="s">
        <v>23</v>
      </c>
      <c r="K603" s="13" t="str" cm="1">
        <f t="array" ref="K603">_xlfn.CONCAT(L603:R603&amp;";")</f>
        <v>EASA;FAA;CAA MALAYSIA;;;;;</v>
      </c>
      <c r="L603" s="13" t="s">
        <v>12</v>
      </c>
      <c r="M603" s="13" t="s">
        <v>13</v>
      </c>
      <c r="N603" s="13" t="s">
        <v>24</v>
      </c>
      <c r="O603" s="13"/>
      <c r="P603" s="13"/>
      <c r="Q603" s="13"/>
      <c r="R603" s="13"/>
    </row>
  </sheetData>
  <sheetProtection sort="0" autoFilter="0"/>
  <autoFilter ref="A3:R603" xr:uid="{ABFE592F-52E8-473C-B6E0-6492B47D47A5}"/>
  <mergeCells count="1">
    <mergeCell ref="A1:C2"/>
  </mergeCells>
  <conditionalFormatting sqref="B597:B599">
    <cfRule type="duplicateValues" dxfId="14" priority="111"/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79E9-8325-4A6F-8C46-61D1CCDD8BDB}">
  <dimension ref="A1:BQ753"/>
  <sheetViews>
    <sheetView zoomScale="85" zoomScaleNormal="85" workbookViewId="0">
      <pane xSplit="2" ySplit="3" topLeftCell="AG190" activePane="bottomRight" state="frozen"/>
      <selection pane="bottomRight" activeCell="AJ192" sqref="AJ192"/>
      <selection pane="bottomLeft"/>
      <selection pane="topRight"/>
    </sheetView>
  </sheetViews>
  <sheetFormatPr defaultColWidth="9.140625" defaultRowHeight="12.6" outlineLevelCol="3"/>
  <cols>
    <col min="1" max="1" width="11.5703125" style="1" bestFit="1" customWidth="1"/>
    <col min="2" max="2" width="20.85546875" style="15" customWidth="1"/>
    <col min="3" max="3" width="27.140625" style="8" customWidth="1"/>
    <col min="4" max="4" width="21.140625" style="8" customWidth="1"/>
    <col min="5" max="5" width="14.42578125" style="18" customWidth="1" outlineLevel="1"/>
    <col min="6" max="6" width="31.42578125" style="8" customWidth="1" outlineLevel="2"/>
    <col min="7" max="7" width="42.140625" style="8" bestFit="1" customWidth="1" outlineLevel="2"/>
    <col min="8" max="8" width="16.5703125" style="8" customWidth="1" outlineLevel="3"/>
    <col min="9" max="9" width="22.140625" style="8" customWidth="1" outlineLevel="3"/>
    <col min="10" max="10" width="16.28515625" style="8" customWidth="1" outlineLevel="3"/>
    <col min="11" max="11" width="10" style="8" customWidth="1" outlineLevel="3"/>
    <col min="12" max="12" width="11.85546875" style="8" customWidth="1" outlineLevel="3"/>
    <col min="13" max="13" width="13.85546875" style="8" customWidth="1" outlineLevel="3"/>
    <col min="14" max="15" width="11.85546875" style="8" customWidth="1" outlineLevel="3"/>
    <col min="16" max="16" width="24.28515625" style="8" customWidth="1"/>
    <col min="17" max="19" width="13.85546875" style="8" customWidth="1" outlineLevel="1"/>
    <col min="20" max="21" width="13.85546875" style="16" customWidth="1" outlineLevel="1"/>
    <col min="22" max="22" width="13.42578125" style="8" customWidth="1" outlineLevel="1"/>
    <col min="23" max="23" width="11.28515625" style="8" customWidth="1" outlineLevel="1"/>
    <col min="24" max="24" width="16.42578125" style="16" customWidth="1" outlineLevel="1"/>
    <col min="25" max="25" width="19.5703125" style="8" customWidth="1"/>
    <col min="26" max="26" width="19.5703125" style="8" customWidth="1" collapsed="1"/>
    <col min="27" max="27" width="19" style="1" customWidth="1"/>
    <col min="28" max="28" width="9.140625" style="1"/>
    <col min="29" max="29" width="37.5703125" style="1" customWidth="1"/>
    <col min="30" max="30" width="9.140625" style="1"/>
    <col min="31" max="31" width="57.42578125" style="1" bestFit="1" customWidth="1"/>
    <col min="32" max="37" width="9.140625" style="1"/>
    <col min="38" max="38" width="50" style="32" customWidth="1"/>
    <col min="39" max="42" width="9.140625" style="1"/>
    <col min="43" max="43" width="14.5703125" style="1" customWidth="1"/>
    <col min="44" max="47" width="9.140625" style="1"/>
    <col min="48" max="48" width="3.5703125" style="28" customWidth="1"/>
    <col min="49" max="16384" width="9.140625" style="1"/>
  </cols>
  <sheetData>
    <row r="1" spans="1:69" ht="28.5" customHeight="1"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31" t="s">
        <v>1216</v>
      </c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5"/>
      <c r="AM1" s="30"/>
      <c r="AN1" s="30"/>
      <c r="AO1" s="30"/>
      <c r="AP1" s="30"/>
      <c r="AQ1" s="30"/>
      <c r="AR1" s="30"/>
      <c r="AS1" s="30"/>
      <c r="AT1" s="30"/>
      <c r="AU1" s="30"/>
    </row>
    <row r="2" spans="1:69" ht="27.75" customHeight="1">
      <c r="B2" s="7" t="s">
        <v>1217</v>
      </c>
      <c r="P2" s="26" t="s">
        <v>1218</v>
      </c>
      <c r="Q2" s="26"/>
      <c r="R2" s="26"/>
      <c r="S2" s="26"/>
      <c r="T2" s="26"/>
      <c r="U2" s="26"/>
      <c r="V2" s="26"/>
      <c r="W2" s="26"/>
      <c r="X2" s="26"/>
      <c r="AA2" s="2" t="s">
        <v>2</v>
      </c>
      <c r="AB2" s="3" t="s">
        <v>3</v>
      </c>
      <c r="AC2" s="3" t="s">
        <v>4</v>
      </c>
      <c r="AD2" s="4" t="s">
        <v>1219</v>
      </c>
      <c r="AE2" s="3" t="s">
        <v>5</v>
      </c>
      <c r="AF2" s="3" t="s">
        <v>6</v>
      </c>
      <c r="AG2" s="3" t="s">
        <v>1220</v>
      </c>
      <c r="AH2" s="3" t="s">
        <v>1221</v>
      </c>
      <c r="AI2" s="3" t="s">
        <v>1222</v>
      </c>
      <c r="AJ2" s="3" t="s">
        <v>7</v>
      </c>
      <c r="AK2" s="3" t="s">
        <v>1223</v>
      </c>
      <c r="AL2" s="9" t="s">
        <v>11</v>
      </c>
      <c r="AM2" s="10" t="s">
        <v>12</v>
      </c>
      <c r="AN2" s="10" t="s">
        <v>13</v>
      </c>
      <c r="AO2" s="10" t="s">
        <v>1224</v>
      </c>
      <c r="AP2" s="9" t="s">
        <v>14</v>
      </c>
      <c r="AQ2" s="9" t="s">
        <v>16</v>
      </c>
      <c r="AR2" s="9" t="s">
        <v>17</v>
      </c>
      <c r="AS2" s="9" t="s">
        <v>18</v>
      </c>
      <c r="AT2" s="11" t="s">
        <v>1225</v>
      </c>
      <c r="AU2" s="12" t="s">
        <v>1226</v>
      </c>
      <c r="AW2" s="2" t="s">
        <v>2</v>
      </c>
      <c r="AX2" s="3" t="s">
        <v>3</v>
      </c>
      <c r="AY2" s="3" t="s">
        <v>4</v>
      </c>
      <c r="AZ2" s="4" t="s">
        <v>1219</v>
      </c>
      <c r="BA2" s="3" t="s">
        <v>5</v>
      </c>
      <c r="BB2" s="3" t="s">
        <v>6</v>
      </c>
      <c r="BC2" s="3" t="s">
        <v>1220</v>
      </c>
      <c r="BD2" s="3" t="s">
        <v>1221</v>
      </c>
      <c r="BE2" s="3" t="s">
        <v>1222</v>
      </c>
      <c r="BF2" s="3" t="s">
        <v>7</v>
      </c>
      <c r="BG2" s="3" t="s">
        <v>1223</v>
      </c>
      <c r="BH2" s="9" t="s">
        <v>11</v>
      </c>
      <c r="BI2" s="10" t="s">
        <v>12</v>
      </c>
      <c r="BJ2" s="10" t="s">
        <v>13</v>
      </c>
      <c r="BK2" s="10" t="s">
        <v>1224</v>
      </c>
      <c r="BL2" s="9" t="s">
        <v>14</v>
      </c>
      <c r="BM2" s="9" t="s">
        <v>16</v>
      </c>
      <c r="BN2" s="9" t="s">
        <v>17</v>
      </c>
      <c r="BO2" s="9" t="s">
        <v>18</v>
      </c>
      <c r="BP2" s="11" t="s">
        <v>1225</v>
      </c>
      <c r="BQ2" s="12" t="s">
        <v>1226</v>
      </c>
    </row>
    <row r="3" spans="1:69" ht="54.75" customHeight="1">
      <c r="A3" s="4" t="s">
        <v>1</v>
      </c>
      <c r="B3" s="2" t="s">
        <v>2</v>
      </c>
      <c r="C3" s="3" t="s">
        <v>3</v>
      </c>
      <c r="D3" s="3" t="s">
        <v>4</v>
      </c>
      <c r="E3" s="4" t="s">
        <v>1219</v>
      </c>
      <c r="F3" s="3" t="s">
        <v>5</v>
      </c>
      <c r="G3" s="3" t="s">
        <v>6</v>
      </c>
      <c r="H3" s="3" t="s">
        <v>1220</v>
      </c>
      <c r="I3" s="3" t="s">
        <v>1221</v>
      </c>
      <c r="J3" s="3" t="s">
        <v>1222</v>
      </c>
      <c r="K3" s="3" t="s">
        <v>7</v>
      </c>
      <c r="L3" s="3" t="s">
        <v>1223</v>
      </c>
      <c r="M3" s="3" t="s">
        <v>8</v>
      </c>
      <c r="N3" s="3" t="s">
        <v>9</v>
      </c>
      <c r="O3" s="3" t="s">
        <v>10</v>
      </c>
      <c r="P3" s="9" t="s">
        <v>11</v>
      </c>
      <c r="Q3" s="10" t="s">
        <v>12</v>
      </c>
      <c r="R3" s="10" t="s">
        <v>13</v>
      </c>
      <c r="S3" s="10" t="s">
        <v>1224</v>
      </c>
      <c r="T3" s="9" t="s">
        <v>14</v>
      </c>
      <c r="U3" s="9" t="s">
        <v>16</v>
      </c>
      <c r="V3" s="9" t="s">
        <v>17</v>
      </c>
      <c r="W3" s="9" t="s">
        <v>18</v>
      </c>
      <c r="X3" s="11" t="s">
        <v>1225</v>
      </c>
      <c r="Y3" s="12" t="s">
        <v>1226</v>
      </c>
      <c r="Z3" s="12" t="s">
        <v>1227</v>
      </c>
      <c r="AA3" s="27">
        <v>1</v>
      </c>
      <c r="AB3" s="27">
        <v>2</v>
      </c>
      <c r="AC3" s="27">
        <v>3</v>
      </c>
      <c r="AD3" s="27">
        <v>4</v>
      </c>
      <c r="AE3" s="27">
        <v>5</v>
      </c>
      <c r="AF3" s="27">
        <v>6</v>
      </c>
      <c r="AG3" s="27">
        <v>7</v>
      </c>
      <c r="AH3" s="27">
        <v>8</v>
      </c>
      <c r="AI3" s="27">
        <v>9</v>
      </c>
      <c r="AJ3" s="27">
        <v>10</v>
      </c>
      <c r="AK3" s="27">
        <v>11</v>
      </c>
      <c r="AL3" s="36">
        <v>21</v>
      </c>
      <c r="AM3" s="27">
        <v>22</v>
      </c>
      <c r="AN3" s="27">
        <v>23</v>
      </c>
      <c r="AO3" s="27">
        <v>24</v>
      </c>
      <c r="AP3" s="27">
        <v>25</v>
      </c>
      <c r="AQ3" s="27">
        <v>26</v>
      </c>
      <c r="AR3" s="27">
        <v>27</v>
      </c>
      <c r="AS3" s="27">
        <v>28</v>
      </c>
      <c r="AT3" s="27">
        <v>29</v>
      </c>
      <c r="AU3" s="27">
        <v>30</v>
      </c>
      <c r="AW3" s="27">
        <v>1</v>
      </c>
      <c r="AX3" s="27">
        <v>2</v>
      </c>
      <c r="AY3" s="27">
        <v>3</v>
      </c>
      <c r="AZ3" s="27">
        <v>4</v>
      </c>
      <c r="BA3" s="27">
        <v>5</v>
      </c>
      <c r="BB3" s="27">
        <v>6</v>
      </c>
      <c r="BC3" s="27">
        <v>7</v>
      </c>
      <c r="BD3" s="27">
        <v>8</v>
      </c>
      <c r="BE3" s="27">
        <v>9</v>
      </c>
      <c r="BF3" s="27">
        <v>10</v>
      </c>
      <c r="BG3" s="27">
        <v>11</v>
      </c>
      <c r="BH3" s="27">
        <v>21</v>
      </c>
      <c r="BI3" s="27">
        <v>22</v>
      </c>
      <c r="BJ3" s="27">
        <v>23</v>
      </c>
      <c r="BK3" s="27">
        <v>24</v>
      </c>
      <c r="BL3" s="27">
        <v>25</v>
      </c>
      <c r="BM3" s="27">
        <v>26</v>
      </c>
      <c r="BN3" s="27">
        <v>27</v>
      </c>
      <c r="BO3" s="27">
        <v>28</v>
      </c>
      <c r="BP3" s="27">
        <v>29</v>
      </c>
      <c r="BQ3" s="27">
        <v>30</v>
      </c>
    </row>
    <row r="4" spans="1:69" ht="37.5">
      <c r="A4" s="5">
        <v>1</v>
      </c>
      <c r="B4" s="13">
        <v>66087</v>
      </c>
      <c r="C4" s="13"/>
      <c r="D4" s="13" t="s">
        <v>19</v>
      </c>
      <c r="E4" s="19" t="s">
        <v>1228</v>
      </c>
      <c r="F4" s="13" t="s">
        <v>20</v>
      </c>
      <c r="G4" s="13" t="s">
        <v>21</v>
      </c>
      <c r="H4" s="13" t="s">
        <v>1229</v>
      </c>
      <c r="I4" s="13" t="s">
        <v>1230</v>
      </c>
      <c r="J4" s="13"/>
      <c r="K4" s="13" t="s">
        <v>22</v>
      </c>
      <c r="L4" s="13" t="s">
        <v>1231</v>
      </c>
      <c r="M4" s="13" t="s">
        <v>23</v>
      </c>
      <c r="N4" s="13" t="s">
        <v>23</v>
      </c>
      <c r="O4" s="13" t="s">
        <v>23</v>
      </c>
      <c r="P4" s="13" t="str">
        <f t="shared" ref="P4:P67" si="0">Q4&amp;";" &amp;R4&amp;";" &amp;S4&amp;";" &amp;T4&amp;";" &amp;U4&amp;";" &amp;V4&amp;";" &amp;W4</f>
        <v>EASA;FAA;CAA UK;CAA MALAYSIA;DGCA INDONESIA;CAA CHINA;</v>
      </c>
      <c r="Q4" s="13" t="s">
        <v>12</v>
      </c>
      <c r="R4" s="13" t="s">
        <v>13</v>
      </c>
      <c r="S4" s="13" t="s">
        <v>1224</v>
      </c>
      <c r="T4" s="13" t="s">
        <v>24</v>
      </c>
      <c r="U4" s="13" t="s">
        <v>25</v>
      </c>
      <c r="V4" s="13" t="s">
        <v>26</v>
      </c>
      <c r="W4" s="13"/>
      <c r="X4" s="13" t="s">
        <v>1232</v>
      </c>
      <c r="Y4" s="13" t="s">
        <v>1233</v>
      </c>
      <c r="Z4" s="13"/>
      <c r="AA4" s="1">
        <f>_xlfn.IFNA(VLOOKUP($B4,'[1]Price Catalogue (Active CAP)'!$A:$AD,AA$3,FALSE),"")</f>
        <v>66087</v>
      </c>
      <c r="AC4" s="1" t="str">
        <f>_xlfn.IFNA(VLOOKUP($B4,'[1]Price Catalogue (Active CAP)'!$A:$AD,AC$3,FALSE),"")</f>
        <v>ENG DRVEN HYD PUMP(A SYS)</v>
      </c>
      <c r="AD4" s="1" t="str">
        <f>_xlfn.IFNA(VLOOKUP($B4,'[1]Price Catalogue (Active CAP)'!$A:$AD,AD$3,FALSE),"")</f>
        <v>ON</v>
      </c>
      <c r="AE4" s="1" t="str">
        <f>_xlfn.IFNA(VLOOKUP($B4,'[1]Price Catalogue (Active CAP)'!$A:$AD,AE$3,FALSE),"")</f>
        <v>B747;B757;B767;A320_Fam;A300;CFM56;JT8;</v>
      </c>
      <c r="AF4" s="1" t="str">
        <f>_xlfn.IFNA(VLOOKUP($B4,'[1]Price Catalogue (Active CAP)'!$A:$AD,AF$3,FALSE),"")</f>
        <v>PARKER HANNIFIN CORPORATION</v>
      </c>
      <c r="AG4" s="1" t="str">
        <f>_xlfn.IFNA(VLOOKUP($B4,'[1]Price Catalogue (Active CAP)'!$A:$AD,AG$3,FALSE),"")</f>
        <v>HYD-PUM-008</v>
      </c>
      <c r="AH4" s="1" t="str">
        <f>_xlfn.IFNA(VLOOKUP($B4,'[1]Price Catalogue (Active CAP)'!$A:$AD,AH$3,FALSE),"")</f>
        <v>EDP</v>
      </c>
      <c r="AI4" s="1">
        <f>_xlfn.IFNA(VLOOKUP($B4,'[1]Price Catalogue (Active CAP)'!$A:$AD,AI$3,FALSE),"")</f>
        <v>0</v>
      </c>
      <c r="AJ4" s="1" t="str">
        <f>_xlfn.IFNA(VLOOKUP($B4,'[1]Price Catalogue (Active CAP)'!$A:$AD,AJ$3,FALSE),"")</f>
        <v>29-11-34;</v>
      </c>
      <c r="AK4" s="1" t="str">
        <f>_xlfn.IFNA(VLOOKUP($B4,'[1]Price Catalogue (Active CAP)'!$A:$AD,AK$3,FALSE),"")</f>
        <v>29-11</v>
      </c>
      <c r="AL4" s="32" t="str">
        <f>_xlfn.IFNA(VLOOKUP($B4,'[1]Price Catalogue (Active CAP)'!$A:$AD,AL$3,FALSE),"")</f>
        <v>EASA,FAA,CAA MALAYSIA,CAAS,DGCA INDONESIA,CAA CHINA</v>
      </c>
      <c r="AM4" s="1" t="str">
        <f>_xlfn.IFNA(VLOOKUP($B4,'[1]Price Catalogue (Active CAP)'!$A:$AD,AM$3,FALSE),"")</f>
        <v>EASA</v>
      </c>
      <c r="AN4" s="1" t="str">
        <f>_xlfn.IFNA(VLOOKUP($B4,'[1]Price Catalogue (Active CAP)'!$A:$AD,AN$3,FALSE),"")</f>
        <v>FAA</v>
      </c>
      <c r="AO4" s="1" t="str">
        <f>_xlfn.IFNA(VLOOKUP($B4,'[1]Price Catalogue (Active CAP)'!$A:$AD,AO$3,FALSE),"")</f>
        <v>CAA MALAYSIA</v>
      </c>
      <c r="AP4" s="1" t="str">
        <f>_xlfn.IFNA(VLOOKUP($B4,'[1]Price Catalogue (Active CAP)'!$A:$AD,AP$3,FALSE),"")</f>
        <v>CAAS</v>
      </c>
      <c r="AQ4" s="1" t="str">
        <f>_xlfn.IFNA(VLOOKUP($B4,'[1]Price Catalogue (Active CAP)'!$A:$AD,AQ$3,FALSE),"")</f>
        <v>DGCA INDONESIA</v>
      </c>
      <c r="AR4" s="1" t="str">
        <f>_xlfn.IFNA(VLOOKUP($B4,'[1]Price Catalogue (Active CAP)'!$A:$AD,AR$3,FALSE),"")</f>
        <v>CAA CHINA</v>
      </c>
      <c r="AS4" s="1">
        <f>_xlfn.IFNA(VLOOKUP($B4,'[1]Price Catalogue (Active CAP)'!$A:$AD,AS$3,FALSE),"")</f>
        <v>0</v>
      </c>
      <c r="AT4" s="1" t="str">
        <f>_xlfn.IFNA(VLOOKUP($B4,'[1]Price Catalogue (Active CAP)'!$A:$AD,AT$3,FALSE),"")</f>
        <v>CAA VIETNAM</v>
      </c>
      <c r="AU4" s="1" t="str">
        <f>_xlfn.IFNA(VLOOKUP($B4,'[1]Price Catalogue (Active CAP)'!$A:$AD,AU$3,FALSE),"")</f>
        <v>OCMOF</v>
      </c>
      <c r="AW4" s="1" t="b">
        <f t="shared" ref="AW4:AW67" si="1">AA4=B4</f>
        <v>1</v>
      </c>
      <c r="AX4" s="1" t="b">
        <f t="shared" ref="AX4:AX67" si="2">AB4=C4</f>
        <v>1</v>
      </c>
      <c r="AY4" s="1" t="b">
        <f t="shared" ref="AY4:AY67" si="3">AC4=D4</f>
        <v>1</v>
      </c>
      <c r="AZ4" s="1" t="b">
        <f t="shared" ref="AZ4:AZ67" si="4">AD4=E4</f>
        <v>1</v>
      </c>
      <c r="BA4" s="1" t="b">
        <f t="shared" ref="BA4:BA67" si="5">AE4=F4</f>
        <v>1</v>
      </c>
      <c r="BB4" s="1" t="b">
        <f t="shared" ref="BB4:BB67" si="6">AF4=G4</f>
        <v>1</v>
      </c>
      <c r="BC4" s="1" t="b">
        <f t="shared" ref="BC4:BC67" si="7">AG4=H4</f>
        <v>1</v>
      </c>
      <c r="BD4" s="1" t="b">
        <f t="shared" ref="BD4:BD67" si="8">AH4=I4</f>
        <v>1</v>
      </c>
      <c r="BE4" s="1" t="b">
        <f t="shared" ref="BE4:BE67" si="9">AI4=J4</f>
        <v>1</v>
      </c>
      <c r="BF4" s="1" t="b">
        <f t="shared" ref="BF4:BF67" si="10">AJ4=K4</f>
        <v>1</v>
      </c>
      <c r="BG4" s="1" t="b">
        <f t="shared" ref="BG4:BG67" si="11">AK4=L4</f>
        <v>1</v>
      </c>
      <c r="BH4" s="1" t="b">
        <f t="shared" ref="BH4:BH67" si="12">AL4=P4</f>
        <v>0</v>
      </c>
      <c r="BI4" s="1" t="b">
        <f t="shared" ref="BI4:BI67" si="13">AM4=Q4</f>
        <v>1</v>
      </c>
      <c r="BJ4" s="1" t="b">
        <f t="shared" ref="BJ4:BJ67" si="14">AN4=R4</f>
        <v>1</v>
      </c>
      <c r="BK4" s="1" t="b">
        <f t="shared" ref="BK4:BK67" si="15">AO4=S4</f>
        <v>0</v>
      </c>
      <c r="BL4" s="1" t="b">
        <f t="shared" ref="BL4:BL67" si="16">AP4=T4</f>
        <v>0</v>
      </c>
      <c r="BM4" s="1" t="b">
        <f t="shared" ref="BM4:BM67" si="17">AQ4=U4</f>
        <v>1</v>
      </c>
      <c r="BN4" s="1" t="b">
        <f t="shared" ref="BN4:BN67" si="18">AR4=V4</f>
        <v>1</v>
      </c>
      <c r="BO4" s="1" t="b">
        <f t="shared" ref="BO4:BO67" si="19">AS4=W4</f>
        <v>1</v>
      </c>
      <c r="BP4" s="1" t="b">
        <f t="shared" ref="BP4:BP67" si="20">AT4=X4</f>
        <v>1</v>
      </c>
      <c r="BQ4" s="1" t="b">
        <f t="shared" ref="BQ4:BQ67" si="21">AU4=Y4</f>
        <v>1</v>
      </c>
    </row>
    <row r="5" spans="1:69" ht="37.5">
      <c r="A5" s="5">
        <v>2</v>
      </c>
      <c r="B5" s="13">
        <v>623977</v>
      </c>
      <c r="C5" s="13"/>
      <c r="D5" s="13" t="s">
        <v>27</v>
      </c>
      <c r="E5" s="19" t="s">
        <v>1228</v>
      </c>
      <c r="F5" s="13" t="s">
        <v>28</v>
      </c>
      <c r="G5" s="13" t="s">
        <v>29</v>
      </c>
      <c r="H5" s="13" t="s">
        <v>1234</v>
      </c>
      <c r="I5" s="13" t="s">
        <v>1230</v>
      </c>
      <c r="J5" s="13"/>
      <c r="K5" s="13" t="s">
        <v>22</v>
      </c>
      <c r="L5" s="13" t="s">
        <v>1231</v>
      </c>
      <c r="M5" s="13" t="s">
        <v>23</v>
      </c>
      <c r="N5" s="13" t="s">
        <v>23</v>
      </c>
      <c r="O5" s="13" t="s">
        <v>23</v>
      </c>
      <c r="P5" s="13" t="str">
        <f t="shared" si="0"/>
        <v>EASA;FAA;CAA UK;CAA MALAYSIA;DGCA INDONESIA;CAA CHINA;</v>
      </c>
      <c r="Q5" s="13" t="s">
        <v>12</v>
      </c>
      <c r="R5" s="13" t="s">
        <v>13</v>
      </c>
      <c r="S5" s="13" t="s">
        <v>1224</v>
      </c>
      <c r="T5" s="13" t="s">
        <v>24</v>
      </c>
      <c r="U5" s="13" t="s">
        <v>25</v>
      </c>
      <c r="V5" s="13" t="s">
        <v>26</v>
      </c>
      <c r="W5" s="13"/>
      <c r="X5" s="13" t="s">
        <v>1232</v>
      </c>
      <c r="Y5" s="13" t="s">
        <v>1233</v>
      </c>
      <c r="Z5" s="13"/>
      <c r="AA5" s="1">
        <f>_xlfn.IFNA(VLOOKUP($B5,'[1]Price Catalogue (Active CAP)'!$A:$AD,AA$3,FALSE),"")</f>
        <v>623977</v>
      </c>
      <c r="AC5" s="1" t="str">
        <f>_xlfn.IFNA(VLOOKUP($B5,'[1]Price Catalogue (Active CAP)'!$A:$AD,AC$3,FALSE),"")</f>
        <v>PUMP-HYDRAULIC</v>
      </c>
      <c r="AD5" s="1" t="str">
        <f>_xlfn.IFNA(VLOOKUP($B5,'[1]Price Catalogue (Active CAP)'!$A:$AD,AD$3,FALSE),"")</f>
        <v>ON</v>
      </c>
      <c r="AE5" s="1" t="str">
        <f>_xlfn.IFNA(VLOOKUP($B5,'[1]Price Catalogue (Active CAP)'!$A:$AD,AE$3,FALSE),"")</f>
        <v>A320_Fam;</v>
      </c>
      <c r="AF5" s="1" t="str">
        <f>_xlfn.IFNA(VLOOKUP($B5,'[1]Price Catalogue (Active CAP)'!$A:$AD,AF$3,FALSE),"")</f>
        <v>EATON AEROSPACE</v>
      </c>
      <c r="AG5" s="1" t="str">
        <f>_xlfn.IFNA(VLOOKUP($B5,'[1]Price Catalogue (Active CAP)'!$A:$AD,AG$3,FALSE),"")</f>
        <v>HYD-PUM-003</v>
      </c>
      <c r="AH5" s="1" t="str">
        <f>_xlfn.IFNA(VLOOKUP($B5,'[1]Price Catalogue (Active CAP)'!$A:$AD,AH$3,FALSE),"")</f>
        <v>EDP</v>
      </c>
      <c r="AI5" s="1">
        <f>_xlfn.IFNA(VLOOKUP($B5,'[1]Price Catalogue (Active CAP)'!$A:$AD,AI$3,FALSE),"")</f>
        <v>0</v>
      </c>
      <c r="AJ5" s="1" t="str">
        <f>_xlfn.IFNA(VLOOKUP($B5,'[1]Price Catalogue (Active CAP)'!$A:$AD,AJ$3,FALSE),"")</f>
        <v>29-11-34;</v>
      </c>
      <c r="AK5" s="1" t="str">
        <f>_xlfn.IFNA(VLOOKUP($B5,'[1]Price Catalogue (Active CAP)'!$A:$AD,AK$3,FALSE),"")</f>
        <v>29-11</v>
      </c>
      <c r="AL5" s="32" t="str">
        <f>_xlfn.IFNA(VLOOKUP($B5,'[1]Price Catalogue (Active CAP)'!$A:$AD,AL$3,FALSE),"")</f>
        <v>EASA,FAA,CAA MALAYSIA,CAAS,DGCA INDONESIA,CAA CHINA</v>
      </c>
      <c r="AM5" s="1" t="str">
        <f>_xlfn.IFNA(VLOOKUP($B5,'[1]Price Catalogue (Active CAP)'!$A:$AD,AM$3,FALSE),"")</f>
        <v>EASA</v>
      </c>
      <c r="AN5" s="1" t="str">
        <f>_xlfn.IFNA(VLOOKUP($B5,'[1]Price Catalogue (Active CAP)'!$A:$AD,AN$3,FALSE),"")</f>
        <v>FAA</v>
      </c>
      <c r="AO5" s="1" t="str">
        <f>_xlfn.IFNA(VLOOKUP($B5,'[1]Price Catalogue (Active CAP)'!$A:$AD,AO$3,FALSE),"")</f>
        <v>CAA MALAYSIA</v>
      </c>
      <c r="AP5" s="1" t="str">
        <f>_xlfn.IFNA(VLOOKUP($B5,'[1]Price Catalogue (Active CAP)'!$A:$AD,AP$3,FALSE),"")</f>
        <v>CAAS</v>
      </c>
      <c r="AQ5" s="1" t="str">
        <f>_xlfn.IFNA(VLOOKUP($B5,'[1]Price Catalogue (Active CAP)'!$A:$AD,AQ$3,FALSE),"")</f>
        <v>DGCA INDONESIA</v>
      </c>
      <c r="AR5" s="1" t="str">
        <f>_xlfn.IFNA(VLOOKUP($B5,'[1]Price Catalogue (Active CAP)'!$A:$AD,AR$3,FALSE),"")</f>
        <v>CAA CHINA</v>
      </c>
      <c r="AS5" s="1">
        <f>_xlfn.IFNA(VLOOKUP($B5,'[1]Price Catalogue (Active CAP)'!$A:$AD,AS$3,FALSE),"")</f>
        <v>0</v>
      </c>
      <c r="AT5" s="1" t="str">
        <f>_xlfn.IFNA(VLOOKUP($B5,'[1]Price Catalogue (Active CAP)'!$A:$AD,AT$3,FALSE),"")</f>
        <v>CAA VIETNAM</v>
      </c>
      <c r="AU5" s="1" t="str">
        <f>_xlfn.IFNA(VLOOKUP($B5,'[1]Price Catalogue (Active CAP)'!$A:$AD,AU$3,FALSE),"")</f>
        <v>OCMOF</v>
      </c>
      <c r="AW5" s="1" t="b">
        <f t="shared" si="1"/>
        <v>1</v>
      </c>
      <c r="AX5" s="1" t="b">
        <f t="shared" si="2"/>
        <v>1</v>
      </c>
      <c r="AY5" s="1" t="b">
        <f t="shared" si="3"/>
        <v>1</v>
      </c>
      <c r="AZ5" s="1" t="b">
        <f t="shared" si="4"/>
        <v>1</v>
      </c>
      <c r="BA5" s="1" t="b">
        <f t="shared" si="5"/>
        <v>1</v>
      </c>
      <c r="BB5" s="1" t="b">
        <f t="shared" si="6"/>
        <v>1</v>
      </c>
      <c r="BC5" s="1" t="b">
        <f t="shared" si="7"/>
        <v>1</v>
      </c>
      <c r="BD5" s="1" t="b">
        <f t="shared" si="8"/>
        <v>1</v>
      </c>
      <c r="BE5" s="1" t="b">
        <f t="shared" si="9"/>
        <v>1</v>
      </c>
      <c r="BF5" s="1" t="b">
        <f t="shared" si="10"/>
        <v>1</v>
      </c>
      <c r="BG5" s="1" t="b">
        <f t="shared" si="11"/>
        <v>1</v>
      </c>
      <c r="BH5" s="1" t="b">
        <f t="shared" si="12"/>
        <v>0</v>
      </c>
      <c r="BI5" s="1" t="b">
        <f t="shared" si="13"/>
        <v>1</v>
      </c>
      <c r="BJ5" s="1" t="b">
        <f t="shared" si="14"/>
        <v>1</v>
      </c>
      <c r="BK5" s="1" t="b">
        <f t="shared" si="15"/>
        <v>0</v>
      </c>
      <c r="BL5" s="1" t="b">
        <f t="shared" si="16"/>
        <v>0</v>
      </c>
      <c r="BM5" s="1" t="b">
        <f t="shared" si="17"/>
        <v>1</v>
      </c>
      <c r="BN5" s="1" t="b">
        <f t="shared" si="18"/>
        <v>1</v>
      </c>
      <c r="BO5" s="1" t="b">
        <f t="shared" si="19"/>
        <v>1</v>
      </c>
      <c r="BP5" s="1" t="b">
        <f t="shared" si="20"/>
        <v>1</v>
      </c>
      <c r="BQ5" s="1" t="b">
        <f t="shared" si="21"/>
        <v>1</v>
      </c>
    </row>
    <row r="6" spans="1:69" ht="50.1">
      <c r="A6" s="5">
        <v>3</v>
      </c>
      <c r="B6" s="13">
        <v>849589</v>
      </c>
      <c r="C6" s="13"/>
      <c r="D6" s="13" t="s">
        <v>19</v>
      </c>
      <c r="E6" s="19" t="s">
        <v>1228</v>
      </c>
      <c r="F6" s="13" t="s">
        <v>31</v>
      </c>
      <c r="G6" s="13" t="s">
        <v>29</v>
      </c>
      <c r="H6" s="13" t="s">
        <v>1235</v>
      </c>
      <c r="I6" s="13" t="s">
        <v>1230</v>
      </c>
      <c r="J6" s="13"/>
      <c r="K6" s="13" t="s">
        <v>32</v>
      </c>
      <c r="L6" s="13" t="s">
        <v>1236</v>
      </c>
      <c r="M6" s="13" t="s">
        <v>23</v>
      </c>
      <c r="N6" s="13" t="s">
        <v>23</v>
      </c>
      <c r="O6" s="13" t="s">
        <v>23</v>
      </c>
      <c r="P6" s="13" t="str">
        <f t="shared" si="0"/>
        <v>EASA;FAA;CAA UK;CAA MALAYSIA;DGCA INDONESIA;CAA CHINA;JCAB</v>
      </c>
      <c r="Q6" s="13" t="s">
        <v>12</v>
      </c>
      <c r="R6" s="13" t="s">
        <v>13</v>
      </c>
      <c r="S6" s="13" t="s">
        <v>1224</v>
      </c>
      <c r="T6" s="13" t="s">
        <v>24</v>
      </c>
      <c r="U6" s="13" t="s">
        <v>25</v>
      </c>
      <c r="V6" s="13" t="s">
        <v>26</v>
      </c>
      <c r="W6" s="13" t="s">
        <v>18</v>
      </c>
      <c r="X6" s="13" t="s">
        <v>1232</v>
      </c>
      <c r="Y6" s="13" t="s">
        <v>1233</v>
      </c>
      <c r="Z6" s="13"/>
      <c r="AA6" s="1">
        <f>_xlfn.IFNA(VLOOKUP($B6,'[1]Price Catalogue (Active CAP)'!$A:$AD,AA$3,FALSE),"")</f>
        <v>849589</v>
      </c>
      <c r="AB6" s="1" t="str">
        <f>_xlfn.IFNA(VLOOKUP($B6,'[1]Price Catalogue (Active CAP)'!$A:$AD,AB$3,FALSE),"")</f>
        <v>PV3-240-18</v>
      </c>
      <c r="AC6" s="1" t="str">
        <f>_xlfn.IFNA(VLOOKUP($B6,'[1]Price Catalogue (Active CAP)'!$A:$AD,AC$3,FALSE),"")</f>
        <v>ENG DRVEN HYD PUMP(A SYS)</v>
      </c>
      <c r="AD6" s="1" t="str">
        <f>_xlfn.IFNA(VLOOKUP($B6,'[1]Price Catalogue (Active CAP)'!$A:$AD,AD$3,FALSE),"")</f>
        <v>ON</v>
      </c>
      <c r="AE6" s="1" t="str">
        <f>_xlfn.IFNA(VLOOKUP($B6,'[1]Price Catalogue (Active CAP)'!$A:$AD,AE$3,FALSE),"")</f>
        <v>B737;CFM56-7B</v>
      </c>
      <c r="AF6" s="1" t="str">
        <f>_xlfn.IFNA(VLOOKUP($B6,'[1]Price Catalogue (Active CAP)'!$A:$AD,AF$3,FALSE),"")</f>
        <v>EATON AEROSPACE</v>
      </c>
      <c r="AG6" s="1" t="str">
        <f>_xlfn.IFNA(VLOOKUP($B6,'[1]Price Catalogue (Active CAP)'!$A:$AD,AG$3,FALSE),"")</f>
        <v>HYD-PUM-010</v>
      </c>
      <c r="AH6" s="1" t="str">
        <f>_xlfn.IFNA(VLOOKUP($B6,'[1]Price Catalogue (Active CAP)'!$A:$AD,AH$3,FALSE),"")</f>
        <v>EDP</v>
      </c>
      <c r="AI6" s="1">
        <f>_xlfn.IFNA(VLOOKUP($B6,'[1]Price Catalogue (Active CAP)'!$A:$AD,AI$3,FALSE),"")</f>
        <v>0</v>
      </c>
      <c r="AJ6" s="1" t="str">
        <f>_xlfn.IFNA(VLOOKUP($B6,'[1]Price Catalogue (Active CAP)'!$A:$AD,AJ$3,FALSE),"")</f>
        <v>29-10-61;</v>
      </c>
      <c r="AK6" s="1" t="str">
        <f>_xlfn.IFNA(VLOOKUP($B6,'[1]Price Catalogue (Active CAP)'!$A:$AD,AK$3,FALSE),"")</f>
        <v>29-10</v>
      </c>
      <c r="AL6" s="32" t="str">
        <f>_xlfn.IFNA(VLOOKUP($B6,'[1]Price Catalogue (Active CAP)'!$A:$AD,AL$3,FALSE),"")</f>
        <v>EASA,FAA,CAA MALAYSIA,CAAS,DGCA INDONESIA,CAA CHINA,JCAB</v>
      </c>
      <c r="AM6" s="1" t="str">
        <f>_xlfn.IFNA(VLOOKUP($B6,'[1]Price Catalogue (Active CAP)'!$A:$AD,AM$3,FALSE),"")</f>
        <v>EASA</v>
      </c>
      <c r="AN6" s="1" t="str">
        <f>_xlfn.IFNA(VLOOKUP($B6,'[1]Price Catalogue (Active CAP)'!$A:$AD,AN$3,FALSE),"")</f>
        <v>FAA</v>
      </c>
      <c r="AO6" s="1" t="str">
        <f>_xlfn.IFNA(VLOOKUP($B6,'[1]Price Catalogue (Active CAP)'!$A:$AD,AO$3,FALSE),"")</f>
        <v>CAA MALAYSIA</v>
      </c>
      <c r="AP6" s="1" t="str">
        <f>_xlfn.IFNA(VLOOKUP($B6,'[1]Price Catalogue (Active CAP)'!$A:$AD,AP$3,FALSE),"")</f>
        <v>CAAS</v>
      </c>
      <c r="AQ6" s="1" t="str">
        <f>_xlfn.IFNA(VLOOKUP($B6,'[1]Price Catalogue (Active CAP)'!$A:$AD,AQ$3,FALSE),"")</f>
        <v>DGCA INDONESIA</v>
      </c>
      <c r="AR6" s="1" t="str">
        <f>_xlfn.IFNA(VLOOKUP($B6,'[1]Price Catalogue (Active CAP)'!$A:$AD,AR$3,FALSE),"")</f>
        <v>CAA CHINA</v>
      </c>
      <c r="AS6" s="1" t="str">
        <f>_xlfn.IFNA(VLOOKUP($B6,'[1]Price Catalogue (Active CAP)'!$A:$AD,AS$3,FALSE),"")</f>
        <v>JCAB</v>
      </c>
      <c r="AT6" s="1" t="str">
        <f>_xlfn.IFNA(VLOOKUP($B6,'[1]Price Catalogue (Active CAP)'!$A:$AD,AT$3,FALSE),"")</f>
        <v>CAA VIETNAM</v>
      </c>
      <c r="AU6" s="1" t="str">
        <f>_xlfn.IFNA(VLOOKUP($B6,'[1]Price Catalogue (Active CAP)'!$A:$AD,AU$3,FALSE),"")</f>
        <v>OCMOF</v>
      </c>
      <c r="AW6" s="1" t="b">
        <f t="shared" si="1"/>
        <v>1</v>
      </c>
      <c r="AX6" s="1" t="b">
        <f t="shared" si="2"/>
        <v>0</v>
      </c>
      <c r="AY6" s="1" t="b">
        <f t="shared" si="3"/>
        <v>1</v>
      </c>
      <c r="AZ6" s="1" t="b">
        <f t="shared" si="4"/>
        <v>1</v>
      </c>
      <c r="BA6" s="1" t="b">
        <f t="shared" si="5"/>
        <v>1</v>
      </c>
      <c r="BB6" s="1" t="b">
        <f t="shared" si="6"/>
        <v>1</v>
      </c>
      <c r="BC6" s="1" t="b">
        <f t="shared" si="7"/>
        <v>1</v>
      </c>
      <c r="BD6" s="1" t="b">
        <f t="shared" si="8"/>
        <v>1</v>
      </c>
      <c r="BE6" s="1" t="b">
        <f t="shared" si="9"/>
        <v>1</v>
      </c>
      <c r="BF6" s="1" t="b">
        <f t="shared" si="10"/>
        <v>1</v>
      </c>
      <c r="BG6" s="1" t="b">
        <f t="shared" si="11"/>
        <v>1</v>
      </c>
      <c r="BH6" s="1" t="b">
        <f t="shared" si="12"/>
        <v>0</v>
      </c>
      <c r="BI6" s="1" t="b">
        <f t="shared" si="13"/>
        <v>1</v>
      </c>
      <c r="BJ6" s="1" t="b">
        <f t="shared" si="14"/>
        <v>1</v>
      </c>
      <c r="BK6" s="1" t="b">
        <f t="shared" si="15"/>
        <v>0</v>
      </c>
      <c r="BL6" s="1" t="b">
        <f t="shared" si="16"/>
        <v>0</v>
      </c>
      <c r="BM6" s="1" t="b">
        <f t="shared" si="17"/>
        <v>1</v>
      </c>
      <c r="BN6" s="1" t="b">
        <f t="shared" si="18"/>
        <v>1</v>
      </c>
      <c r="BO6" s="1" t="b">
        <f t="shared" si="19"/>
        <v>1</v>
      </c>
      <c r="BP6" s="1" t="b">
        <f t="shared" si="20"/>
        <v>1</v>
      </c>
      <c r="BQ6" s="1" t="b">
        <f t="shared" si="21"/>
        <v>1</v>
      </c>
    </row>
    <row r="7" spans="1:69" ht="37.5">
      <c r="A7" s="5">
        <v>4</v>
      </c>
      <c r="B7" s="13">
        <v>887673</v>
      </c>
      <c r="C7" s="13"/>
      <c r="D7" s="13" t="s">
        <v>27</v>
      </c>
      <c r="E7" s="19" t="s">
        <v>1228</v>
      </c>
      <c r="F7" s="13" t="s">
        <v>28</v>
      </c>
      <c r="G7" s="13" t="s">
        <v>29</v>
      </c>
      <c r="H7" s="13" t="s">
        <v>1234</v>
      </c>
      <c r="I7" s="13" t="s">
        <v>1230</v>
      </c>
      <c r="J7" s="13"/>
      <c r="K7" s="13" t="s">
        <v>22</v>
      </c>
      <c r="L7" s="13" t="s">
        <v>1231</v>
      </c>
      <c r="M7" s="13" t="s">
        <v>23</v>
      </c>
      <c r="N7" s="13" t="s">
        <v>23</v>
      </c>
      <c r="O7" s="13" t="s">
        <v>23</v>
      </c>
      <c r="P7" s="13" t="str">
        <f t="shared" si="0"/>
        <v>EASA;FAA;CAA UK;CAA MALAYSIA;DGCA INDONESIA;CAA CHINA;</v>
      </c>
      <c r="Q7" s="13" t="s">
        <v>12</v>
      </c>
      <c r="R7" s="13" t="s">
        <v>13</v>
      </c>
      <c r="S7" s="13" t="s">
        <v>1224</v>
      </c>
      <c r="T7" s="13" t="s">
        <v>24</v>
      </c>
      <c r="U7" s="13" t="s">
        <v>25</v>
      </c>
      <c r="V7" s="13" t="s">
        <v>26</v>
      </c>
      <c r="W7" s="13"/>
      <c r="X7" s="13" t="s">
        <v>1232</v>
      </c>
      <c r="Y7" s="13" t="s">
        <v>1233</v>
      </c>
      <c r="Z7" s="13"/>
      <c r="AA7" s="1">
        <f>_xlfn.IFNA(VLOOKUP($B7,'[1]Price Catalogue (Active CAP)'!$A:$AD,AA$3,FALSE),"")</f>
        <v>887673</v>
      </c>
      <c r="AC7" s="1" t="str">
        <f>_xlfn.IFNA(VLOOKUP($B7,'[1]Price Catalogue (Active CAP)'!$A:$AD,AC$3,FALSE),"")</f>
        <v>PUMP-HYDRAULIC</v>
      </c>
      <c r="AD7" s="1" t="str">
        <f>_xlfn.IFNA(VLOOKUP($B7,'[1]Price Catalogue (Active CAP)'!$A:$AD,AD$3,FALSE),"")</f>
        <v>ON</v>
      </c>
      <c r="AE7" s="1" t="str">
        <f>_xlfn.IFNA(VLOOKUP($B7,'[1]Price Catalogue (Active CAP)'!$A:$AD,AE$3,FALSE),"")</f>
        <v>A320_Fam;</v>
      </c>
      <c r="AF7" s="1" t="str">
        <f>_xlfn.IFNA(VLOOKUP($B7,'[1]Price Catalogue (Active CAP)'!$A:$AD,AF$3,FALSE),"")</f>
        <v>EATON AEROSPACE</v>
      </c>
      <c r="AG7" s="1" t="str">
        <f>_xlfn.IFNA(VLOOKUP($B7,'[1]Price Catalogue (Active CAP)'!$A:$AD,AG$3,FALSE),"")</f>
        <v>HYD-PUM-003</v>
      </c>
      <c r="AH7" s="1" t="str">
        <f>_xlfn.IFNA(VLOOKUP($B7,'[1]Price Catalogue (Active CAP)'!$A:$AD,AH$3,FALSE),"")</f>
        <v>EDP</v>
      </c>
      <c r="AI7" s="1">
        <f>_xlfn.IFNA(VLOOKUP($B7,'[1]Price Catalogue (Active CAP)'!$A:$AD,AI$3,FALSE),"")</f>
        <v>0</v>
      </c>
      <c r="AJ7" s="1" t="str">
        <f>_xlfn.IFNA(VLOOKUP($B7,'[1]Price Catalogue (Active CAP)'!$A:$AD,AJ$3,FALSE),"")</f>
        <v>29-11-34;</v>
      </c>
      <c r="AK7" s="1" t="str">
        <f>_xlfn.IFNA(VLOOKUP($B7,'[1]Price Catalogue (Active CAP)'!$A:$AD,AK$3,FALSE),"")</f>
        <v>29-11</v>
      </c>
      <c r="AL7" s="32" t="str">
        <f>_xlfn.IFNA(VLOOKUP($B7,'[1]Price Catalogue (Active CAP)'!$A:$AD,AL$3,FALSE),"")</f>
        <v>EASA,FAA,CAA MALAYSIA,CAAS,DGCA INDONESIA,CAA CHINA</v>
      </c>
      <c r="AM7" s="1" t="str">
        <f>_xlfn.IFNA(VLOOKUP($B7,'[1]Price Catalogue (Active CAP)'!$A:$AD,AM$3,FALSE),"")</f>
        <v>EASA</v>
      </c>
      <c r="AN7" s="1" t="str">
        <f>_xlfn.IFNA(VLOOKUP($B7,'[1]Price Catalogue (Active CAP)'!$A:$AD,AN$3,FALSE),"")</f>
        <v>FAA</v>
      </c>
      <c r="AO7" s="1" t="str">
        <f>_xlfn.IFNA(VLOOKUP($B7,'[1]Price Catalogue (Active CAP)'!$A:$AD,AO$3,FALSE),"")</f>
        <v>CAA MALAYSIA</v>
      </c>
      <c r="AP7" s="1" t="str">
        <f>_xlfn.IFNA(VLOOKUP($B7,'[1]Price Catalogue (Active CAP)'!$A:$AD,AP$3,FALSE),"")</f>
        <v>CAAS</v>
      </c>
      <c r="AQ7" s="1" t="str">
        <f>_xlfn.IFNA(VLOOKUP($B7,'[1]Price Catalogue (Active CAP)'!$A:$AD,AQ$3,FALSE),"")</f>
        <v>DGCA INDONESIA</v>
      </c>
      <c r="AR7" s="1" t="str">
        <f>_xlfn.IFNA(VLOOKUP($B7,'[1]Price Catalogue (Active CAP)'!$A:$AD,AR$3,FALSE),"")</f>
        <v>CAA CHINA</v>
      </c>
      <c r="AS7" s="1">
        <f>_xlfn.IFNA(VLOOKUP($B7,'[1]Price Catalogue (Active CAP)'!$A:$AD,AS$3,FALSE),"")</f>
        <v>0</v>
      </c>
      <c r="AT7" s="1" t="str">
        <f>_xlfn.IFNA(VLOOKUP($B7,'[1]Price Catalogue (Active CAP)'!$A:$AD,AT$3,FALSE),"")</f>
        <v>CAA VIETNAM</v>
      </c>
      <c r="AU7" s="1" t="str">
        <f>_xlfn.IFNA(VLOOKUP($B7,'[1]Price Catalogue (Active CAP)'!$A:$AD,AU$3,FALSE),"")</f>
        <v>OCMOF</v>
      </c>
      <c r="AW7" s="1" t="b">
        <f t="shared" si="1"/>
        <v>1</v>
      </c>
      <c r="AX7" s="1" t="b">
        <f t="shared" si="2"/>
        <v>1</v>
      </c>
      <c r="AY7" s="1" t="b">
        <f t="shared" si="3"/>
        <v>1</v>
      </c>
      <c r="AZ7" s="1" t="b">
        <f t="shared" si="4"/>
        <v>1</v>
      </c>
      <c r="BA7" s="1" t="b">
        <f t="shared" si="5"/>
        <v>1</v>
      </c>
      <c r="BB7" s="1" t="b">
        <f t="shared" si="6"/>
        <v>1</v>
      </c>
      <c r="BC7" s="1" t="b">
        <f t="shared" si="7"/>
        <v>1</v>
      </c>
      <c r="BD7" s="1" t="b">
        <f t="shared" si="8"/>
        <v>1</v>
      </c>
      <c r="BE7" s="1" t="b">
        <f t="shared" si="9"/>
        <v>1</v>
      </c>
      <c r="BF7" s="1" t="b">
        <f t="shared" si="10"/>
        <v>1</v>
      </c>
      <c r="BG7" s="1" t="b">
        <f t="shared" si="11"/>
        <v>1</v>
      </c>
      <c r="BH7" s="1" t="b">
        <f t="shared" si="12"/>
        <v>0</v>
      </c>
      <c r="BI7" s="1" t="b">
        <f t="shared" si="13"/>
        <v>1</v>
      </c>
      <c r="BJ7" s="1" t="b">
        <f t="shared" si="14"/>
        <v>1</v>
      </c>
      <c r="BK7" s="1" t="b">
        <f t="shared" si="15"/>
        <v>0</v>
      </c>
      <c r="BL7" s="1" t="b">
        <f t="shared" si="16"/>
        <v>0</v>
      </c>
      <c r="BM7" s="1" t="b">
        <f t="shared" si="17"/>
        <v>1</v>
      </c>
      <c r="BN7" s="1" t="b">
        <f t="shared" si="18"/>
        <v>1</v>
      </c>
      <c r="BO7" s="1" t="b">
        <f t="shared" si="19"/>
        <v>1</v>
      </c>
      <c r="BP7" s="1" t="b">
        <f t="shared" si="20"/>
        <v>1</v>
      </c>
      <c r="BQ7" s="1" t="b">
        <f t="shared" si="21"/>
        <v>1</v>
      </c>
    </row>
    <row r="8" spans="1:69" ht="37.5">
      <c r="A8" s="5">
        <v>5</v>
      </c>
      <c r="B8" s="13">
        <v>971844</v>
      </c>
      <c r="C8" s="13"/>
      <c r="D8" s="13" t="s">
        <v>27</v>
      </c>
      <c r="E8" s="19" t="s">
        <v>1228</v>
      </c>
      <c r="F8" s="13" t="s">
        <v>34</v>
      </c>
      <c r="G8" s="13" t="s">
        <v>29</v>
      </c>
      <c r="H8" s="13" t="s">
        <v>1237</v>
      </c>
      <c r="I8" s="13" t="s">
        <v>1230</v>
      </c>
      <c r="J8" s="13"/>
      <c r="K8" s="13" t="s">
        <v>35</v>
      </c>
      <c r="L8" s="13" t="s">
        <v>1236</v>
      </c>
      <c r="M8" s="13" t="s">
        <v>23</v>
      </c>
      <c r="N8" s="13" t="s">
        <v>23</v>
      </c>
      <c r="O8" s="13" t="s">
        <v>23</v>
      </c>
      <c r="P8" s="13" t="str">
        <f t="shared" si="0"/>
        <v>EASA;FAA;CAA UK;CAA MALAYSIA;DGCA INDONESIA;CAA CHINA;</v>
      </c>
      <c r="Q8" s="13" t="s">
        <v>12</v>
      </c>
      <c r="R8" s="13" t="s">
        <v>13</v>
      </c>
      <c r="S8" s="13" t="s">
        <v>1224</v>
      </c>
      <c r="T8" s="13" t="s">
        <v>24</v>
      </c>
      <c r="U8" s="13" t="s">
        <v>25</v>
      </c>
      <c r="V8" s="13" t="s">
        <v>26</v>
      </c>
      <c r="W8" s="13"/>
      <c r="X8" s="13" t="s">
        <v>1232</v>
      </c>
      <c r="Y8" s="13" t="s">
        <v>1233</v>
      </c>
      <c r="Z8" s="13"/>
      <c r="AA8" s="1">
        <f>_xlfn.IFNA(VLOOKUP($B8,'[1]Price Catalogue (Active CAP)'!$A:$AD,AA$3,FALSE),"")</f>
        <v>971844</v>
      </c>
      <c r="AB8" s="1" t="str">
        <f>_xlfn.IFNA(VLOOKUP($B8,'[1]Price Catalogue (Active CAP)'!$A:$AD,AB$3,FALSE),"")</f>
        <v>PV3-300-13E</v>
      </c>
      <c r="AC8" s="1" t="str">
        <f>_xlfn.IFNA(VLOOKUP($B8,'[1]Price Catalogue (Active CAP)'!$A:$AD,AC$3,FALSE),"")</f>
        <v>PUMP-HYDRAULIC</v>
      </c>
      <c r="AD8" s="1" t="str">
        <f>_xlfn.IFNA(VLOOKUP($B8,'[1]Price Catalogue (Active CAP)'!$A:$AD,AD$3,FALSE),"")</f>
        <v>ON</v>
      </c>
      <c r="AE8" s="1" t="str">
        <f>_xlfn.IFNA(VLOOKUP($B8,'[1]Price Catalogue (Active CAP)'!$A:$AD,AE$3,FALSE),"")</f>
        <v>A330;A340;CFM56;PW4000;</v>
      </c>
      <c r="AF8" s="1" t="str">
        <f>_xlfn.IFNA(VLOOKUP($B8,'[1]Price Catalogue (Active CAP)'!$A:$AD,AF$3,FALSE),"")</f>
        <v>EATON AEROSPACE</v>
      </c>
      <c r="AG8" s="1" t="str">
        <f>_xlfn.IFNA(VLOOKUP($B8,'[1]Price Catalogue (Active CAP)'!$A:$AD,AG$3,FALSE),"")</f>
        <v>HYD-PUM-001</v>
      </c>
      <c r="AH8" s="1" t="str">
        <f>_xlfn.IFNA(VLOOKUP($B8,'[1]Price Catalogue (Active CAP)'!$A:$AD,AH$3,FALSE),"")</f>
        <v>EDP</v>
      </c>
      <c r="AI8" s="1">
        <f>_xlfn.IFNA(VLOOKUP($B8,'[1]Price Catalogue (Active CAP)'!$A:$AD,AI$3,FALSE),"")</f>
        <v>0</v>
      </c>
      <c r="AJ8" s="1" t="str">
        <f>_xlfn.IFNA(VLOOKUP($B8,'[1]Price Catalogue (Active CAP)'!$A:$AD,AJ$3,FALSE),"")</f>
        <v>29-11-34;</v>
      </c>
      <c r="AK8" s="1" t="str">
        <f>_xlfn.IFNA(VLOOKUP($B8,'[1]Price Catalogue (Active CAP)'!$A:$AD,AK$3,FALSE),"")</f>
        <v>29-10</v>
      </c>
      <c r="AL8" s="32" t="str">
        <f>_xlfn.IFNA(VLOOKUP($B8,'[1]Price Catalogue (Active CAP)'!$A:$AD,AL$3,FALSE),"")</f>
        <v>EASA,FAA,CAA MALAYSIA,CAAS,DGCA INDONESIA,CAA CHINA</v>
      </c>
      <c r="AM8" s="1" t="str">
        <f>_xlfn.IFNA(VLOOKUP($B8,'[1]Price Catalogue (Active CAP)'!$A:$AD,AM$3,FALSE),"")</f>
        <v>EASA</v>
      </c>
      <c r="AN8" s="1" t="str">
        <f>_xlfn.IFNA(VLOOKUP($B8,'[1]Price Catalogue (Active CAP)'!$A:$AD,AN$3,FALSE),"")</f>
        <v>FAA</v>
      </c>
      <c r="AO8" s="1" t="str">
        <f>_xlfn.IFNA(VLOOKUP($B8,'[1]Price Catalogue (Active CAP)'!$A:$AD,AO$3,FALSE),"")</f>
        <v>CAA MALAYSIA</v>
      </c>
      <c r="AP8" s="1" t="str">
        <f>_xlfn.IFNA(VLOOKUP($B8,'[1]Price Catalogue (Active CAP)'!$A:$AD,AP$3,FALSE),"")</f>
        <v>CAAS</v>
      </c>
      <c r="AQ8" s="1" t="str">
        <f>_xlfn.IFNA(VLOOKUP($B8,'[1]Price Catalogue (Active CAP)'!$A:$AD,AQ$3,FALSE),"")</f>
        <v>DGCA INDONESIA</v>
      </c>
      <c r="AR8" s="1" t="str">
        <f>_xlfn.IFNA(VLOOKUP($B8,'[1]Price Catalogue (Active CAP)'!$A:$AD,AR$3,FALSE),"")</f>
        <v>CAA CHINA</v>
      </c>
      <c r="AS8" s="1">
        <f>_xlfn.IFNA(VLOOKUP($B8,'[1]Price Catalogue (Active CAP)'!$A:$AD,AS$3,FALSE),"")</f>
        <v>0</v>
      </c>
      <c r="AT8" s="1" t="str">
        <f>_xlfn.IFNA(VLOOKUP($B8,'[1]Price Catalogue (Active CAP)'!$A:$AD,AT$3,FALSE),"")</f>
        <v>CAA VIETNAM</v>
      </c>
      <c r="AU8" s="1" t="str">
        <f>_xlfn.IFNA(VLOOKUP($B8,'[1]Price Catalogue (Active CAP)'!$A:$AD,AU$3,FALSE),"")</f>
        <v>OCMOF</v>
      </c>
      <c r="AW8" s="1" t="b">
        <f t="shared" si="1"/>
        <v>1</v>
      </c>
      <c r="AX8" s="1" t="b">
        <f t="shared" si="2"/>
        <v>0</v>
      </c>
      <c r="AY8" s="1" t="b">
        <f t="shared" si="3"/>
        <v>1</v>
      </c>
      <c r="AZ8" s="1" t="b">
        <f t="shared" si="4"/>
        <v>1</v>
      </c>
      <c r="BA8" s="1" t="b">
        <f t="shared" si="5"/>
        <v>1</v>
      </c>
      <c r="BB8" s="1" t="b">
        <f t="shared" si="6"/>
        <v>1</v>
      </c>
      <c r="BC8" s="1" t="b">
        <f t="shared" si="7"/>
        <v>1</v>
      </c>
      <c r="BD8" s="1" t="b">
        <f t="shared" si="8"/>
        <v>1</v>
      </c>
      <c r="BE8" s="1" t="b">
        <f t="shared" si="9"/>
        <v>1</v>
      </c>
      <c r="BF8" s="1" t="b">
        <f t="shared" si="10"/>
        <v>0</v>
      </c>
      <c r="BG8" s="1" t="b">
        <f t="shared" si="11"/>
        <v>1</v>
      </c>
      <c r="BH8" s="1" t="b">
        <f t="shared" si="12"/>
        <v>0</v>
      </c>
      <c r="BI8" s="1" t="b">
        <f t="shared" si="13"/>
        <v>1</v>
      </c>
      <c r="BJ8" s="1" t="b">
        <f t="shared" si="14"/>
        <v>1</v>
      </c>
      <c r="BK8" s="1" t="b">
        <f t="shared" si="15"/>
        <v>0</v>
      </c>
      <c r="BL8" s="1" t="b">
        <f t="shared" si="16"/>
        <v>0</v>
      </c>
      <c r="BM8" s="1" t="b">
        <f t="shared" si="17"/>
        <v>1</v>
      </c>
      <c r="BN8" s="1" t="b">
        <f t="shared" si="18"/>
        <v>1</v>
      </c>
      <c r="BO8" s="1" t="b">
        <f t="shared" si="19"/>
        <v>1</v>
      </c>
      <c r="BP8" s="1" t="b">
        <f t="shared" si="20"/>
        <v>1</v>
      </c>
      <c r="BQ8" s="1" t="b">
        <f t="shared" si="21"/>
        <v>1</v>
      </c>
    </row>
    <row r="9" spans="1:69" ht="37.5">
      <c r="A9" s="5">
        <v>6</v>
      </c>
      <c r="B9" s="13">
        <v>974800</v>
      </c>
      <c r="C9" s="13"/>
      <c r="D9" s="13" t="s">
        <v>27</v>
      </c>
      <c r="E9" s="19" t="s">
        <v>1228</v>
      </c>
      <c r="F9" s="13" t="s">
        <v>34</v>
      </c>
      <c r="G9" s="13" t="s">
        <v>37</v>
      </c>
      <c r="H9" s="13" t="s">
        <v>1238</v>
      </c>
      <c r="I9" s="13" t="s">
        <v>1230</v>
      </c>
      <c r="J9" s="13"/>
      <c r="K9" s="13" t="s">
        <v>38</v>
      </c>
      <c r="L9" s="13" t="s">
        <v>1236</v>
      </c>
      <c r="M9" s="13" t="s">
        <v>23</v>
      </c>
      <c r="N9" s="13" t="s">
        <v>23</v>
      </c>
      <c r="O9" s="13" t="s">
        <v>23</v>
      </c>
      <c r="P9" s="13" t="str">
        <f t="shared" si="0"/>
        <v>EASA;FAA;CAA UK;CAA MALAYSIA;DGCA INDONESIA;CAA CHINA;</v>
      </c>
      <c r="Q9" s="13" t="s">
        <v>12</v>
      </c>
      <c r="R9" s="13" t="s">
        <v>13</v>
      </c>
      <c r="S9" s="13" t="s">
        <v>1224</v>
      </c>
      <c r="T9" s="13" t="s">
        <v>24</v>
      </c>
      <c r="U9" s="13" t="s">
        <v>25</v>
      </c>
      <c r="V9" s="13" t="s">
        <v>26</v>
      </c>
      <c r="W9" s="13"/>
      <c r="X9" s="13" t="s">
        <v>1232</v>
      </c>
      <c r="Y9" s="13" t="s">
        <v>1233</v>
      </c>
      <c r="Z9" s="13"/>
      <c r="AA9" s="1">
        <f>_xlfn.IFNA(VLOOKUP($B9,'[1]Price Catalogue (Active CAP)'!$A:$AD,AA$3,FALSE),"")</f>
        <v>974800</v>
      </c>
      <c r="AB9" s="1" t="str">
        <f>_xlfn.IFNA(VLOOKUP($B9,'[1]Price Catalogue (Active CAP)'!$A:$AD,AB$3,FALSE),"")</f>
        <v>PV3-300-13L</v>
      </c>
      <c r="AC9" s="1" t="str">
        <f>_xlfn.IFNA(VLOOKUP($B9,'[1]Price Catalogue (Active CAP)'!$A:$AD,AC$3,FALSE),"")</f>
        <v>PUMP-HYDRAULIC</v>
      </c>
      <c r="AD9" s="1" t="str">
        <f>_xlfn.IFNA(VLOOKUP($B9,'[1]Price Catalogue (Active CAP)'!$A:$AD,AD$3,FALSE),"")</f>
        <v>ON</v>
      </c>
      <c r="AE9" s="1" t="str">
        <f>_xlfn.IFNA(VLOOKUP($B9,'[1]Price Catalogue (Active CAP)'!$A:$AD,AE$3,FALSE),"")</f>
        <v>A330;A340;CFM56;PW4000;</v>
      </c>
      <c r="AF9" s="1" t="str">
        <f>_xlfn.IFNA(VLOOKUP($B9,'[1]Price Catalogue (Active CAP)'!$A:$AD,AF$3,FALSE),"")</f>
        <v>EATON LIMITED</v>
      </c>
      <c r="AG9" s="1" t="str">
        <f>_xlfn.IFNA(VLOOKUP($B9,'[1]Price Catalogue (Active CAP)'!$A:$AD,AG$3,FALSE),"")</f>
        <v>HYD-PUM-002</v>
      </c>
      <c r="AH9" s="1" t="str">
        <f>_xlfn.IFNA(VLOOKUP($B9,'[1]Price Catalogue (Active CAP)'!$A:$AD,AH$3,FALSE),"")</f>
        <v>EDP</v>
      </c>
      <c r="AI9" s="1">
        <f>_xlfn.IFNA(VLOOKUP($B9,'[1]Price Catalogue (Active CAP)'!$A:$AD,AI$3,FALSE),"")</f>
        <v>0</v>
      </c>
      <c r="AJ9" s="1" t="str">
        <f>_xlfn.IFNA(VLOOKUP($B9,'[1]Price Catalogue (Active CAP)'!$A:$AD,AJ$3,FALSE),"")</f>
        <v>29-10-55;</v>
      </c>
      <c r="AK9" s="1" t="str">
        <f>_xlfn.IFNA(VLOOKUP($B9,'[1]Price Catalogue (Active CAP)'!$A:$AD,AK$3,FALSE),"")</f>
        <v>29-10</v>
      </c>
      <c r="AL9" s="32" t="str">
        <f>_xlfn.IFNA(VLOOKUP($B9,'[1]Price Catalogue (Active CAP)'!$A:$AD,AL$3,FALSE),"")</f>
        <v>EASA,FAA,CAA MALAYSIA,CAAS,DGCA INDONESIA,CAA CHINA</v>
      </c>
      <c r="AM9" s="1" t="str">
        <f>_xlfn.IFNA(VLOOKUP($B9,'[1]Price Catalogue (Active CAP)'!$A:$AD,AM$3,FALSE),"")</f>
        <v>EASA</v>
      </c>
      <c r="AN9" s="1" t="str">
        <f>_xlfn.IFNA(VLOOKUP($B9,'[1]Price Catalogue (Active CAP)'!$A:$AD,AN$3,FALSE),"")</f>
        <v>FAA</v>
      </c>
      <c r="AO9" s="1" t="str">
        <f>_xlfn.IFNA(VLOOKUP($B9,'[1]Price Catalogue (Active CAP)'!$A:$AD,AO$3,FALSE),"")</f>
        <v>CAA MALAYSIA</v>
      </c>
      <c r="AP9" s="1" t="str">
        <f>_xlfn.IFNA(VLOOKUP($B9,'[1]Price Catalogue (Active CAP)'!$A:$AD,AP$3,FALSE),"")</f>
        <v>CAAS</v>
      </c>
      <c r="AQ9" s="1" t="str">
        <f>_xlfn.IFNA(VLOOKUP($B9,'[1]Price Catalogue (Active CAP)'!$A:$AD,AQ$3,FALSE),"")</f>
        <v>DGCA INDONESIA</v>
      </c>
      <c r="AR9" s="1" t="str">
        <f>_xlfn.IFNA(VLOOKUP($B9,'[1]Price Catalogue (Active CAP)'!$A:$AD,AR$3,FALSE),"")</f>
        <v>CAA CHINA</v>
      </c>
      <c r="AS9" s="1">
        <f>_xlfn.IFNA(VLOOKUP($B9,'[1]Price Catalogue (Active CAP)'!$A:$AD,AS$3,FALSE),"")</f>
        <v>0</v>
      </c>
      <c r="AT9" s="1" t="str">
        <f>_xlfn.IFNA(VLOOKUP($B9,'[1]Price Catalogue (Active CAP)'!$A:$AD,AT$3,FALSE),"")</f>
        <v>CAA VIETNAM</v>
      </c>
      <c r="AU9" s="1" t="str">
        <f>_xlfn.IFNA(VLOOKUP($B9,'[1]Price Catalogue (Active CAP)'!$A:$AD,AU$3,FALSE),"")</f>
        <v>OCMOF</v>
      </c>
      <c r="AW9" s="1" t="b">
        <f t="shared" si="1"/>
        <v>1</v>
      </c>
      <c r="AX9" s="1" t="b">
        <f t="shared" si="2"/>
        <v>0</v>
      </c>
      <c r="AY9" s="1" t="b">
        <f t="shared" si="3"/>
        <v>1</v>
      </c>
      <c r="AZ9" s="1" t="b">
        <f t="shared" si="4"/>
        <v>1</v>
      </c>
      <c r="BA9" s="1" t="b">
        <f t="shared" si="5"/>
        <v>1</v>
      </c>
      <c r="BB9" s="1" t="b">
        <f t="shared" si="6"/>
        <v>1</v>
      </c>
      <c r="BC9" s="1" t="b">
        <f t="shared" si="7"/>
        <v>1</v>
      </c>
      <c r="BD9" s="1" t="b">
        <f t="shared" si="8"/>
        <v>1</v>
      </c>
      <c r="BE9" s="1" t="b">
        <f t="shared" si="9"/>
        <v>1</v>
      </c>
      <c r="BF9" s="1" t="b">
        <f t="shared" si="10"/>
        <v>1</v>
      </c>
      <c r="BG9" s="1" t="b">
        <f t="shared" si="11"/>
        <v>1</v>
      </c>
      <c r="BH9" s="1" t="b">
        <f t="shared" si="12"/>
        <v>0</v>
      </c>
      <c r="BI9" s="1" t="b">
        <f t="shared" si="13"/>
        <v>1</v>
      </c>
      <c r="BJ9" s="1" t="b">
        <f t="shared" si="14"/>
        <v>1</v>
      </c>
      <c r="BK9" s="1" t="b">
        <f t="shared" si="15"/>
        <v>0</v>
      </c>
      <c r="BL9" s="1" t="b">
        <f t="shared" si="16"/>
        <v>0</v>
      </c>
      <c r="BM9" s="1" t="b">
        <f t="shared" si="17"/>
        <v>1</v>
      </c>
      <c r="BN9" s="1" t="b">
        <f t="shared" si="18"/>
        <v>1</v>
      </c>
      <c r="BO9" s="1" t="b">
        <f t="shared" si="19"/>
        <v>1</v>
      </c>
      <c r="BP9" s="1" t="b">
        <f t="shared" si="20"/>
        <v>1</v>
      </c>
      <c r="BQ9" s="1" t="b">
        <f t="shared" si="21"/>
        <v>1</v>
      </c>
    </row>
    <row r="10" spans="1:69" ht="37.5">
      <c r="A10" s="5">
        <v>7</v>
      </c>
      <c r="B10" s="13">
        <v>974947</v>
      </c>
      <c r="C10" s="13"/>
      <c r="D10" s="13" t="s">
        <v>27</v>
      </c>
      <c r="E10" s="19" t="s">
        <v>1228</v>
      </c>
      <c r="F10" s="13" t="s">
        <v>34</v>
      </c>
      <c r="G10" s="13" t="s">
        <v>29</v>
      </c>
      <c r="H10" s="13" t="s">
        <v>1237</v>
      </c>
      <c r="I10" s="13" t="s">
        <v>1230</v>
      </c>
      <c r="J10" s="13"/>
      <c r="K10" s="13" t="s">
        <v>35</v>
      </c>
      <c r="L10" s="13" t="s">
        <v>1236</v>
      </c>
      <c r="M10" s="13" t="s">
        <v>23</v>
      </c>
      <c r="N10" s="13" t="s">
        <v>23</v>
      </c>
      <c r="O10" s="13" t="s">
        <v>23</v>
      </c>
      <c r="P10" s="13" t="str">
        <f t="shared" si="0"/>
        <v>EASA;FAA;CAA UK;CAA MALAYSIA;DGCA INDONESIA;CAA CHINA;</v>
      </c>
      <c r="Q10" s="13" t="s">
        <v>12</v>
      </c>
      <c r="R10" s="13" t="s">
        <v>13</v>
      </c>
      <c r="S10" s="13" t="s">
        <v>1224</v>
      </c>
      <c r="T10" s="13" t="s">
        <v>24</v>
      </c>
      <c r="U10" s="13" t="s">
        <v>25</v>
      </c>
      <c r="V10" s="13" t="s">
        <v>26</v>
      </c>
      <c r="W10" s="13"/>
      <c r="X10" s="13" t="s">
        <v>1232</v>
      </c>
      <c r="Y10" s="13" t="s">
        <v>1233</v>
      </c>
      <c r="Z10" s="13"/>
      <c r="AA10" s="1">
        <f>_xlfn.IFNA(VLOOKUP($B10,'[1]Price Catalogue (Active CAP)'!$A:$AD,AA$3,FALSE),"")</f>
        <v>974947</v>
      </c>
      <c r="AB10" s="1" t="str">
        <f>_xlfn.IFNA(VLOOKUP($B10,'[1]Price Catalogue (Active CAP)'!$A:$AD,AB$3,FALSE),"")</f>
        <v>PV3-300-13H</v>
      </c>
      <c r="AC10" s="1" t="str">
        <f>_xlfn.IFNA(VLOOKUP($B10,'[1]Price Catalogue (Active CAP)'!$A:$AD,AC$3,FALSE),"")</f>
        <v>PUMP-HYDRAULIC</v>
      </c>
      <c r="AD10" s="1" t="str">
        <f>_xlfn.IFNA(VLOOKUP($B10,'[1]Price Catalogue (Active CAP)'!$A:$AD,AD$3,FALSE),"")</f>
        <v>ON</v>
      </c>
      <c r="AE10" s="1" t="str">
        <f>_xlfn.IFNA(VLOOKUP($B10,'[1]Price Catalogue (Active CAP)'!$A:$AD,AE$3,FALSE),"")</f>
        <v>A330;A340;CFM56;PW4000;</v>
      </c>
      <c r="AF10" s="1" t="str">
        <f>_xlfn.IFNA(VLOOKUP($B10,'[1]Price Catalogue (Active CAP)'!$A:$AD,AF$3,FALSE),"")</f>
        <v>EATON AEROSPACE</v>
      </c>
      <c r="AG10" s="1" t="str">
        <f>_xlfn.IFNA(VLOOKUP($B10,'[1]Price Catalogue (Active CAP)'!$A:$AD,AG$3,FALSE),"")</f>
        <v>HYD-PUM-001</v>
      </c>
      <c r="AH10" s="1" t="str">
        <f>_xlfn.IFNA(VLOOKUP($B10,'[1]Price Catalogue (Active CAP)'!$A:$AD,AH$3,FALSE),"")</f>
        <v>EDP</v>
      </c>
      <c r="AI10" s="1">
        <f>_xlfn.IFNA(VLOOKUP($B10,'[1]Price Catalogue (Active CAP)'!$A:$AD,AI$3,FALSE),"")</f>
        <v>0</v>
      </c>
      <c r="AJ10" s="1" t="str">
        <f>_xlfn.IFNA(VLOOKUP($B10,'[1]Price Catalogue (Active CAP)'!$A:$AD,AJ$3,FALSE),"")</f>
        <v>29-10-41;</v>
      </c>
      <c r="AK10" s="1" t="str">
        <f>_xlfn.IFNA(VLOOKUP($B10,'[1]Price Catalogue (Active CAP)'!$A:$AD,AK$3,FALSE),"")</f>
        <v>29-10</v>
      </c>
      <c r="AL10" s="32" t="str">
        <f>_xlfn.IFNA(VLOOKUP($B10,'[1]Price Catalogue (Active CAP)'!$A:$AD,AL$3,FALSE),"")</f>
        <v>EASA,FAA,CAA MALAYSIA,CAAS,DGCA INDONESIA,CAA CHINA</v>
      </c>
      <c r="AM10" s="1" t="str">
        <f>_xlfn.IFNA(VLOOKUP($B10,'[1]Price Catalogue (Active CAP)'!$A:$AD,AM$3,FALSE),"")</f>
        <v>EASA</v>
      </c>
      <c r="AN10" s="1" t="str">
        <f>_xlfn.IFNA(VLOOKUP($B10,'[1]Price Catalogue (Active CAP)'!$A:$AD,AN$3,FALSE),"")</f>
        <v>FAA</v>
      </c>
      <c r="AO10" s="1" t="str">
        <f>_xlfn.IFNA(VLOOKUP($B10,'[1]Price Catalogue (Active CAP)'!$A:$AD,AO$3,FALSE),"")</f>
        <v>CAA MALAYSIA</v>
      </c>
      <c r="AP10" s="1" t="str">
        <f>_xlfn.IFNA(VLOOKUP($B10,'[1]Price Catalogue (Active CAP)'!$A:$AD,AP$3,FALSE),"")</f>
        <v>CAAS</v>
      </c>
      <c r="AQ10" s="1" t="str">
        <f>_xlfn.IFNA(VLOOKUP($B10,'[1]Price Catalogue (Active CAP)'!$A:$AD,AQ$3,FALSE),"")</f>
        <v>DGCA INDONESIA</v>
      </c>
      <c r="AR10" s="1" t="str">
        <f>_xlfn.IFNA(VLOOKUP($B10,'[1]Price Catalogue (Active CAP)'!$A:$AD,AR$3,FALSE),"")</f>
        <v>CAA CHINA</v>
      </c>
      <c r="AS10" s="1">
        <f>_xlfn.IFNA(VLOOKUP($B10,'[1]Price Catalogue (Active CAP)'!$A:$AD,AS$3,FALSE),"")</f>
        <v>0</v>
      </c>
      <c r="AT10" s="1" t="str">
        <f>_xlfn.IFNA(VLOOKUP($B10,'[1]Price Catalogue (Active CAP)'!$A:$AD,AT$3,FALSE),"")</f>
        <v>CAA VIETNAM</v>
      </c>
      <c r="AU10" s="1" t="str">
        <f>_xlfn.IFNA(VLOOKUP($B10,'[1]Price Catalogue (Active CAP)'!$A:$AD,AU$3,FALSE),"")</f>
        <v>OCMOF</v>
      </c>
      <c r="AW10" s="1" t="b">
        <f t="shared" si="1"/>
        <v>1</v>
      </c>
      <c r="AX10" s="1" t="b">
        <f t="shared" si="2"/>
        <v>0</v>
      </c>
      <c r="AY10" s="1" t="b">
        <f t="shared" si="3"/>
        <v>1</v>
      </c>
      <c r="AZ10" s="1" t="b">
        <f t="shared" si="4"/>
        <v>1</v>
      </c>
      <c r="BA10" s="1" t="b">
        <f t="shared" si="5"/>
        <v>1</v>
      </c>
      <c r="BB10" s="1" t="b">
        <f t="shared" si="6"/>
        <v>1</v>
      </c>
      <c r="BC10" s="1" t="b">
        <f t="shared" si="7"/>
        <v>1</v>
      </c>
      <c r="BD10" s="1" t="b">
        <f t="shared" si="8"/>
        <v>1</v>
      </c>
      <c r="BE10" s="1" t="b">
        <f t="shared" si="9"/>
        <v>1</v>
      </c>
      <c r="BF10" s="1" t="b">
        <f t="shared" si="10"/>
        <v>1</v>
      </c>
      <c r="BG10" s="1" t="b">
        <f t="shared" si="11"/>
        <v>1</v>
      </c>
      <c r="BH10" s="1" t="b">
        <f t="shared" si="12"/>
        <v>0</v>
      </c>
      <c r="BI10" s="1" t="b">
        <f t="shared" si="13"/>
        <v>1</v>
      </c>
      <c r="BJ10" s="1" t="b">
        <f t="shared" si="14"/>
        <v>1</v>
      </c>
      <c r="BK10" s="1" t="b">
        <f t="shared" si="15"/>
        <v>0</v>
      </c>
      <c r="BL10" s="1" t="b">
        <f t="shared" si="16"/>
        <v>0</v>
      </c>
      <c r="BM10" s="1" t="b">
        <f t="shared" si="17"/>
        <v>1</v>
      </c>
      <c r="BN10" s="1" t="b">
        <f t="shared" si="18"/>
        <v>1</v>
      </c>
      <c r="BO10" s="1" t="b">
        <f t="shared" si="19"/>
        <v>1</v>
      </c>
      <c r="BP10" s="1" t="b">
        <f t="shared" si="20"/>
        <v>1</v>
      </c>
      <c r="BQ10" s="1" t="b">
        <f t="shared" si="21"/>
        <v>1</v>
      </c>
    </row>
    <row r="11" spans="1:69" ht="37.5">
      <c r="A11" s="5">
        <v>8</v>
      </c>
      <c r="B11" s="13">
        <v>974976</v>
      </c>
      <c r="C11" s="13"/>
      <c r="D11" s="13" t="s">
        <v>27</v>
      </c>
      <c r="E11" s="19" t="s">
        <v>1228</v>
      </c>
      <c r="F11" s="13" t="s">
        <v>34</v>
      </c>
      <c r="G11" s="13" t="s">
        <v>37</v>
      </c>
      <c r="H11" s="13" t="s">
        <v>1238</v>
      </c>
      <c r="I11" s="13" t="s">
        <v>1230</v>
      </c>
      <c r="J11" s="13"/>
      <c r="K11" s="13" t="s">
        <v>35</v>
      </c>
      <c r="L11" s="13" t="s">
        <v>1236</v>
      </c>
      <c r="M11" s="13" t="s">
        <v>23</v>
      </c>
      <c r="N11" s="13" t="s">
        <v>23</v>
      </c>
      <c r="O11" s="13" t="s">
        <v>23</v>
      </c>
      <c r="P11" s="13" t="str">
        <f t="shared" si="0"/>
        <v>EASA;FAA;CAA UK;CAA MALAYSIA;DGCA INDONESIA;CAA CHINA;</v>
      </c>
      <c r="Q11" s="13" t="s">
        <v>12</v>
      </c>
      <c r="R11" s="13" t="s">
        <v>13</v>
      </c>
      <c r="S11" s="13" t="s">
        <v>1224</v>
      </c>
      <c r="T11" s="13" t="s">
        <v>24</v>
      </c>
      <c r="U11" s="13" t="s">
        <v>25</v>
      </c>
      <c r="V11" s="13" t="s">
        <v>26</v>
      </c>
      <c r="W11" s="13"/>
      <c r="X11" s="13" t="s">
        <v>1232</v>
      </c>
      <c r="Y11" s="13" t="s">
        <v>1233</v>
      </c>
      <c r="Z11" s="13"/>
      <c r="AA11" s="1">
        <f>_xlfn.IFNA(VLOOKUP($B11,'[1]Price Catalogue (Active CAP)'!$A:$AD,AA$3,FALSE),"")</f>
        <v>974976</v>
      </c>
      <c r="AB11" s="1" t="str">
        <f>_xlfn.IFNA(VLOOKUP($B11,'[1]Price Catalogue (Active CAP)'!$A:$AD,AB$3,FALSE),"")</f>
        <v>PV3-300-13K</v>
      </c>
      <c r="AC11" s="1" t="str">
        <f>_xlfn.IFNA(VLOOKUP($B11,'[1]Price Catalogue (Active CAP)'!$A:$AD,AC$3,FALSE),"")</f>
        <v>PUMP-HYDRAULIC</v>
      </c>
      <c r="AD11" s="1" t="str">
        <f>_xlfn.IFNA(VLOOKUP($B11,'[1]Price Catalogue (Active CAP)'!$A:$AD,AD$3,FALSE),"")</f>
        <v>ON</v>
      </c>
      <c r="AE11" s="1" t="str">
        <f>_xlfn.IFNA(VLOOKUP($B11,'[1]Price Catalogue (Active CAP)'!$A:$AD,AE$3,FALSE),"")</f>
        <v>A330;A340;CFM56;PW4000;</v>
      </c>
      <c r="AF11" s="1" t="str">
        <f>_xlfn.IFNA(VLOOKUP($B11,'[1]Price Catalogue (Active CAP)'!$A:$AD,AF$3,FALSE),"")</f>
        <v>EATON LIMITED</v>
      </c>
      <c r="AG11" s="1" t="str">
        <f>_xlfn.IFNA(VLOOKUP($B11,'[1]Price Catalogue (Active CAP)'!$A:$AD,AG$3,FALSE),"")</f>
        <v>HYD-PUM-002</v>
      </c>
      <c r="AH11" s="1" t="str">
        <f>_xlfn.IFNA(VLOOKUP($B11,'[1]Price Catalogue (Active CAP)'!$A:$AD,AH$3,FALSE),"")</f>
        <v>EDP</v>
      </c>
      <c r="AI11" s="1">
        <f>_xlfn.IFNA(VLOOKUP($B11,'[1]Price Catalogue (Active CAP)'!$A:$AD,AI$3,FALSE),"")</f>
        <v>0</v>
      </c>
      <c r="AJ11" s="1" t="str">
        <f>_xlfn.IFNA(VLOOKUP($B11,'[1]Price Catalogue (Active CAP)'!$A:$AD,AJ$3,FALSE),"")</f>
        <v>29-10-41;</v>
      </c>
      <c r="AK11" s="1" t="str">
        <f>_xlfn.IFNA(VLOOKUP($B11,'[1]Price Catalogue (Active CAP)'!$A:$AD,AK$3,FALSE),"")</f>
        <v>29-10</v>
      </c>
      <c r="AL11" s="32" t="str">
        <f>_xlfn.IFNA(VLOOKUP($B11,'[1]Price Catalogue (Active CAP)'!$A:$AD,AL$3,FALSE),"")</f>
        <v>EASA,FAA,CAA MALAYSIA,CAAS,DGCA INDONESIA,CAA CHINA</v>
      </c>
      <c r="AM11" s="1" t="str">
        <f>_xlfn.IFNA(VLOOKUP($B11,'[1]Price Catalogue (Active CAP)'!$A:$AD,AM$3,FALSE),"")</f>
        <v>EASA</v>
      </c>
      <c r="AN11" s="1" t="str">
        <f>_xlfn.IFNA(VLOOKUP($B11,'[1]Price Catalogue (Active CAP)'!$A:$AD,AN$3,FALSE),"")</f>
        <v>FAA</v>
      </c>
      <c r="AO11" s="1" t="str">
        <f>_xlfn.IFNA(VLOOKUP($B11,'[1]Price Catalogue (Active CAP)'!$A:$AD,AO$3,FALSE),"")</f>
        <v>CAA MALAYSIA</v>
      </c>
      <c r="AP11" s="1" t="str">
        <f>_xlfn.IFNA(VLOOKUP($B11,'[1]Price Catalogue (Active CAP)'!$A:$AD,AP$3,FALSE),"")</f>
        <v>CAAS</v>
      </c>
      <c r="AQ11" s="1" t="str">
        <f>_xlfn.IFNA(VLOOKUP($B11,'[1]Price Catalogue (Active CAP)'!$A:$AD,AQ$3,FALSE),"")</f>
        <v>DGCA INDONESIA</v>
      </c>
      <c r="AR11" s="1" t="str">
        <f>_xlfn.IFNA(VLOOKUP($B11,'[1]Price Catalogue (Active CAP)'!$A:$AD,AR$3,FALSE),"")</f>
        <v>CAA CHINA</v>
      </c>
      <c r="AS11" s="1">
        <f>_xlfn.IFNA(VLOOKUP($B11,'[1]Price Catalogue (Active CAP)'!$A:$AD,AS$3,FALSE),"")</f>
        <v>0</v>
      </c>
      <c r="AT11" s="1" t="str">
        <f>_xlfn.IFNA(VLOOKUP($B11,'[1]Price Catalogue (Active CAP)'!$A:$AD,AT$3,FALSE),"")</f>
        <v>CAA VIETNAM</v>
      </c>
      <c r="AU11" s="1" t="str">
        <f>_xlfn.IFNA(VLOOKUP($B11,'[1]Price Catalogue (Active CAP)'!$A:$AD,AU$3,FALSE),"")</f>
        <v>OCMOF</v>
      </c>
      <c r="AW11" s="1" t="b">
        <f t="shared" si="1"/>
        <v>1</v>
      </c>
      <c r="AX11" s="1" t="b">
        <f t="shared" si="2"/>
        <v>0</v>
      </c>
      <c r="AY11" s="1" t="b">
        <f t="shared" si="3"/>
        <v>1</v>
      </c>
      <c r="AZ11" s="1" t="b">
        <f t="shared" si="4"/>
        <v>1</v>
      </c>
      <c r="BA11" s="1" t="b">
        <f t="shared" si="5"/>
        <v>1</v>
      </c>
      <c r="BB11" s="1" t="b">
        <f t="shared" si="6"/>
        <v>1</v>
      </c>
      <c r="BC11" s="1" t="b">
        <f t="shared" si="7"/>
        <v>1</v>
      </c>
      <c r="BD11" s="1" t="b">
        <f t="shared" si="8"/>
        <v>1</v>
      </c>
      <c r="BE11" s="1" t="b">
        <f t="shared" si="9"/>
        <v>1</v>
      </c>
      <c r="BF11" s="1" t="b">
        <f t="shared" si="10"/>
        <v>1</v>
      </c>
      <c r="BG11" s="1" t="b">
        <f t="shared" si="11"/>
        <v>1</v>
      </c>
      <c r="BH11" s="1" t="b">
        <f t="shared" si="12"/>
        <v>0</v>
      </c>
      <c r="BI11" s="1" t="b">
        <f t="shared" si="13"/>
        <v>1</v>
      </c>
      <c r="BJ11" s="1" t="b">
        <f t="shared" si="14"/>
        <v>1</v>
      </c>
      <c r="BK11" s="1" t="b">
        <f t="shared" si="15"/>
        <v>0</v>
      </c>
      <c r="BL11" s="1" t="b">
        <f t="shared" si="16"/>
        <v>0</v>
      </c>
      <c r="BM11" s="1" t="b">
        <f t="shared" si="17"/>
        <v>1</v>
      </c>
      <c r="BN11" s="1" t="b">
        <f t="shared" si="18"/>
        <v>1</v>
      </c>
      <c r="BO11" s="1" t="b">
        <f t="shared" si="19"/>
        <v>1</v>
      </c>
      <c r="BP11" s="1" t="b">
        <f t="shared" si="20"/>
        <v>1</v>
      </c>
      <c r="BQ11" s="1" t="b">
        <f t="shared" si="21"/>
        <v>1</v>
      </c>
    </row>
    <row r="12" spans="1:69" ht="37.5">
      <c r="A12" s="5">
        <v>9</v>
      </c>
      <c r="B12" s="13">
        <v>1226400</v>
      </c>
      <c r="C12" s="13"/>
      <c r="D12" s="13" t="s">
        <v>76</v>
      </c>
      <c r="E12" s="19" t="s">
        <v>1228</v>
      </c>
      <c r="F12" s="13" t="s">
        <v>77</v>
      </c>
      <c r="G12" s="13" t="s">
        <v>46</v>
      </c>
      <c r="H12" s="13" t="s">
        <v>1239</v>
      </c>
      <c r="I12" s="13" t="s">
        <v>1240</v>
      </c>
      <c r="J12" s="13"/>
      <c r="K12" s="13" t="s">
        <v>78</v>
      </c>
      <c r="L12" s="13" t="s">
        <v>1241</v>
      </c>
      <c r="M12" s="13" t="s">
        <v>23</v>
      </c>
      <c r="N12" s="13" t="s">
        <v>23</v>
      </c>
      <c r="O12" s="13" t="s">
        <v>23</v>
      </c>
      <c r="P12" s="13" t="str">
        <f t="shared" si="0"/>
        <v>EASA;FAA;CAA UK;CAA MALAYSIA;DGCA INDONESIA;;JCAB</v>
      </c>
      <c r="Q12" s="13" t="s">
        <v>12</v>
      </c>
      <c r="R12" s="13" t="s">
        <v>13</v>
      </c>
      <c r="S12" s="13" t="s">
        <v>1224</v>
      </c>
      <c r="T12" s="13" t="s">
        <v>24</v>
      </c>
      <c r="U12" s="13" t="s">
        <v>25</v>
      </c>
      <c r="V12" s="13" t="s">
        <v>79</v>
      </c>
      <c r="W12" s="13" t="s">
        <v>18</v>
      </c>
      <c r="X12" s="13" t="s">
        <v>1232</v>
      </c>
      <c r="Y12" s="13" t="s">
        <v>1242</v>
      </c>
      <c r="Z12" s="13"/>
      <c r="AA12" s="1">
        <f>_xlfn.IFNA(VLOOKUP($B12,'[1]Price Catalogue (Active CAP)'!$A:$AD,AA$3,FALSE),"")</f>
        <v>1226400</v>
      </c>
      <c r="AB12" s="1" t="str">
        <f>_xlfn.IFNA(VLOOKUP($B12,'[1]Price Catalogue (Active CAP)'!$A:$AD,AB$3,FALSE),"")</f>
        <v>340-402-604-0</v>
      </c>
      <c r="AC12" s="1" t="str">
        <f>_xlfn.IFNA(VLOOKUP($B12,'[1]Price Catalogue (Active CAP)'!$A:$AD,AC$3,FALSE),"")</f>
        <v>ACTUATOR-VBV</v>
      </c>
      <c r="AD12" s="1" t="str">
        <f>_xlfn.IFNA(VLOOKUP($B12,'[1]Price Catalogue (Active CAP)'!$A:$AD,AD$3,FALSE),"")</f>
        <v>ON</v>
      </c>
      <c r="AE12" s="1" t="str">
        <f>_xlfn.IFNA(VLOOKUP($B12,'[1]Price Catalogue (Active CAP)'!$A:$AD,AE$3,FALSE),"")</f>
        <v>B737NG;CFM56;</v>
      </c>
      <c r="AF12" s="1" t="str">
        <f>_xlfn.IFNA(VLOOKUP($B12,'[1]Price Catalogue (Active CAP)'!$A:$AD,AF$3,FALSE),"")</f>
        <v>ZODIAC SERVICES EUROPE (ZSE)</v>
      </c>
      <c r="AG12" s="1" t="str">
        <f>_xlfn.IFNA(VLOOKUP($B12,'[1]Price Catalogue (Active CAP)'!$A:$AD,AG$3,FALSE),"")</f>
        <v>ENG-ACT-005</v>
      </c>
      <c r="AH12" s="1" t="str">
        <f>_xlfn.IFNA(VLOOKUP($B12,'[1]Price Catalogue (Active CAP)'!$A:$AD,AH$3,FALSE),"")</f>
        <v>Fuel_Accessories</v>
      </c>
      <c r="AI12" s="1">
        <f>_xlfn.IFNA(VLOOKUP($B12,'[1]Price Catalogue (Active CAP)'!$A:$AD,AI$3,FALSE),"")</f>
        <v>0</v>
      </c>
      <c r="AJ12" s="1" t="str">
        <f>_xlfn.IFNA(VLOOKUP($B12,'[1]Price Catalogue (Active CAP)'!$A:$AD,AJ$3,FALSE),"")</f>
        <v>75-32-14;</v>
      </c>
      <c r="AK12" s="1" t="str">
        <f>_xlfn.IFNA(VLOOKUP($B12,'[1]Price Catalogue (Active CAP)'!$A:$AD,AK$3,FALSE),"")</f>
        <v>75-32</v>
      </c>
      <c r="AL12" s="32" t="str">
        <f>_xlfn.IFNA(VLOOKUP($B12,'[1]Price Catalogue (Active CAP)'!$A:$AD,AL$3,FALSE),"")</f>
        <v>EASA,FAA,CAA MALAYSIA,CAAS,DGCA INDONESIA,JCAB</v>
      </c>
      <c r="AM12" s="1" t="str">
        <f>_xlfn.IFNA(VLOOKUP($B12,'[1]Price Catalogue (Active CAP)'!$A:$AD,AM$3,FALSE),"")</f>
        <v>EASA</v>
      </c>
      <c r="AN12" s="1" t="str">
        <f>_xlfn.IFNA(VLOOKUP($B12,'[1]Price Catalogue (Active CAP)'!$A:$AD,AN$3,FALSE),"")</f>
        <v>FAA</v>
      </c>
      <c r="AO12" s="1" t="str">
        <f>_xlfn.IFNA(VLOOKUP($B12,'[1]Price Catalogue (Active CAP)'!$A:$AD,AO$3,FALSE),"")</f>
        <v>CAA MALAYSIA</v>
      </c>
      <c r="AP12" s="1" t="str">
        <f>_xlfn.IFNA(VLOOKUP($B12,'[1]Price Catalogue (Active CAP)'!$A:$AD,AP$3,FALSE),"")</f>
        <v>CAAS</v>
      </c>
      <c r="AQ12" s="1" t="str">
        <f>_xlfn.IFNA(VLOOKUP($B12,'[1]Price Catalogue (Active CAP)'!$A:$AD,AQ$3,FALSE),"")</f>
        <v>DGCA INDONESIA</v>
      </c>
      <c r="AR12" s="1" t="str">
        <f>_xlfn.IFNA(VLOOKUP($B12,'[1]Price Catalogue (Active CAP)'!$A:$AD,AR$3,FALSE),"")</f>
        <v/>
      </c>
      <c r="AS12" s="1" t="str">
        <f>_xlfn.IFNA(VLOOKUP($B12,'[1]Price Catalogue (Active CAP)'!$A:$AD,AS$3,FALSE),"")</f>
        <v>JCAB</v>
      </c>
      <c r="AT12" s="1" t="str">
        <f>_xlfn.IFNA(VLOOKUP($B12,'[1]Price Catalogue (Active CAP)'!$A:$AD,AT$3,FALSE),"")</f>
        <v>CAA VIETNAM</v>
      </c>
      <c r="AU12" s="1" t="str">
        <f>_xlfn.IFNA(VLOOKUP($B12,'[1]Price Catalogue (Active CAP)'!$A:$AD,AU$3,FALSE),"")</f>
        <v>OCMOL</v>
      </c>
      <c r="AW12" s="1" t="b">
        <f t="shared" si="1"/>
        <v>1</v>
      </c>
      <c r="AX12" s="1" t="b">
        <f t="shared" si="2"/>
        <v>0</v>
      </c>
      <c r="AY12" s="1" t="b">
        <f t="shared" si="3"/>
        <v>1</v>
      </c>
      <c r="AZ12" s="1" t="b">
        <f t="shared" si="4"/>
        <v>1</v>
      </c>
      <c r="BA12" s="1" t="b">
        <f t="shared" si="5"/>
        <v>1</v>
      </c>
      <c r="BB12" s="1" t="b">
        <f t="shared" si="6"/>
        <v>1</v>
      </c>
      <c r="BC12" s="1" t="b">
        <f t="shared" si="7"/>
        <v>1</v>
      </c>
      <c r="BD12" s="1" t="b">
        <f t="shared" si="8"/>
        <v>1</v>
      </c>
      <c r="BE12" s="1" t="b">
        <f t="shared" si="9"/>
        <v>1</v>
      </c>
      <c r="BF12" s="1" t="b">
        <f t="shared" si="10"/>
        <v>1</v>
      </c>
      <c r="BG12" s="1" t="b">
        <f t="shared" si="11"/>
        <v>1</v>
      </c>
      <c r="BH12" s="1" t="b">
        <f t="shared" si="12"/>
        <v>0</v>
      </c>
      <c r="BI12" s="1" t="b">
        <f t="shared" si="13"/>
        <v>1</v>
      </c>
      <c r="BJ12" s="1" t="b">
        <f t="shared" si="14"/>
        <v>1</v>
      </c>
      <c r="BK12" s="1" t="b">
        <f t="shared" si="15"/>
        <v>0</v>
      </c>
      <c r="BL12" s="1" t="b">
        <f t="shared" si="16"/>
        <v>0</v>
      </c>
      <c r="BM12" s="1" t="b">
        <f t="shared" si="17"/>
        <v>1</v>
      </c>
      <c r="BN12" s="1" t="b">
        <f t="shared" si="18"/>
        <v>1</v>
      </c>
      <c r="BO12" s="1" t="b">
        <f t="shared" si="19"/>
        <v>1</v>
      </c>
      <c r="BP12" s="1" t="b">
        <f t="shared" si="20"/>
        <v>1</v>
      </c>
      <c r="BQ12" s="1" t="b">
        <f t="shared" si="21"/>
        <v>1</v>
      </c>
    </row>
    <row r="13" spans="1:69" ht="37.5">
      <c r="A13" s="5">
        <v>10</v>
      </c>
      <c r="B13" s="13">
        <v>1605100</v>
      </c>
      <c r="C13" s="13"/>
      <c r="D13" s="13" t="s">
        <v>44</v>
      </c>
      <c r="E13" s="19" t="s">
        <v>1228</v>
      </c>
      <c r="F13" s="13" t="s">
        <v>45</v>
      </c>
      <c r="G13" s="13" t="s">
        <v>46</v>
      </c>
      <c r="H13" s="13" t="s">
        <v>1243</v>
      </c>
      <c r="I13" s="13" t="s">
        <v>1244</v>
      </c>
      <c r="J13" s="13"/>
      <c r="K13" s="13" t="s">
        <v>47</v>
      </c>
      <c r="L13" s="13" t="s">
        <v>1245</v>
      </c>
      <c r="M13" s="13" t="s">
        <v>23</v>
      </c>
      <c r="N13" s="13" t="s">
        <v>23</v>
      </c>
      <c r="O13" s="13"/>
      <c r="P13" s="13" t="str">
        <f t="shared" si="0"/>
        <v>EASA;FAA;CAA UK;CAA MALAYSIA;DGCA INDONESIA;CAA CHINA;</v>
      </c>
      <c r="Q13" s="13" t="s">
        <v>12</v>
      </c>
      <c r="R13" s="13" t="s">
        <v>13</v>
      </c>
      <c r="S13" s="13" t="s">
        <v>1224</v>
      </c>
      <c r="T13" s="13" t="s">
        <v>24</v>
      </c>
      <c r="U13" s="13" t="s">
        <v>25</v>
      </c>
      <c r="V13" s="13" t="s">
        <v>26</v>
      </c>
      <c r="W13" s="13"/>
      <c r="X13" s="13" t="s">
        <v>1232</v>
      </c>
      <c r="Y13" s="13" t="s">
        <v>1246</v>
      </c>
      <c r="Z13" s="13"/>
      <c r="AA13" s="1">
        <f>_xlfn.IFNA(VLOOKUP($B13,'[1]Price Catalogue (Active CAP)'!$A:$AD,AA$3,FALSE),"")</f>
        <v>1605100</v>
      </c>
      <c r="AC13" s="1" t="str">
        <f>_xlfn.IFNA(VLOOKUP($B13,'[1]Price Catalogue (Active CAP)'!$A:$AD,AC$3,FALSE),"")</f>
        <v>VISUAL INDICATOR</v>
      </c>
      <c r="AD13" s="1" t="str">
        <f>_xlfn.IFNA(VLOOKUP($B13,'[1]Price Catalogue (Active CAP)'!$A:$AD,AD$3,FALSE),"")</f>
        <v>ON</v>
      </c>
      <c r="AE13" s="1" t="str">
        <f>_xlfn.IFNA(VLOOKUP($B13,'[1]Price Catalogue (Active CAP)'!$A:$AD,AE$3,FALSE),"")</f>
        <v>A320_Fam;CFM56;</v>
      </c>
      <c r="AF13" s="1" t="str">
        <f>_xlfn.IFNA(VLOOKUP($B13,'[1]Price Catalogue (Active CAP)'!$A:$AD,AF$3,FALSE),"")</f>
        <v>ZODIAC SERVICES EUROPE (ZSE)</v>
      </c>
      <c r="AG13" s="1" t="str">
        <f>_xlfn.IFNA(VLOOKUP($B13,'[1]Price Catalogue (Active CAP)'!$A:$AD,AG$3,FALSE),"")</f>
        <v>ENG-SEN-011</v>
      </c>
      <c r="AH13" s="1" t="str">
        <f>_xlfn.IFNA(VLOOKUP($B13,'[1]Price Catalogue (Active CAP)'!$A:$AD,AH$3,FALSE),"")</f>
        <v>Various_Electrical</v>
      </c>
      <c r="AI13" s="1">
        <f>_xlfn.IFNA(VLOOKUP($B13,'[1]Price Catalogue (Active CAP)'!$A:$AD,AI$3,FALSE),"")</f>
        <v>0</v>
      </c>
      <c r="AJ13" s="1" t="str">
        <f>_xlfn.IFNA(VLOOKUP($B13,'[1]Price Catalogue (Active CAP)'!$A:$AD,AJ$3,FALSE),"")</f>
        <v>79-21-61;</v>
      </c>
      <c r="AK13" s="1" t="str">
        <f>_xlfn.IFNA(VLOOKUP($B13,'[1]Price Catalogue (Active CAP)'!$A:$AD,AK$3,FALSE),"")</f>
        <v>79-21</v>
      </c>
      <c r="AL13" s="32" t="str">
        <f>_xlfn.IFNA(VLOOKUP($B13,'[1]Price Catalogue (Active CAP)'!$A:$AD,AL$3,FALSE),"")</f>
        <v>EASA,FAA,CAA MALAYSIA,CAAS,DGCA INDONESIA,CAA CHINA</v>
      </c>
      <c r="AM13" s="1" t="str">
        <f>_xlfn.IFNA(VLOOKUP($B13,'[1]Price Catalogue (Active CAP)'!$A:$AD,AM$3,FALSE),"")</f>
        <v>EASA</v>
      </c>
      <c r="AN13" s="1" t="str">
        <f>_xlfn.IFNA(VLOOKUP($B13,'[1]Price Catalogue (Active CAP)'!$A:$AD,AN$3,FALSE),"")</f>
        <v>FAA</v>
      </c>
      <c r="AO13" s="1" t="str">
        <f>_xlfn.IFNA(VLOOKUP($B13,'[1]Price Catalogue (Active CAP)'!$A:$AD,AO$3,FALSE),"")</f>
        <v>CAA MALAYSIA</v>
      </c>
      <c r="AP13" s="1" t="str">
        <f>_xlfn.IFNA(VLOOKUP($B13,'[1]Price Catalogue (Active CAP)'!$A:$AD,AP$3,FALSE),"")</f>
        <v>CAAS</v>
      </c>
      <c r="AQ13" s="1" t="str">
        <f>_xlfn.IFNA(VLOOKUP($B13,'[1]Price Catalogue (Active CAP)'!$A:$AD,AQ$3,FALSE),"")</f>
        <v>DGCA INDONESIA</v>
      </c>
      <c r="AR13" s="1" t="str">
        <f>_xlfn.IFNA(VLOOKUP($B13,'[1]Price Catalogue (Active CAP)'!$A:$AD,AR$3,FALSE),"")</f>
        <v>CAA CHINA</v>
      </c>
      <c r="AS13" s="1">
        <f>_xlfn.IFNA(VLOOKUP($B13,'[1]Price Catalogue (Active CAP)'!$A:$AD,AS$3,FALSE),"")</f>
        <v>0</v>
      </c>
      <c r="AT13" s="1" t="str">
        <f>_xlfn.IFNA(VLOOKUP($B13,'[1]Price Catalogue (Active CAP)'!$A:$AD,AT$3,FALSE),"")</f>
        <v>CAA VIETNAM</v>
      </c>
      <c r="AU13" s="1" t="str">
        <f>_xlfn.IFNA(VLOOKUP($B13,'[1]Price Catalogue (Active CAP)'!$A:$AD,AU$3,FALSE),"")</f>
        <v>OCMOE</v>
      </c>
      <c r="AW13" s="1" t="b">
        <f t="shared" si="1"/>
        <v>1</v>
      </c>
      <c r="AX13" s="1" t="b">
        <f t="shared" si="2"/>
        <v>1</v>
      </c>
      <c r="AY13" s="1" t="b">
        <f t="shared" si="3"/>
        <v>1</v>
      </c>
      <c r="AZ13" s="1" t="b">
        <f t="shared" si="4"/>
        <v>1</v>
      </c>
      <c r="BA13" s="1" t="b">
        <f t="shared" si="5"/>
        <v>1</v>
      </c>
      <c r="BB13" s="1" t="b">
        <f t="shared" si="6"/>
        <v>1</v>
      </c>
      <c r="BC13" s="1" t="b">
        <f t="shared" si="7"/>
        <v>1</v>
      </c>
      <c r="BD13" s="1" t="b">
        <f t="shared" si="8"/>
        <v>1</v>
      </c>
      <c r="BE13" s="1" t="b">
        <f t="shared" si="9"/>
        <v>1</v>
      </c>
      <c r="BF13" s="1" t="b">
        <f t="shared" si="10"/>
        <v>1</v>
      </c>
      <c r="BG13" s="1" t="b">
        <f t="shared" si="11"/>
        <v>1</v>
      </c>
      <c r="BH13" s="1" t="b">
        <f t="shared" si="12"/>
        <v>0</v>
      </c>
      <c r="BI13" s="1" t="b">
        <f t="shared" si="13"/>
        <v>1</v>
      </c>
      <c r="BJ13" s="1" t="b">
        <f t="shared" si="14"/>
        <v>1</v>
      </c>
      <c r="BK13" s="1" t="b">
        <f t="shared" si="15"/>
        <v>0</v>
      </c>
      <c r="BL13" s="1" t="b">
        <f t="shared" si="16"/>
        <v>0</v>
      </c>
      <c r="BM13" s="1" t="b">
        <f t="shared" si="17"/>
        <v>1</v>
      </c>
      <c r="BN13" s="1" t="b">
        <f t="shared" si="18"/>
        <v>1</v>
      </c>
      <c r="BO13" s="1" t="b">
        <f t="shared" si="19"/>
        <v>1</v>
      </c>
      <c r="BP13" s="1" t="b">
        <f t="shared" si="20"/>
        <v>1</v>
      </c>
      <c r="BQ13" s="1" t="b">
        <f t="shared" si="21"/>
        <v>1</v>
      </c>
    </row>
    <row r="14" spans="1:69" ht="37.5">
      <c r="A14" s="5">
        <v>11</v>
      </c>
      <c r="B14" s="13">
        <v>4191695</v>
      </c>
      <c r="C14" s="13"/>
      <c r="D14" s="13" t="s">
        <v>1247</v>
      </c>
      <c r="E14" s="19" t="s">
        <v>1228</v>
      </c>
      <c r="F14" s="13" t="s">
        <v>28</v>
      </c>
      <c r="G14" s="13" t="s">
        <v>51</v>
      </c>
      <c r="H14" s="13" t="s">
        <v>1248</v>
      </c>
      <c r="I14" s="13" t="s">
        <v>1249</v>
      </c>
      <c r="J14" s="13"/>
      <c r="K14" s="13" t="s">
        <v>1250</v>
      </c>
      <c r="L14" s="13" t="s">
        <v>1251</v>
      </c>
      <c r="M14" s="13" t="s">
        <v>23</v>
      </c>
      <c r="N14" s="13" t="s">
        <v>23</v>
      </c>
      <c r="O14" s="13" t="s">
        <v>23</v>
      </c>
      <c r="P14" s="13" t="str">
        <f t="shared" si="0"/>
        <v>EASA;FAA;CAA UK;CAA MALAYSIA;DGCA INDONESIA;CAA CHINA;</v>
      </c>
      <c r="Q14" s="13" t="s">
        <v>12</v>
      </c>
      <c r="R14" s="13" t="s">
        <v>13</v>
      </c>
      <c r="S14" s="13" t="s">
        <v>1224</v>
      </c>
      <c r="T14" s="13" t="s">
        <v>24</v>
      </c>
      <c r="U14" s="13" t="s">
        <v>25</v>
      </c>
      <c r="V14" s="13" t="s">
        <v>26</v>
      </c>
      <c r="W14" s="13"/>
      <c r="X14" s="13" t="s">
        <v>1232</v>
      </c>
      <c r="Y14" s="13" t="s">
        <v>1246</v>
      </c>
      <c r="Z14" s="13"/>
      <c r="AA14" s="1" t="str">
        <f>_xlfn.IFNA(VLOOKUP($B14,'[1]Price Catalogue (Active CAP)'!$A:$AD,AA$3,FALSE),"")</f>
        <v/>
      </c>
      <c r="AC14" s="1" t="str">
        <f>_xlfn.IFNA(VLOOKUP($B14,'[1]Price Catalogue (Active CAP)'!$A:$AD,AC$3,FALSE),"")</f>
        <v/>
      </c>
      <c r="AD14" s="1" t="str">
        <f>_xlfn.IFNA(VLOOKUP($B14,'[1]Price Catalogue (Active CAP)'!$A:$AD,AD$3,FALSE),"")</f>
        <v/>
      </c>
      <c r="AE14" s="1" t="str">
        <f>_xlfn.IFNA(VLOOKUP($B14,'[1]Price Catalogue (Active CAP)'!$A:$AD,AE$3,FALSE),"")</f>
        <v/>
      </c>
      <c r="AF14" s="1" t="str">
        <f>_xlfn.IFNA(VLOOKUP($B14,'[1]Price Catalogue (Active CAP)'!$A:$AD,AF$3,FALSE),"")</f>
        <v/>
      </c>
      <c r="AG14" s="1" t="str">
        <f>_xlfn.IFNA(VLOOKUP($B14,'[1]Price Catalogue (Active CAP)'!$A:$AD,AG$3,FALSE),"")</f>
        <v/>
      </c>
      <c r="AH14" s="1" t="str">
        <f>_xlfn.IFNA(VLOOKUP($B14,'[1]Price Catalogue (Active CAP)'!$A:$AD,AH$3,FALSE),"")</f>
        <v/>
      </c>
      <c r="AI14" s="1" t="str">
        <f>_xlfn.IFNA(VLOOKUP($B14,'[1]Price Catalogue (Active CAP)'!$A:$AD,AI$3,FALSE),"")</f>
        <v/>
      </c>
      <c r="AJ14" s="1" t="str">
        <f>_xlfn.IFNA(VLOOKUP($B14,'[1]Price Catalogue (Active CAP)'!$A:$AD,AJ$3,FALSE),"")</f>
        <v/>
      </c>
      <c r="AK14" s="1" t="str">
        <f>_xlfn.IFNA(VLOOKUP($B14,'[1]Price Catalogue (Active CAP)'!$A:$AD,AK$3,FALSE),"")</f>
        <v/>
      </c>
      <c r="AL14" s="32" t="str">
        <f>_xlfn.IFNA(VLOOKUP($B14,'[1]Price Catalogue (Active CAP)'!$A:$AD,AL$3,FALSE),"")</f>
        <v/>
      </c>
      <c r="AM14" s="1" t="str">
        <f>_xlfn.IFNA(VLOOKUP($B14,'[1]Price Catalogue (Active CAP)'!$A:$AD,AM$3,FALSE),"")</f>
        <v/>
      </c>
      <c r="AN14" s="1" t="str">
        <f>_xlfn.IFNA(VLOOKUP($B14,'[1]Price Catalogue (Active CAP)'!$A:$AD,AN$3,FALSE),"")</f>
        <v/>
      </c>
      <c r="AO14" s="1" t="str">
        <f>_xlfn.IFNA(VLOOKUP($B14,'[1]Price Catalogue (Active CAP)'!$A:$AD,AO$3,FALSE),"")</f>
        <v/>
      </c>
      <c r="AP14" s="1" t="str">
        <f>_xlfn.IFNA(VLOOKUP($B14,'[1]Price Catalogue (Active CAP)'!$A:$AD,AP$3,FALSE),"")</f>
        <v/>
      </c>
      <c r="AQ14" s="1" t="str">
        <f>_xlfn.IFNA(VLOOKUP($B14,'[1]Price Catalogue (Active CAP)'!$A:$AD,AQ$3,FALSE),"")</f>
        <v/>
      </c>
      <c r="AR14" s="1" t="str">
        <f>_xlfn.IFNA(VLOOKUP($B14,'[1]Price Catalogue (Active CAP)'!$A:$AD,AR$3,FALSE),"")</f>
        <v/>
      </c>
      <c r="AS14" s="1" t="str">
        <f>_xlfn.IFNA(VLOOKUP($B14,'[1]Price Catalogue (Active CAP)'!$A:$AD,AS$3,FALSE),"")</f>
        <v/>
      </c>
      <c r="AT14" s="1" t="str">
        <f>_xlfn.IFNA(VLOOKUP($B14,'[1]Price Catalogue (Active CAP)'!$A:$AD,AT$3,FALSE),"")</f>
        <v/>
      </c>
      <c r="AU14" s="1" t="str">
        <f>_xlfn.IFNA(VLOOKUP($B14,'[1]Price Catalogue (Active CAP)'!$A:$AD,AU$3,FALSE),"")</f>
        <v/>
      </c>
      <c r="AW14" s="1" t="b">
        <f t="shared" si="1"/>
        <v>0</v>
      </c>
      <c r="AX14" s="1" t="b">
        <f t="shared" si="2"/>
        <v>1</v>
      </c>
      <c r="AY14" s="1" t="b">
        <f t="shared" si="3"/>
        <v>0</v>
      </c>
      <c r="AZ14" s="1" t="b">
        <f t="shared" si="4"/>
        <v>0</v>
      </c>
      <c r="BA14" s="1" t="b">
        <f t="shared" si="5"/>
        <v>0</v>
      </c>
      <c r="BB14" s="1" t="b">
        <f t="shared" si="6"/>
        <v>0</v>
      </c>
      <c r="BC14" s="1" t="b">
        <f t="shared" si="7"/>
        <v>0</v>
      </c>
      <c r="BD14" s="1" t="b">
        <f t="shared" si="8"/>
        <v>0</v>
      </c>
      <c r="BE14" s="1" t="b">
        <f t="shared" si="9"/>
        <v>1</v>
      </c>
      <c r="BF14" s="1" t="b">
        <f t="shared" si="10"/>
        <v>0</v>
      </c>
      <c r="BG14" s="1" t="b">
        <f t="shared" si="11"/>
        <v>0</v>
      </c>
      <c r="BH14" s="1" t="b">
        <f t="shared" si="12"/>
        <v>0</v>
      </c>
      <c r="BI14" s="1" t="b">
        <f t="shared" si="13"/>
        <v>0</v>
      </c>
      <c r="BJ14" s="1" t="b">
        <f t="shared" si="14"/>
        <v>0</v>
      </c>
      <c r="BK14" s="1" t="b">
        <f t="shared" si="15"/>
        <v>0</v>
      </c>
      <c r="BL14" s="1" t="b">
        <f t="shared" si="16"/>
        <v>0</v>
      </c>
      <c r="BM14" s="1" t="b">
        <f t="shared" si="17"/>
        <v>0</v>
      </c>
      <c r="BN14" s="1" t="b">
        <f t="shared" si="18"/>
        <v>0</v>
      </c>
      <c r="BO14" s="1" t="b">
        <f t="shared" si="19"/>
        <v>1</v>
      </c>
      <c r="BP14" s="1" t="b">
        <f t="shared" si="20"/>
        <v>0</v>
      </c>
      <c r="BQ14" s="1" t="b">
        <f t="shared" si="21"/>
        <v>0</v>
      </c>
    </row>
    <row r="15" spans="1:69" ht="37.5">
      <c r="A15" s="5">
        <v>12</v>
      </c>
      <c r="B15" s="13">
        <v>4205400</v>
      </c>
      <c r="C15" s="13"/>
      <c r="D15" s="13" t="s">
        <v>27</v>
      </c>
      <c r="E15" s="19" t="s">
        <v>1228</v>
      </c>
      <c r="F15" s="13" t="s">
        <v>28</v>
      </c>
      <c r="G15" s="13" t="s">
        <v>48</v>
      </c>
      <c r="H15" s="13" t="s">
        <v>1252</v>
      </c>
      <c r="I15" s="13" t="s">
        <v>1230</v>
      </c>
      <c r="J15" s="13"/>
      <c r="K15" s="13" t="s">
        <v>49</v>
      </c>
      <c r="L15" s="13" t="s">
        <v>1231</v>
      </c>
      <c r="M15" s="13" t="s">
        <v>23</v>
      </c>
      <c r="N15" s="13" t="s">
        <v>23</v>
      </c>
      <c r="O15" s="13" t="s">
        <v>23</v>
      </c>
      <c r="P15" s="13" t="str">
        <f t="shared" si="0"/>
        <v>EASA;FAA;CAA UK;CAA MALAYSIA;DGCA INDONESIA;CAA CHINA;</v>
      </c>
      <c r="Q15" s="13" t="s">
        <v>12</v>
      </c>
      <c r="R15" s="13" t="s">
        <v>13</v>
      </c>
      <c r="S15" s="13" t="s">
        <v>1224</v>
      </c>
      <c r="T15" s="13" t="s">
        <v>24</v>
      </c>
      <c r="U15" s="13" t="s">
        <v>25</v>
      </c>
      <c r="V15" s="13" t="s">
        <v>26</v>
      </c>
      <c r="W15" s="13"/>
      <c r="X15" s="13" t="s">
        <v>1232</v>
      </c>
      <c r="Y15" s="13" t="s">
        <v>1233</v>
      </c>
      <c r="Z15" s="13"/>
      <c r="AA15" s="1">
        <f>_xlfn.IFNA(VLOOKUP($B15,'[1]Price Catalogue (Active CAP)'!$A:$AD,AA$3,FALSE),"")</f>
        <v>4205400</v>
      </c>
      <c r="AC15" s="1" t="str">
        <f>_xlfn.IFNA(VLOOKUP($B15,'[1]Price Catalogue (Active CAP)'!$A:$AD,AC$3,FALSE),"")</f>
        <v>PUMP-HYDRAULIC</v>
      </c>
      <c r="AD15" s="1" t="str">
        <f>_xlfn.IFNA(VLOOKUP($B15,'[1]Price Catalogue (Active CAP)'!$A:$AD,AD$3,FALSE),"")</f>
        <v>ON</v>
      </c>
      <c r="AE15" s="1" t="str">
        <f>_xlfn.IFNA(VLOOKUP($B15,'[1]Price Catalogue (Active CAP)'!$A:$AD,AE$3,FALSE),"")</f>
        <v>A320_Fam;</v>
      </c>
      <c r="AF15" s="1" t="str">
        <f>_xlfn.IFNA(VLOOKUP($B15,'[1]Price Catalogue (Active CAP)'!$A:$AD,AF$3,FALSE),"")</f>
        <v>PARKER HANNIFIN MANUFACTURING</v>
      </c>
      <c r="AG15" s="1" t="str">
        <f>_xlfn.IFNA(VLOOKUP($B15,'[1]Price Catalogue (Active CAP)'!$A:$AD,AG$3,FALSE),"")</f>
        <v>HYD-PUM-018</v>
      </c>
      <c r="AH15" s="1" t="str">
        <f>_xlfn.IFNA(VLOOKUP($B15,'[1]Price Catalogue (Active CAP)'!$A:$AD,AH$3,FALSE),"")</f>
        <v>EDP</v>
      </c>
      <c r="AI15" s="1">
        <f>_xlfn.IFNA(VLOOKUP($B15,'[1]Price Catalogue (Active CAP)'!$A:$AD,AI$3,FALSE),"")</f>
        <v>0</v>
      </c>
      <c r="AJ15" s="1" t="str">
        <f>_xlfn.IFNA(VLOOKUP($B15,'[1]Price Catalogue (Active CAP)'!$A:$AD,AJ$3,FALSE),"")</f>
        <v>29-11-33;</v>
      </c>
      <c r="AK15" s="1" t="str">
        <f>_xlfn.IFNA(VLOOKUP($B15,'[1]Price Catalogue (Active CAP)'!$A:$AD,AK$3,FALSE),"")</f>
        <v>29-11</v>
      </c>
      <c r="AL15" s="32" t="str">
        <f>_xlfn.IFNA(VLOOKUP($B15,'[1]Price Catalogue (Active CAP)'!$A:$AD,AL$3,FALSE),"")</f>
        <v>EASA,FAA,CAA MALAYSIA,CAAS,DGCA INDONESIA,CAA CHINA</v>
      </c>
      <c r="AM15" s="1" t="str">
        <f>_xlfn.IFNA(VLOOKUP($B15,'[1]Price Catalogue (Active CAP)'!$A:$AD,AM$3,FALSE),"")</f>
        <v>EASA</v>
      </c>
      <c r="AN15" s="1" t="str">
        <f>_xlfn.IFNA(VLOOKUP($B15,'[1]Price Catalogue (Active CAP)'!$A:$AD,AN$3,FALSE),"")</f>
        <v>FAA</v>
      </c>
      <c r="AO15" s="1" t="str">
        <f>_xlfn.IFNA(VLOOKUP($B15,'[1]Price Catalogue (Active CAP)'!$A:$AD,AO$3,FALSE),"")</f>
        <v>CAA MALAYSIA</v>
      </c>
      <c r="AP15" s="1" t="str">
        <f>_xlfn.IFNA(VLOOKUP($B15,'[1]Price Catalogue (Active CAP)'!$A:$AD,AP$3,FALSE),"")</f>
        <v>CAAS</v>
      </c>
      <c r="AQ15" s="1" t="str">
        <f>_xlfn.IFNA(VLOOKUP($B15,'[1]Price Catalogue (Active CAP)'!$A:$AD,AQ$3,FALSE),"")</f>
        <v>DGCA INDONESIA</v>
      </c>
      <c r="AR15" s="1" t="str">
        <f>_xlfn.IFNA(VLOOKUP($B15,'[1]Price Catalogue (Active CAP)'!$A:$AD,AR$3,FALSE),"")</f>
        <v>CAA CHINA</v>
      </c>
      <c r="AS15" s="1">
        <f>_xlfn.IFNA(VLOOKUP($B15,'[1]Price Catalogue (Active CAP)'!$A:$AD,AS$3,FALSE),"")</f>
        <v>0</v>
      </c>
      <c r="AT15" s="1" t="str">
        <f>_xlfn.IFNA(VLOOKUP($B15,'[1]Price Catalogue (Active CAP)'!$A:$AD,AT$3,FALSE),"")</f>
        <v>CAA VIETNAM</v>
      </c>
      <c r="AU15" s="1" t="str">
        <f>_xlfn.IFNA(VLOOKUP($B15,'[1]Price Catalogue (Active CAP)'!$A:$AD,AU$3,FALSE),"")</f>
        <v>OCMOF</v>
      </c>
      <c r="AW15" s="1" t="b">
        <f t="shared" si="1"/>
        <v>1</v>
      </c>
      <c r="AX15" s="1" t="b">
        <f t="shared" si="2"/>
        <v>1</v>
      </c>
      <c r="AY15" s="1" t="b">
        <f t="shared" si="3"/>
        <v>1</v>
      </c>
      <c r="AZ15" s="1" t="b">
        <f t="shared" si="4"/>
        <v>1</v>
      </c>
      <c r="BA15" s="1" t="b">
        <f t="shared" si="5"/>
        <v>1</v>
      </c>
      <c r="BB15" s="1" t="b">
        <f t="shared" si="6"/>
        <v>1</v>
      </c>
      <c r="BC15" s="1" t="b">
        <f t="shared" si="7"/>
        <v>1</v>
      </c>
      <c r="BD15" s="1" t="b">
        <f t="shared" si="8"/>
        <v>1</v>
      </c>
      <c r="BE15" s="1" t="b">
        <f t="shared" si="9"/>
        <v>1</v>
      </c>
      <c r="BF15" s="1" t="b">
        <f t="shared" si="10"/>
        <v>1</v>
      </c>
      <c r="BG15" s="1" t="b">
        <f t="shared" si="11"/>
        <v>1</v>
      </c>
      <c r="BH15" s="1" t="b">
        <f t="shared" si="12"/>
        <v>0</v>
      </c>
      <c r="BI15" s="1" t="b">
        <f t="shared" si="13"/>
        <v>1</v>
      </c>
      <c r="BJ15" s="1" t="b">
        <f t="shared" si="14"/>
        <v>1</v>
      </c>
      <c r="BK15" s="1" t="b">
        <f t="shared" si="15"/>
        <v>0</v>
      </c>
      <c r="BL15" s="1" t="b">
        <f t="shared" si="16"/>
        <v>0</v>
      </c>
      <c r="BM15" s="1" t="b">
        <f t="shared" si="17"/>
        <v>1</v>
      </c>
      <c r="BN15" s="1" t="b">
        <f t="shared" si="18"/>
        <v>1</v>
      </c>
      <c r="BO15" s="1" t="b">
        <f t="shared" si="19"/>
        <v>1</v>
      </c>
      <c r="BP15" s="1" t="b">
        <f t="shared" si="20"/>
        <v>1</v>
      </c>
      <c r="BQ15" s="1" t="b">
        <f t="shared" si="21"/>
        <v>1</v>
      </c>
    </row>
    <row r="16" spans="1:69" ht="37.5">
      <c r="A16" s="5">
        <v>13</v>
      </c>
      <c r="B16" s="13">
        <v>4205401</v>
      </c>
      <c r="C16" s="13"/>
      <c r="D16" s="13" t="s">
        <v>27</v>
      </c>
      <c r="E16" s="19" t="s">
        <v>1228</v>
      </c>
      <c r="F16" s="13" t="s">
        <v>28</v>
      </c>
      <c r="G16" s="13" t="s">
        <v>48</v>
      </c>
      <c r="H16" s="13" t="s">
        <v>1252</v>
      </c>
      <c r="I16" s="13" t="s">
        <v>1230</v>
      </c>
      <c r="J16" s="13"/>
      <c r="K16" s="13" t="s">
        <v>49</v>
      </c>
      <c r="L16" s="13" t="s">
        <v>1231</v>
      </c>
      <c r="M16" s="13" t="s">
        <v>23</v>
      </c>
      <c r="N16" s="13" t="s">
        <v>23</v>
      </c>
      <c r="O16" s="13" t="s">
        <v>23</v>
      </c>
      <c r="P16" s="13" t="str">
        <f t="shared" si="0"/>
        <v>EASA;FAA;CAA UK;CAA MALAYSIA;DGCA INDONESIA;CAA CHINA;</v>
      </c>
      <c r="Q16" s="13" t="s">
        <v>12</v>
      </c>
      <c r="R16" s="13" t="s">
        <v>13</v>
      </c>
      <c r="S16" s="13" t="s">
        <v>1224</v>
      </c>
      <c r="T16" s="13" t="s">
        <v>24</v>
      </c>
      <c r="U16" s="13" t="s">
        <v>25</v>
      </c>
      <c r="V16" s="13" t="s">
        <v>26</v>
      </c>
      <c r="W16" s="13"/>
      <c r="X16" s="13" t="s">
        <v>1232</v>
      </c>
      <c r="Y16" s="13" t="s">
        <v>1233</v>
      </c>
      <c r="Z16" s="13"/>
      <c r="AA16" s="1">
        <f>_xlfn.IFNA(VLOOKUP($B16,'[1]Price Catalogue (Active CAP)'!$A:$AD,AA$3,FALSE),"")</f>
        <v>4205401</v>
      </c>
      <c r="AC16" s="1" t="str">
        <f>_xlfn.IFNA(VLOOKUP($B16,'[1]Price Catalogue (Active CAP)'!$A:$AD,AC$3,FALSE),"")</f>
        <v>PUMP-HYDRAULIC</v>
      </c>
      <c r="AD16" s="1" t="str">
        <f>_xlfn.IFNA(VLOOKUP($B16,'[1]Price Catalogue (Active CAP)'!$A:$AD,AD$3,FALSE),"")</f>
        <v>ON</v>
      </c>
      <c r="AE16" s="1" t="str">
        <f>_xlfn.IFNA(VLOOKUP($B16,'[1]Price Catalogue (Active CAP)'!$A:$AD,AE$3,FALSE),"")</f>
        <v>A320_Fam;</v>
      </c>
      <c r="AF16" s="1" t="str">
        <f>_xlfn.IFNA(VLOOKUP($B16,'[1]Price Catalogue (Active CAP)'!$A:$AD,AF$3,FALSE),"")</f>
        <v>PARKER HANNIFIN MANUFACTURING</v>
      </c>
      <c r="AG16" s="1" t="str">
        <f>_xlfn.IFNA(VLOOKUP($B16,'[1]Price Catalogue (Active CAP)'!$A:$AD,AG$3,FALSE),"")</f>
        <v>HYD-PUM-018</v>
      </c>
      <c r="AH16" s="1" t="str">
        <f>_xlfn.IFNA(VLOOKUP($B16,'[1]Price Catalogue (Active CAP)'!$A:$AD,AH$3,FALSE),"")</f>
        <v>EDP</v>
      </c>
      <c r="AI16" s="1">
        <f>_xlfn.IFNA(VLOOKUP($B16,'[1]Price Catalogue (Active CAP)'!$A:$AD,AI$3,FALSE),"")</f>
        <v>0</v>
      </c>
      <c r="AJ16" s="1" t="str">
        <f>_xlfn.IFNA(VLOOKUP($B16,'[1]Price Catalogue (Active CAP)'!$A:$AD,AJ$3,FALSE),"")</f>
        <v>29-11-33;</v>
      </c>
      <c r="AK16" s="1" t="str">
        <f>_xlfn.IFNA(VLOOKUP($B16,'[1]Price Catalogue (Active CAP)'!$A:$AD,AK$3,FALSE),"")</f>
        <v>29-11</v>
      </c>
      <c r="AL16" s="32" t="str">
        <f>_xlfn.IFNA(VLOOKUP($B16,'[1]Price Catalogue (Active CAP)'!$A:$AD,AL$3,FALSE),"")</f>
        <v>EASA,FAA,CAA MALAYSIA,CAAS,DGCA INDONESIA,CAA CHINA</v>
      </c>
      <c r="AM16" s="1" t="str">
        <f>_xlfn.IFNA(VLOOKUP($B16,'[1]Price Catalogue (Active CAP)'!$A:$AD,AM$3,FALSE),"")</f>
        <v>EASA</v>
      </c>
      <c r="AN16" s="1" t="str">
        <f>_xlfn.IFNA(VLOOKUP($B16,'[1]Price Catalogue (Active CAP)'!$A:$AD,AN$3,FALSE),"")</f>
        <v>FAA</v>
      </c>
      <c r="AO16" s="1" t="str">
        <f>_xlfn.IFNA(VLOOKUP($B16,'[1]Price Catalogue (Active CAP)'!$A:$AD,AO$3,FALSE),"")</f>
        <v>CAA MALAYSIA</v>
      </c>
      <c r="AP16" s="1" t="str">
        <f>_xlfn.IFNA(VLOOKUP($B16,'[1]Price Catalogue (Active CAP)'!$A:$AD,AP$3,FALSE),"")</f>
        <v>CAAS</v>
      </c>
      <c r="AQ16" s="1" t="str">
        <f>_xlfn.IFNA(VLOOKUP($B16,'[1]Price Catalogue (Active CAP)'!$A:$AD,AQ$3,FALSE),"")</f>
        <v>DGCA INDONESIA</v>
      </c>
      <c r="AR16" s="1" t="str">
        <f>_xlfn.IFNA(VLOOKUP($B16,'[1]Price Catalogue (Active CAP)'!$A:$AD,AR$3,FALSE),"")</f>
        <v>CAA CHINA</v>
      </c>
      <c r="AS16" s="1">
        <f>_xlfn.IFNA(VLOOKUP($B16,'[1]Price Catalogue (Active CAP)'!$A:$AD,AS$3,FALSE),"")</f>
        <v>0</v>
      </c>
      <c r="AT16" s="1" t="str">
        <f>_xlfn.IFNA(VLOOKUP($B16,'[1]Price Catalogue (Active CAP)'!$A:$AD,AT$3,FALSE),"")</f>
        <v>CAA VIETNAM</v>
      </c>
      <c r="AU16" s="1" t="str">
        <f>_xlfn.IFNA(VLOOKUP($B16,'[1]Price Catalogue (Active CAP)'!$A:$AD,AU$3,FALSE),"")</f>
        <v>OCMOF</v>
      </c>
      <c r="AW16" s="1" t="b">
        <f t="shared" si="1"/>
        <v>1</v>
      </c>
      <c r="AX16" s="1" t="b">
        <f t="shared" si="2"/>
        <v>1</v>
      </c>
      <c r="AY16" s="1" t="b">
        <f t="shared" si="3"/>
        <v>1</v>
      </c>
      <c r="AZ16" s="1" t="b">
        <f t="shared" si="4"/>
        <v>1</v>
      </c>
      <c r="BA16" s="1" t="b">
        <f t="shared" si="5"/>
        <v>1</v>
      </c>
      <c r="BB16" s="1" t="b">
        <f t="shared" si="6"/>
        <v>1</v>
      </c>
      <c r="BC16" s="1" t="b">
        <f t="shared" si="7"/>
        <v>1</v>
      </c>
      <c r="BD16" s="1" t="b">
        <f t="shared" si="8"/>
        <v>1</v>
      </c>
      <c r="BE16" s="1" t="b">
        <f t="shared" si="9"/>
        <v>1</v>
      </c>
      <c r="BF16" s="1" t="b">
        <f t="shared" si="10"/>
        <v>1</v>
      </c>
      <c r="BG16" s="1" t="b">
        <f t="shared" si="11"/>
        <v>1</v>
      </c>
      <c r="BH16" s="1" t="b">
        <f t="shared" si="12"/>
        <v>0</v>
      </c>
      <c r="BI16" s="1" t="b">
        <f t="shared" si="13"/>
        <v>1</v>
      </c>
      <c r="BJ16" s="1" t="b">
        <f t="shared" si="14"/>
        <v>1</v>
      </c>
      <c r="BK16" s="1" t="b">
        <f t="shared" si="15"/>
        <v>0</v>
      </c>
      <c r="BL16" s="1" t="b">
        <f t="shared" si="16"/>
        <v>0</v>
      </c>
      <c r="BM16" s="1" t="b">
        <f t="shared" si="17"/>
        <v>1</v>
      </c>
      <c r="BN16" s="1" t="b">
        <f t="shared" si="18"/>
        <v>1</v>
      </c>
      <c r="BO16" s="1" t="b">
        <f t="shared" si="19"/>
        <v>1</v>
      </c>
      <c r="BP16" s="1" t="b">
        <f t="shared" si="20"/>
        <v>1</v>
      </c>
      <c r="BQ16" s="1" t="b">
        <f t="shared" si="21"/>
        <v>1</v>
      </c>
    </row>
    <row r="17" spans="1:69" ht="37.5">
      <c r="A17" s="5">
        <v>14</v>
      </c>
      <c r="B17" s="13">
        <v>4236534</v>
      </c>
      <c r="C17" s="13"/>
      <c r="D17" s="13" t="s">
        <v>1253</v>
      </c>
      <c r="E17" s="19" t="s">
        <v>1228</v>
      </c>
      <c r="F17" s="13" t="s">
        <v>54</v>
      </c>
      <c r="G17" s="13" t="s">
        <v>51</v>
      </c>
      <c r="H17" s="13" t="s">
        <v>1254</v>
      </c>
      <c r="I17" s="13" t="s">
        <v>1255</v>
      </c>
      <c r="J17" s="13"/>
      <c r="K17" s="13" t="s">
        <v>1256</v>
      </c>
      <c r="L17" s="13" t="s">
        <v>1257</v>
      </c>
      <c r="M17" s="13" t="s">
        <v>23</v>
      </c>
      <c r="N17" s="13" t="s">
        <v>23</v>
      </c>
      <c r="O17" s="13" t="s">
        <v>23</v>
      </c>
      <c r="P17" s="13" t="str">
        <f t="shared" si="0"/>
        <v>EASA;FAA;CAA UK;CAA MALAYSIA;DGCA INDONESIA;CAA CHINA;</v>
      </c>
      <c r="Q17" s="13" t="s">
        <v>12</v>
      </c>
      <c r="R17" s="13" t="s">
        <v>13</v>
      </c>
      <c r="S17" s="13" t="s">
        <v>1224</v>
      </c>
      <c r="T17" s="13" t="s">
        <v>24</v>
      </c>
      <c r="U17" s="13" t="s">
        <v>25</v>
      </c>
      <c r="V17" s="13" t="s">
        <v>26</v>
      </c>
      <c r="W17" s="13"/>
      <c r="X17" s="13" t="s">
        <v>1232</v>
      </c>
      <c r="Y17" s="13" t="s">
        <v>1246</v>
      </c>
      <c r="Z17" s="13"/>
      <c r="AA17" s="1" t="str">
        <f>_xlfn.IFNA(VLOOKUP($B17,'[1]Price Catalogue (Active CAP)'!$A:$AD,AA$3,FALSE),"")</f>
        <v/>
      </c>
      <c r="AC17" s="1" t="str">
        <f>_xlfn.IFNA(VLOOKUP($B17,'[1]Price Catalogue (Active CAP)'!$A:$AD,AC$3,FALSE),"")</f>
        <v/>
      </c>
      <c r="AD17" s="1" t="str">
        <f>_xlfn.IFNA(VLOOKUP($B17,'[1]Price Catalogue (Active CAP)'!$A:$AD,AD$3,FALSE),"")</f>
        <v/>
      </c>
      <c r="AE17" s="1" t="str">
        <f>_xlfn.IFNA(VLOOKUP($B17,'[1]Price Catalogue (Active CAP)'!$A:$AD,AE$3,FALSE),"")</f>
        <v/>
      </c>
      <c r="AF17" s="1" t="str">
        <f>_xlfn.IFNA(VLOOKUP($B17,'[1]Price Catalogue (Active CAP)'!$A:$AD,AF$3,FALSE),"")</f>
        <v/>
      </c>
      <c r="AG17" s="1" t="str">
        <f>_xlfn.IFNA(VLOOKUP($B17,'[1]Price Catalogue (Active CAP)'!$A:$AD,AG$3,FALSE),"")</f>
        <v/>
      </c>
      <c r="AH17" s="1" t="str">
        <f>_xlfn.IFNA(VLOOKUP($B17,'[1]Price Catalogue (Active CAP)'!$A:$AD,AH$3,FALSE),"")</f>
        <v/>
      </c>
      <c r="AI17" s="1" t="str">
        <f>_xlfn.IFNA(VLOOKUP($B17,'[1]Price Catalogue (Active CAP)'!$A:$AD,AI$3,FALSE),"")</f>
        <v/>
      </c>
      <c r="AJ17" s="1" t="str">
        <f>_xlfn.IFNA(VLOOKUP($B17,'[1]Price Catalogue (Active CAP)'!$A:$AD,AJ$3,FALSE),"")</f>
        <v/>
      </c>
      <c r="AK17" s="1" t="str">
        <f>_xlfn.IFNA(VLOOKUP($B17,'[1]Price Catalogue (Active CAP)'!$A:$AD,AK$3,FALSE),"")</f>
        <v/>
      </c>
      <c r="AL17" s="32" t="str">
        <f>_xlfn.IFNA(VLOOKUP($B17,'[1]Price Catalogue (Active CAP)'!$A:$AD,AL$3,FALSE),"")</f>
        <v/>
      </c>
      <c r="AM17" s="1" t="str">
        <f>_xlfn.IFNA(VLOOKUP($B17,'[1]Price Catalogue (Active CAP)'!$A:$AD,AM$3,FALSE),"")</f>
        <v/>
      </c>
      <c r="AN17" s="1" t="str">
        <f>_xlfn.IFNA(VLOOKUP($B17,'[1]Price Catalogue (Active CAP)'!$A:$AD,AN$3,FALSE),"")</f>
        <v/>
      </c>
      <c r="AO17" s="1" t="str">
        <f>_xlfn.IFNA(VLOOKUP($B17,'[1]Price Catalogue (Active CAP)'!$A:$AD,AO$3,FALSE),"")</f>
        <v/>
      </c>
      <c r="AP17" s="1" t="str">
        <f>_xlfn.IFNA(VLOOKUP($B17,'[1]Price Catalogue (Active CAP)'!$A:$AD,AP$3,FALSE),"")</f>
        <v/>
      </c>
      <c r="AQ17" s="1" t="str">
        <f>_xlfn.IFNA(VLOOKUP($B17,'[1]Price Catalogue (Active CAP)'!$A:$AD,AQ$3,FALSE),"")</f>
        <v/>
      </c>
      <c r="AR17" s="1" t="str">
        <f>_xlfn.IFNA(VLOOKUP($B17,'[1]Price Catalogue (Active CAP)'!$A:$AD,AR$3,FALSE),"")</f>
        <v/>
      </c>
      <c r="AS17" s="1" t="str">
        <f>_xlfn.IFNA(VLOOKUP($B17,'[1]Price Catalogue (Active CAP)'!$A:$AD,AS$3,FALSE),"")</f>
        <v/>
      </c>
      <c r="AT17" s="1" t="str">
        <f>_xlfn.IFNA(VLOOKUP($B17,'[1]Price Catalogue (Active CAP)'!$A:$AD,AT$3,FALSE),"")</f>
        <v/>
      </c>
      <c r="AU17" s="1" t="str">
        <f>_xlfn.IFNA(VLOOKUP($B17,'[1]Price Catalogue (Active CAP)'!$A:$AD,AU$3,FALSE),"")</f>
        <v/>
      </c>
      <c r="AW17" s="1" t="b">
        <f t="shared" si="1"/>
        <v>0</v>
      </c>
      <c r="AX17" s="1" t="b">
        <f t="shared" si="2"/>
        <v>1</v>
      </c>
      <c r="AY17" s="1" t="b">
        <f t="shared" si="3"/>
        <v>0</v>
      </c>
      <c r="AZ17" s="1" t="b">
        <f t="shared" si="4"/>
        <v>0</v>
      </c>
      <c r="BA17" s="1" t="b">
        <f t="shared" si="5"/>
        <v>0</v>
      </c>
      <c r="BB17" s="1" t="b">
        <f t="shared" si="6"/>
        <v>0</v>
      </c>
      <c r="BC17" s="1" t="b">
        <f t="shared" si="7"/>
        <v>0</v>
      </c>
      <c r="BD17" s="1" t="b">
        <f t="shared" si="8"/>
        <v>0</v>
      </c>
      <c r="BE17" s="1" t="b">
        <f t="shared" si="9"/>
        <v>1</v>
      </c>
      <c r="BF17" s="1" t="b">
        <f t="shared" si="10"/>
        <v>0</v>
      </c>
      <c r="BG17" s="1" t="b">
        <f t="shared" si="11"/>
        <v>0</v>
      </c>
      <c r="BH17" s="1" t="b">
        <f t="shared" si="12"/>
        <v>0</v>
      </c>
      <c r="BI17" s="1" t="b">
        <f t="shared" si="13"/>
        <v>0</v>
      </c>
      <c r="BJ17" s="1" t="b">
        <f t="shared" si="14"/>
        <v>0</v>
      </c>
      <c r="BK17" s="1" t="b">
        <f t="shared" si="15"/>
        <v>0</v>
      </c>
      <c r="BL17" s="1" t="b">
        <f t="shared" si="16"/>
        <v>0</v>
      </c>
      <c r="BM17" s="1" t="b">
        <f t="shared" si="17"/>
        <v>0</v>
      </c>
      <c r="BN17" s="1" t="b">
        <f t="shared" si="18"/>
        <v>0</v>
      </c>
      <c r="BO17" s="1" t="b">
        <f t="shared" si="19"/>
        <v>1</v>
      </c>
      <c r="BP17" s="1" t="b">
        <f t="shared" si="20"/>
        <v>0</v>
      </c>
      <c r="BQ17" s="1" t="b">
        <f t="shared" si="21"/>
        <v>0</v>
      </c>
    </row>
    <row r="18" spans="1:69" ht="37.5">
      <c r="A18" s="5">
        <v>15</v>
      </c>
      <c r="B18" s="13">
        <v>4236564</v>
      </c>
      <c r="C18" s="13"/>
      <c r="D18" s="13" t="s">
        <v>50</v>
      </c>
      <c r="E18" s="19" t="s">
        <v>1228</v>
      </c>
      <c r="F18" s="13" t="s">
        <v>28</v>
      </c>
      <c r="G18" s="13" t="s">
        <v>51</v>
      </c>
      <c r="H18" s="13" t="s">
        <v>1258</v>
      </c>
      <c r="I18" s="13" t="s">
        <v>1255</v>
      </c>
      <c r="J18" s="13"/>
      <c r="K18" s="13" t="s">
        <v>52</v>
      </c>
      <c r="L18" s="13" t="s">
        <v>1259</v>
      </c>
      <c r="M18" s="13" t="s">
        <v>23</v>
      </c>
      <c r="N18" s="13" t="s">
        <v>23</v>
      </c>
      <c r="O18" s="13" t="s">
        <v>23</v>
      </c>
      <c r="P18" s="13" t="str">
        <f t="shared" si="0"/>
        <v>EASA;FAA;CAA UK;CAA MALAYSIA;DGCA INDONESIA;CAA CHINA;</v>
      </c>
      <c r="Q18" s="13" t="s">
        <v>12</v>
      </c>
      <c r="R18" s="13" t="s">
        <v>13</v>
      </c>
      <c r="S18" s="13" t="s">
        <v>1224</v>
      </c>
      <c r="T18" s="13" t="s">
        <v>24</v>
      </c>
      <c r="U18" s="13" t="s">
        <v>25</v>
      </c>
      <c r="V18" s="13" t="s">
        <v>26</v>
      </c>
      <c r="W18" s="13"/>
      <c r="X18" s="13" t="s">
        <v>1232</v>
      </c>
      <c r="Y18" s="13" t="s">
        <v>1246</v>
      </c>
      <c r="Z18" s="13"/>
      <c r="AA18" s="1">
        <f>_xlfn.IFNA(VLOOKUP($B18,'[1]Price Catalogue (Active CAP)'!$A:$AD,AA$3,FALSE),"")</f>
        <v>4236564</v>
      </c>
      <c r="AC18" s="1" t="str">
        <f>_xlfn.IFNA(VLOOKUP($B18,'[1]Price Catalogue (Active CAP)'!$A:$AD,AC$3,FALSE),"")</f>
        <v>LIGHT-TAXI</v>
      </c>
      <c r="AD18" s="1" t="str">
        <f>_xlfn.IFNA(VLOOKUP($B18,'[1]Price Catalogue (Active CAP)'!$A:$AD,AD$3,FALSE),"")</f>
        <v>ON</v>
      </c>
      <c r="AE18" s="1" t="str">
        <f>_xlfn.IFNA(VLOOKUP($B18,'[1]Price Catalogue (Active CAP)'!$A:$AD,AE$3,FALSE),"")</f>
        <v>A320_Fam;</v>
      </c>
      <c r="AF18" s="1" t="str">
        <f>_xlfn.IFNA(VLOOKUP($B18,'[1]Price Catalogue (Active CAP)'!$A:$AD,AF$3,FALSE),"")</f>
        <v>SAFRAN ELECTRICAL &amp; POWER</v>
      </c>
      <c r="AG18" s="1" t="str">
        <f>_xlfn.IFNA(VLOOKUP($B18,'[1]Price Catalogue (Active CAP)'!$A:$AD,AG$3,FALSE),"")</f>
        <v>ELE-LIG-013</v>
      </c>
      <c r="AH18" s="1" t="str">
        <f>_xlfn.IFNA(VLOOKUP($B18,'[1]Price Catalogue (Active CAP)'!$A:$AD,AH$3,FALSE),"")</f>
        <v>Nav_Pos_Light</v>
      </c>
      <c r="AI18" s="1">
        <f>_xlfn.IFNA(VLOOKUP($B18,'[1]Price Catalogue (Active CAP)'!$A:$AD,AI$3,FALSE),"")</f>
        <v>0</v>
      </c>
      <c r="AJ18" s="1" t="str">
        <f>_xlfn.IFNA(VLOOKUP($B18,'[1]Price Catalogue (Active CAP)'!$A:$AD,AJ$3,FALSE),"")</f>
        <v>33-46-02;</v>
      </c>
      <c r="AK18" s="1" t="str">
        <f>_xlfn.IFNA(VLOOKUP($B18,'[1]Price Catalogue (Active CAP)'!$A:$AD,AK$3,FALSE),"")</f>
        <v>33-46</v>
      </c>
      <c r="AL18" s="32" t="str">
        <f>_xlfn.IFNA(VLOOKUP($B18,'[1]Price Catalogue (Active CAP)'!$A:$AD,AL$3,FALSE),"")</f>
        <v>EASA,FAA,CAA MALAYSIA,CAAS,DGCA INDONESIA,CAA CHINA</v>
      </c>
      <c r="AM18" s="1" t="str">
        <f>_xlfn.IFNA(VLOOKUP($B18,'[1]Price Catalogue (Active CAP)'!$A:$AD,AM$3,FALSE),"")</f>
        <v>EASA</v>
      </c>
      <c r="AN18" s="1" t="str">
        <f>_xlfn.IFNA(VLOOKUP($B18,'[1]Price Catalogue (Active CAP)'!$A:$AD,AN$3,FALSE),"")</f>
        <v>FAA</v>
      </c>
      <c r="AO18" s="1" t="str">
        <f>_xlfn.IFNA(VLOOKUP($B18,'[1]Price Catalogue (Active CAP)'!$A:$AD,AO$3,FALSE),"")</f>
        <v>CAA MALAYSIA</v>
      </c>
      <c r="AP18" s="1" t="str">
        <f>_xlfn.IFNA(VLOOKUP($B18,'[1]Price Catalogue (Active CAP)'!$A:$AD,AP$3,FALSE),"")</f>
        <v>CAAS</v>
      </c>
      <c r="AQ18" s="1" t="str">
        <f>_xlfn.IFNA(VLOOKUP($B18,'[1]Price Catalogue (Active CAP)'!$A:$AD,AQ$3,FALSE),"")</f>
        <v>DGCA INDONESIA</v>
      </c>
      <c r="AR18" s="1" t="str">
        <f>_xlfn.IFNA(VLOOKUP($B18,'[1]Price Catalogue (Active CAP)'!$A:$AD,AR$3,FALSE),"")</f>
        <v>CAA CHINA</v>
      </c>
      <c r="AS18" s="1">
        <f>_xlfn.IFNA(VLOOKUP($B18,'[1]Price Catalogue (Active CAP)'!$A:$AD,AS$3,FALSE),"")</f>
        <v>0</v>
      </c>
      <c r="AT18" s="1" t="str">
        <f>_xlfn.IFNA(VLOOKUP($B18,'[1]Price Catalogue (Active CAP)'!$A:$AD,AT$3,FALSE),"")</f>
        <v>CAA VIETNAM</v>
      </c>
      <c r="AU18" s="1" t="str">
        <f>_xlfn.IFNA(VLOOKUP($B18,'[1]Price Catalogue (Active CAP)'!$A:$AD,AU$3,FALSE),"")</f>
        <v>OCMOE</v>
      </c>
      <c r="AW18" s="1" t="b">
        <f t="shared" si="1"/>
        <v>1</v>
      </c>
      <c r="AX18" s="1" t="b">
        <f t="shared" si="2"/>
        <v>1</v>
      </c>
      <c r="AY18" s="1" t="b">
        <f t="shared" si="3"/>
        <v>1</v>
      </c>
      <c r="AZ18" s="1" t="b">
        <f t="shared" si="4"/>
        <v>1</v>
      </c>
      <c r="BA18" s="1" t="b">
        <f t="shared" si="5"/>
        <v>1</v>
      </c>
      <c r="BB18" s="1" t="b">
        <f t="shared" si="6"/>
        <v>1</v>
      </c>
      <c r="BC18" s="1" t="b">
        <f t="shared" si="7"/>
        <v>1</v>
      </c>
      <c r="BD18" s="1" t="b">
        <f t="shared" si="8"/>
        <v>1</v>
      </c>
      <c r="BE18" s="1" t="b">
        <f t="shared" si="9"/>
        <v>1</v>
      </c>
      <c r="BF18" s="1" t="b">
        <f t="shared" si="10"/>
        <v>1</v>
      </c>
      <c r="BG18" s="1" t="b">
        <f t="shared" si="11"/>
        <v>1</v>
      </c>
      <c r="BH18" s="1" t="b">
        <f t="shared" si="12"/>
        <v>0</v>
      </c>
      <c r="BI18" s="1" t="b">
        <f t="shared" si="13"/>
        <v>1</v>
      </c>
      <c r="BJ18" s="1" t="b">
        <f t="shared" si="14"/>
        <v>1</v>
      </c>
      <c r="BK18" s="1" t="b">
        <f t="shared" si="15"/>
        <v>0</v>
      </c>
      <c r="BL18" s="1" t="b">
        <f t="shared" si="16"/>
        <v>0</v>
      </c>
      <c r="BM18" s="1" t="b">
        <f t="shared" si="17"/>
        <v>1</v>
      </c>
      <c r="BN18" s="1" t="b">
        <f t="shared" si="18"/>
        <v>1</v>
      </c>
      <c r="BO18" s="1" t="b">
        <f t="shared" si="19"/>
        <v>1</v>
      </c>
      <c r="BP18" s="1" t="b">
        <f t="shared" si="20"/>
        <v>1</v>
      </c>
      <c r="BQ18" s="1" t="b">
        <f t="shared" si="21"/>
        <v>1</v>
      </c>
    </row>
    <row r="19" spans="1:69" ht="37.5">
      <c r="A19" s="5">
        <v>16</v>
      </c>
      <c r="B19" s="13">
        <v>4279198</v>
      </c>
      <c r="C19" s="13"/>
      <c r="D19" s="13" t="s">
        <v>53</v>
      </c>
      <c r="E19" s="19" t="s">
        <v>1228</v>
      </c>
      <c r="F19" s="13" t="s">
        <v>54</v>
      </c>
      <c r="G19" s="13" t="s">
        <v>51</v>
      </c>
      <c r="H19" s="13" t="s">
        <v>1260</v>
      </c>
      <c r="I19" s="13" t="s">
        <v>1261</v>
      </c>
      <c r="J19" s="13"/>
      <c r="K19" s="13" t="s">
        <v>55</v>
      </c>
      <c r="L19" s="13" t="s">
        <v>1262</v>
      </c>
      <c r="M19" s="13" t="s">
        <v>23</v>
      </c>
      <c r="N19" s="13" t="s">
        <v>23</v>
      </c>
      <c r="O19" s="13"/>
      <c r="P19" s="13" t="str">
        <f t="shared" si="0"/>
        <v>EASA;FAA;CAA UK;CAA MALAYSIA;DGCA INDONESIA;CAA CHINA;</v>
      </c>
      <c r="Q19" s="13" t="s">
        <v>12</v>
      </c>
      <c r="R19" s="13" t="s">
        <v>13</v>
      </c>
      <c r="S19" s="13" t="s">
        <v>1224</v>
      </c>
      <c r="T19" s="13" t="s">
        <v>24</v>
      </c>
      <c r="U19" s="13" t="s">
        <v>25</v>
      </c>
      <c r="V19" s="13" t="s">
        <v>26</v>
      </c>
      <c r="W19" s="13"/>
      <c r="X19" s="13" t="s">
        <v>1232</v>
      </c>
      <c r="Y19" s="13" t="s">
        <v>1246</v>
      </c>
      <c r="Z19" s="13"/>
      <c r="AA19" s="1">
        <f>_xlfn.IFNA(VLOOKUP($B19,'[1]Price Catalogue (Active CAP)'!$A:$AD,AA$3,FALSE),"")</f>
        <v>4279198</v>
      </c>
      <c r="AC19" s="1" t="str">
        <f>_xlfn.IFNA(VLOOKUP($B19,'[1]Price Catalogue (Active CAP)'!$A:$AD,AC$3,FALSE),"")</f>
        <v>MOTOR CONVERTER</v>
      </c>
      <c r="AD19" s="1" t="str">
        <f>_xlfn.IFNA(VLOOKUP($B19,'[1]Price Catalogue (Active CAP)'!$A:$AD,AD$3,FALSE),"")</f>
        <v>ON</v>
      </c>
      <c r="AE19" s="1" t="str">
        <f>_xlfn.IFNA(VLOOKUP($B19,'[1]Price Catalogue (Active CAP)'!$A:$AD,AE$3,FALSE),"")</f>
        <v>A320_Fam;A330;A340;</v>
      </c>
      <c r="AF19" s="1" t="str">
        <f>_xlfn.IFNA(VLOOKUP($B19,'[1]Price Catalogue (Active CAP)'!$A:$AD,AF$3,FALSE),"")</f>
        <v>SAFRAN ELECTRICAL &amp; POWER</v>
      </c>
      <c r="AG19" s="1" t="str">
        <f>_xlfn.IFNA(VLOOKUP($B19,'[1]Price Catalogue (Active CAP)'!$A:$AD,AG$3,FALSE),"")</f>
        <v>PNE-ACC-002</v>
      </c>
      <c r="AH19" s="1" t="str">
        <f>_xlfn.IFNA(VLOOKUP($B19,'[1]Price Catalogue (Active CAP)'!$A:$AD,AH$3,FALSE),"")</f>
        <v>El_Motor</v>
      </c>
      <c r="AI19" s="1">
        <f>_xlfn.IFNA(VLOOKUP($B19,'[1]Price Catalogue (Active CAP)'!$A:$AD,AI$3,FALSE),"")</f>
        <v>0</v>
      </c>
      <c r="AJ19" s="1" t="str">
        <f>_xlfn.IFNA(VLOOKUP($B19,'[1]Price Catalogue (Active CAP)'!$A:$AD,AJ$3,FALSE),"")</f>
        <v>30-45-51;</v>
      </c>
      <c r="AK19" s="1" t="str">
        <f>_xlfn.IFNA(VLOOKUP($B19,'[1]Price Catalogue (Active CAP)'!$A:$AD,AK$3,FALSE),"")</f>
        <v>30-45</v>
      </c>
      <c r="AL19" s="32" t="str">
        <f>_xlfn.IFNA(VLOOKUP($B19,'[1]Price Catalogue (Active CAP)'!$A:$AD,AL$3,FALSE),"")</f>
        <v>EASA,FAA,CAA MALAYSIA,CAAS,DGCA INDONESIA,CAA CHINA</v>
      </c>
      <c r="AM19" s="1" t="str">
        <f>_xlfn.IFNA(VLOOKUP($B19,'[1]Price Catalogue (Active CAP)'!$A:$AD,AM$3,FALSE),"")</f>
        <v>EASA</v>
      </c>
      <c r="AN19" s="1" t="str">
        <f>_xlfn.IFNA(VLOOKUP($B19,'[1]Price Catalogue (Active CAP)'!$A:$AD,AN$3,FALSE),"")</f>
        <v>FAA</v>
      </c>
      <c r="AO19" s="1" t="str">
        <f>_xlfn.IFNA(VLOOKUP($B19,'[1]Price Catalogue (Active CAP)'!$A:$AD,AO$3,FALSE),"")</f>
        <v>CAA MALAYSIA</v>
      </c>
      <c r="AP19" s="1" t="str">
        <f>_xlfn.IFNA(VLOOKUP($B19,'[1]Price Catalogue (Active CAP)'!$A:$AD,AP$3,FALSE),"")</f>
        <v>CAAS</v>
      </c>
      <c r="AQ19" s="1" t="str">
        <f>_xlfn.IFNA(VLOOKUP($B19,'[1]Price Catalogue (Active CAP)'!$A:$AD,AQ$3,FALSE),"")</f>
        <v>DGCA INDONESIA</v>
      </c>
      <c r="AR19" s="1" t="str">
        <f>_xlfn.IFNA(VLOOKUP($B19,'[1]Price Catalogue (Active CAP)'!$A:$AD,AR$3,FALSE),"")</f>
        <v>CAA CHINA</v>
      </c>
      <c r="AS19" s="1">
        <f>_xlfn.IFNA(VLOOKUP($B19,'[1]Price Catalogue (Active CAP)'!$A:$AD,AS$3,FALSE),"")</f>
        <v>0</v>
      </c>
      <c r="AT19" s="1" t="str">
        <f>_xlfn.IFNA(VLOOKUP($B19,'[1]Price Catalogue (Active CAP)'!$A:$AD,AT$3,FALSE),"")</f>
        <v>CAA VIETNAM</v>
      </c>
      <c r="AU19" s="1" t="str">
        <f>_xlfn.IFNA(VLOOKUP($B19,'[1]Price Catalogue (Active CAP)'!$A:$AD,AU$3,FALSE),"")</f>
        <v>OCMOE</v>
      </c>
      <c r="AW19" s="1" t="b">
        <f t="shared" si="1"/>
        <v>1</v>
      </c>
      <c r="AX19" s="1" t="b">
        <f t="shared" si="2"/>
        <v>1</v>
      </c>
      <c r="AY19" s="1" t="b">
        <f t="shared" si="3"/>
        <v>1</v>
      </c>
      <c r="AZ19" s="1" t="b">
        <f t="shared" si="4"/>
        <v>1</v>
      </c>
      <c r="BA19" s="1" t="b">
        <f t="shared" si="5"/>
        <v>1</v>
      </c>
      <c r="BB19" s="1" t="b">
        <f t="shared" si="6"/>
        <v>1</v>
      </c>
      <c r="BC19" s="1" t="b">
        <f t="shared" si="7"/>
        <v>1</v>
      </c>
      <c r="BD19" s="1" t="b">
        <f t="shared" si="8"/>
        <v>1</v>
      </c>
      <c r="BE19" s="1" t="b">
        <f t="shared" si="9"/>
        <v>1</v>
      </c>
      <c r="BF19" s="1" t="b">
        <f t="shared" si="10"/>
        <v>1</v>
      </c>
      <c r="BG19" s="1" t="b">
        <f t="shared" si="11"/>
        <v>1</v>
      </c>
      <c r="BH19" s="1" t="b">
        <f t="shared" si="12"/>
        <v>0</v>
      </c>
      <c r="BI19" s="1" t="b">
        <f t="shared" si="13"/>
        <v>1</v>
      </c>
      <c r="BJ19" s="1" t="b">
        <f t="shared" si="14"/>
        <v>1</v>
      </c>
      <c r="BK19" s="1" t="b">
        <f t="shared" si="15"/>
        <v>0</v>
      </c>
      <c r="BL19" s="1" t="b">
        <f t="shared" si="16"/>
        <v>0</v>
      </c>
      <c r="BM19" s="1" t="b">
        <f t="shared" si="17"/>
        <v>1</v>
      </c>
      <c r="BN19" s="1" t="b">
        <f t="shared" si="18"/>
        <v>1</v>
      </c>
      <c r="BO19" s="1" t="b">
        <f t="shared" si="19"/>
        <v>1</v>
      </c>
      <c r="BP19" s="1" t="b">
        <f t="shared" si="20"/>
        <v>1</v>
      </c>
      <c r="BQ19" s="1" t="b">
        <f t="shared" si="21"/>
        <v>1</v>
      </c>
    </row>
    <row r="20" spans="1:69" ht="37.5">
      <c r="A20" s="5">
        <v>17</v>
      </c>
      <c r="B20" s="13">
        <v>4279204</v>
      </c>
      <c r="C20" s="13"/>
      <c r="D20" s="13" t="s">
        <v>56</v>
      </c>
      <c r="E20" s="19" t="s">
        <v>1228</v>
      </c>
      <c r="F20" s="13" t="s">
        <v>54</v>
      </c>
      <c r="G20" s="13" t="s">
        <v>51</v>
      </c>
      <c r="H20" s="13" t="s">
        <v>1260</v>
      </c>
      <c r="I20" s="13" t="s">
        <v>1261</v>
      </c>
      <c r="J20" s="13"/>
      <c r="K20" s="13" t="s">
        <v>55</v>
      </c>
      <c r="L20" s="13" t="s">
        <v>1262</v>
      </c>
      <c r="M20" s="13" t="s">
        <v>23</v>
      </c>
      <c r="N20" s="13" t="s">
        <v>23</v>
      </c>
      <c r="O20" s="13"/>
      <c r="P20" s="13" t="str">
        <f t="shared" si="0"/>
        <v>EASA;FAA;CAA UK;CAA MALAYSIA;DGCA INDONESIA;CAA CHINA;</v>
      </c>
      <c r="Q20" s="13" t="s">
        <v>12</v>
      </c>
      <c r="R20" s="13" t="s">
        <v>13</v>
      </c>
      <c r="S20" s="13" t="s">
        <v>1224</v>
      </c>
      <c r="T20" s="13" t="s">
        <v>24</v>
      </c>
      <c r="U20" s="13" t="s">
        <v>25</v>
      </c>
      <c r="V20" s="13" t="s">
        <v>26</v>
      </c>
      <c r="W20" s="13"/>
      <c r="X20" s="13" t="s">
        <v>1232</v>
      </c>
      <c r="Y20" s="13" t="s">
        <v>1246</v>
      </c>
      <c r="Z20" s="13"/>
      <c r="AA20" s="1">
        <f>_xlfn.IFNA(VLOOKUP($B20,'[1]Price Catalogue (Active CAP)'!$A:$AD,AA$3,FALSE),"")</f>
        <v>4279204</v>
      </c>
      <c r="AC20" s="1" t="str">
        <f>_xlfn.IFNA(VLOOKUP($B20,'[1]Price Catalogue (Active CAP)'!$A:$AD,AC$3,FALSE),"")</f>
        <v>MOTOR LH CONVERTER</v>
      </c>
      <c r="AD20" s="1" t="str">
        <f>_xlfn.IFNA(VLOOKUP($B20,'[1]Price Catalogue (Active CAP)'!$A:$AD,AD$3,FALSE),"")</f>
        <v>ON</v>
      </c>
      <c r="AE20" s="1" t="str">
        <f>_xlfn.IFNA(VLOOKUP($B20,'[1]Price Catalogue (Active CAP)'!$A:$AD,AE$3,FALSE),"")</f>
        <v>A320_Fam;A330;A340;</v>
      </c>
      <c r="AF20" s="1" t="str">
        <f>_xlfn.IFNA(VLOOKUP($B20,'[1]Price Catalogue (Active CAP)'!$A:$AD,AF$3,FALSE),"")</f>
        <v>SAFRAN ELECTRICAL &amp; POWER</v>
      </c>
      <c r="AG20" s="1" t="str">
        <f>_xlfn.IFNA(VLOOKUP($B20,'[1]Price Catalogue (Active CAP)'!$A:$AD,AG$3,FALSE),"")</f>
        <v>PNE-ACC-002</v>
      </c>
      <c r="AH20" s="1" t="str">
        <f>_xlfn.IFNA(VLOOKUP($B20,'[1]Price Catalogue (Active CAP)'!$A:$AD,AH$3,FALSE),"")</f>
        <v>El_Motor</v>
      </c>
      <c r="AI20" s="1">
        <f>_xlfn.IFNA(VLOOKUP($B20,'[1]Price Catalogue (Active CAP)'!$A:$AD,AI$3,FALSE),"")</f>
        <v>0</v>
      </c>
      <c r="AJ20" s="1" t="str">
        <f>_xlfn.IFNA(VLOOKUP($B20,'[1]Price Catalogue (Active CAP)'!$A:$AD,AJ$3,FALSE),"")</f>
        <v>30-45-51;</v>
      </c>
      <c r="AK20" s="1" t="str">
        <f>_xlfn.IFNA(VLOOKUP($B20,'[1]Price Catalogue (Active CAP)'!$A:$AD,AK$3,FALSE),"")</f>
        <v>30-45</v>
      </c>
      <c r="AL20" s="32" t="str">
        <f>_xlfn.IFNA(VLOOKUP($B20,'[1]Price Catalogue (Active CAP)'!$A:$AD,AL$3,FALSE),"")</f>
        <v>EASA,FAA,CAA MALAYSIA,CAAS,DGCA INDONESIA,CAA CHINA</v>
      </c>
      <c r="AM20" s="1" t="str">
        <f>_xlfn.IFNA(VLOOKUP($B20,'[1]Price Catalogue (Active CAP)'!$A:$AD,AM$3,FALSE),"")</f>
        <v>EASA</v>
      </c>
      <c r="AN20" s="1" t="str">
        <f>_xlfn.IFNA(VLOOKUP($B20,'[1]Price Catalogue (Active CAP)'!$A:$AD,AN$3,FALSE),"")</f>
        <v>FAA</v>
      </c>
      <c r="AO20" s="1" t="str">
        <f>_xlfn.IFNA(VLOOKUP($B20,'[1]Price Catalogue (Active CAP)'!$A:$AD,AO$3,FALSE),"")</f>
        <v>CAA MALAYSIA</v>
      </c>
      <c r="AP20" s="1" t="str">
        <f>_xlfn.IFNA(VLOOKUP($B20,'[1]Price Catalogue (Active CAP)'!$A:$AD,AP$3,FALSE),"")</f>
        <v>CAAS</v>
      </c>
      <c r="AQ20" s="1" t="str">
        <f>_xlfn.IFNA(VLOOKUP($B20,'[1]Price Catalogue (Active CAP)'!$A:$AD,AQ$3,FALSE),"")</f>
        <v>DGCA INDONESIA</v>
      </c>
      <c r="AR20" s="1" t="str">
        <f>_xlfn.IFNA(VLOOKUP($B20,'[1]Price Catalogue (Active CAP)'!$A:$AD,AR$3,FALSE),"")</f>
        <v>CAA CHINA</v>
      </c>
      <c r="AS20" s="1">
        <f>_xlfn.IFNA(VLOOKUP($B20,'[1]Price Catalogue (Active CAP)'!$A:$AD,AS$3,FALSE),"")</f>
        <v>0</v>
      </c>
      <c r="AT20" s="1" t="str">
        <f>_xlfn.IFNA(VLOOKUP($B20,'[1]Price Catalogue (Active CAP)'!$A:$AD,AT$3,FALSE),"")</f>
        <v>CAA VIETNAM</v>
      </c>
      <c r="AU20" s="1" t="str">
        <f>_xlfn.IFNA(VLOOKUP($B20,'[1]Price Catalogue (Active CAP)'!$A:$AD,AU$3,FALSE),"")</f>
        <v>OCMOE</v>
      </c>
      <c r="AW20" s="1" t="b">
        <f t="shared" si="1"/>
        <v>1</v>
      </c>
      <c r="AX20" s="1" t="b">
        <f t="shared" si="2"/>
        <v>1</v>
      </c>
      <c r="AY20" s="1" t="b">
        <f t="shared" si="3"/>
        <v>1</v>
      </c>
      <c r="AZ20" s="1" t="b">
        <f t="shared" si="4"/>
        <v>1</v>
      </c>
      <c r="BA20" s="1" t="b">
        <f t="shared" si="5"/>
        <v>1</v>
      </c>
      <c r="BB20" s="1" t="b">
        <f t="shared" si="6"/>
        <v>1</v>
      </c>
      <c r="BC20" s="1" t="b">
        <f t="shared" si="7"/>
        <v>1</v>
      </c>
      <c r="BD20" s="1" t="b">
        <f t="shared" si="8"/>
        <v>1</v>
      </c>
      <c r="BE20" s="1" t="b">
        <f t="shared" si="9"/>
        <v>1</v>
      </c>
      <c r="BF20" s="1" t="b">
        <f t="shared" si="10"/>
        <v>1</v>
      </c>
      <c r="BG20" s="1" t="b">
        <f t="shared" si="11"/>
        <v>1</v>
      </c>
      <c r="BH20" s="1" t="b">
        <f t="shared" si="12"/>
        <v>0</v>
      </c>
      <c r="BI20" s="1" t="b">
        <f t="shared" si="13"/>
        <v>1</v>
      </c>
      <c r="BJ20" s="1" t="b">
        <f t="shared" si="14"/>
        <v>1</v>
      </c>
      <c r="BK20" s="1" t="b">
        <f t="shared" si="15"/>
        <v>0</v>
      </c>
      <c r="BL20" s="1" t="b">
        <f t="shared" si="16"/>
        <v>0</v>
      </c>
      <c r="BM20" s="1" t="b">
        <f t="shared" si="17"/>
        <v>1</v>
      </c>
      <c r="BN20" s="1" t="b">
        <f t="shared" si="18"/>
        <v>1</v>
      </c>
      <c r="BO20" s="1" t="b">
        <f t="shared" si="19"/>
        <v>1</v>
      </c>
      <c r="BP20" s="1" t="b">
        <f t="shared" si="20"/>
        <v>1</v>
      </c>
      <c r="BQ20" s="1" t="b">
        <f t="shared" si="21"/>
        <v>1</v>
      </c>
    </row>
    <row r="21" spans="1:69" ht="37.5">
      <c r="A21" s="5">
        <v>18</v>
      </c>
      <c r="B21" s="13">
        <v>4291004</v>
      </c>
      <c r="C21" s="13"/>
      <c r="D21" s="13" t="s">
        <v>57</v>
      </c>
      <c r="E21" s="19" t="s">
        <v>1228</v>
      </c>
      <c r="F21" s="13" t="s">
        <v>54</v>
      </c>
      <c r="G21" s="13" t="s">
        <v>51</v>
      </c>
      <c r="H21" s="13" t="s">
        <v>1260</v>
      </c>
      <c r="I21" s="13" t="s">
        <v>1261</v>
      </c>
      <c r="J21" s="13"/>
      <c r="K21" s="13" t="s">
        <v>55</v>
      </c>
      <c r="L21" s="13" t="s">
        <v>1262</v>
      </c>
      <c r="M21" s="13" t="s">
        <v>23</v>
      </c>
      <c r="N21" s="13" t="s">
        <v>23</v>
      </c>
      <c r="O21" s="13"/>
      <c r="P21" s="13" t="str">
        <f t="shared" si="0"/>
        <v>EASA;FAA;CAA UK;CAA MALAYSIA;DGCA INDONESIA;CAA CHINA;</v>
      </c>
      <c r="Q21" s="13" t="s">
        <v>12</v>
      </c>
      <c r="R21" s="13" t="s">
        <v>13</v>
      </c>
      <c r="S21" s="13" t="s">
        <v>1224</v>
      </c>
      <c r="T21" s="13" t="s">
        <v>24</v>
      </c>
      <c r="U21" s="13" t="s">
        <v>25</v>
      </c>
      <c r="V21" s="13" t="s">
        <v>26</v>
      </c>
      <c r="W21" s="13"/>
      <c r="X21" s="13" t="s">
        <v>1232</v>
      </c>
      <c r="Y21" s="13" t="s">
        <v>1246</v>
      </c>
      <c r="Z21" s="13"/>
      <c r="AA21" s="1">
        <f>_xlfn.IFNA(VLOOKUP($B21,'[1]Price Catalogue (Active CAP)'!$A:$AD,AA$3,FALSE),"")</f>
        <v>4291004</v>
      </c>
      <c r="AC21" s="1" t="str">
        <f>_xlfn.IFNA(VLOOKUP($B21,'[1]Price Catalogue (Active CAP)'!$A:$AD,AC$3,FALSE),"")</f>
        <v>MOTOR CONVERTER-WIPER</v>
      </c>
      <c r="AD21" s="1" t="str">
        <f>_xlfn.IFNA(VLOOKUP($B21,'[1]Price Catalogue (Active CAP)'!$A:$AD,AD$3,FALSE),"")</f>
        <v>ON</v>
      </c>
      <c r="AE21" s="1" t="str">
        <f>_xlfn.IFNA(VLOOKUP($B21,'[1]Price Catalogue (Active CAP)'!$A:$AD,AE$3,FALSE),"")</f>
        <v>A320_Fam;A330;A340;</v>
      </c>
      <c r="AF21" s="1" t="str">
        <f>_xlfn.IFNA(VLOOKUP($B21,'[1]Price Catalogue (Active CAP)'!$A:$AD,AF$3,FALSE),"")</f>
        <v>SAFRAN ELECTRICAL &amp; POWER</v>
      </c>
      <c r="AG21" s="1" t="str">
        <f>_xlfn.IFNA(VLOOKUP($B21,'[1]Price Catalogue (Active CAP)'!$A:$AD,AG$3,FALSE),"")</f>
        <v>PNE-ACC-002</v>
      </c>
      <c r="AH21" s="1" t="str">
        <f>_xlfn.IFNA(VLOOKUP($B21,'[1]Price Catalogue (Active CAP)'!$A:$AD,AH$3,FALSE),"")</f>
        <v>El_Motor</v>
      </c>
      <c r="AI21" s="1">
        <f>_xlfn.IFNA(VLOOKUP($B21,'[1]Price Catalogue (Active CAP)'!$A:$AD,AI$3,FALSE),"")</f>
        <v>0</v>
      </c>
      <c r="AJ21" s="1" t="str">
        <f>_xlfn.IFNA(VLOOKUP($B21,'[1]Price Catalogue (Active CAP)'!$A:$AD,AJ$3,FALSE),"")</f>
        <v>30-45-51;</v>
      </c>
      <c r="AK21" s="1" t="str">
        <f>_xlfn.IFNA(VLOOKUP($B21,'[1]Price Catalogue (Active CAP)'!$A:$AD,AK$3,FALSE),"")</f>
        <v>30-45</v>
      </c>
      <c r="AL21" s="32" t="str">
        <f>_xlfn.IFNA(VLOOKUP($B21,'[1]Price Catalogue (Active CAP)'!$A:$AD,AL$3,FALSE),"")</f>
        <v>EASA,FAA,CAA MALAYSIA,CAAS,DGCA INDONESIA,CAA CHINA</v>
      </c>
      <c r="AM21" s="1" t="str">
        <f>_xlfn.IFNA(VLOOKUP($B21,'[1]Price Catalogue (Active CAP)'!$A:$AD,AM$3,FALSE),"")</f>
        <v>EASA</v>
      </c>
      <c r="AN21" s="1" t="str">
        <f>_xlfn.IFNA(VLOOKUP($B21,'[1]Price Catalogue (Active CAP)'!$A:$AD,AN$3,FALSE),"")</f>
        <v>FAA</v>
      </c>
      <c r="AO21" s="1" t="str">
        <f>_xlfn.IFNA(VLOOKUP($B21,'[1]Price Catalogue (Active CAP)'!$A:$AD,AO$3,FALSE),"")</f>
        <v>CAA MALAYSIA</v>
      </c>
      <c r="AP21" s="1" t="str">
        <f>_xlfn.IFNA(VLOOKUP($B21,'[1]Price Catalogue (Active CAP)'!$A:$AD,AP$3,FALSE),"")</f>
        <v>CAAS</v>
      </c>
      <c r="AQ21" s="1" t="str">
        <f>_xlfn.IFNA(VLOOKUP($B21,'[1]Price Catalogue (Active CAP)'!$A:$AD,AQ$3,FALSE),"")</f>
        <v>DGCA INDONESIA</v>
      </c>
      <c r="AR21" s="1" t="str">
        <f>_xlfn.IFNA(VLOOKUP($B21,'[1]Price Catalogue (Active CAP)'!$A:$AD,AR$3,FALSE),"")</f>
        <v>CAA CHINA</v>
      </c>
      <c r="AS21" s="1">
        <f>_xlfn.IFNA(VLOOKUP($B21,'[1]Price Catalogue (Active CAP)'!$A:$AD,AS$3,FALSE),"")</f>
        <v>0</v>
      </c>
      <c r="AT21" s="1" t="str">
        <f>_xlfn.IFNA(VLOOKUP($B21,'[1]Price Catalogue (Active CAP)'!$A:$AD,AT$3,FALSE),"")</f>
        <v>CAA VIETNAM</v>
      </c>
      <c r="AU21" s="1" t="str">
        <f>_xlfn.IFNA(VLOOKUP($B21,'[1]Price Catalogue (Active CAP)'!$A:$AD,AU$3,FALSE),"")</f>
        <v>OCMOE</v>
      </c>
      <c r="AW21" s="1" t="b">
        <f t="shared" si="1"/>
        <v>1</v>
      </c>
      <c r="AX21" s="1" t="b">
        <f t="shared" si="2"/>
        <v>1</v>
      </c>
      <c r="AY21" s="1" t="b">
        <f t="shared" si="3"/>
        <v>1</v>
      </c>
      <c r="AZ21" s="1" t="b">
        <f t="shared" si="4"/>
        <v>1</v>
      </c>
      <c r="BA21" s="1" t="b">
        <f t="shared" si="5"/>
        <v>1</v>
      </c>
      <c r="BB21" s="1" t="b">
        <f t="shared" si="6"/>
        <v>1</v>
      </c>
      <c r="BC21" s="1" t="b">
        <f t="shared" si="7"/>
        <v>1</v>
      </c>
      <c r="BD21" s="1" t="b">
        <f t="shared" si="8"/>
        <v>1</v>
      </c>
      <c r="BE21" s="1" t="b">
        <f t="shared" si="9"/>
        <v>1</v>
      </c>
      <c r="BF21" s="1" t="b">
        <f t="shared" si="10"/>
        <v>1</v>
      </c>
      <c r="BG21" s="1" t="b">
        <f t="shared" si="11"/>
        <v>1</v>
      </c>
      <c r="BH21" s="1" t="b">
        <f t="shared" si="12"/>
        <v>0</v>
      </c>
      <c r="BI21" s="1" t="b">
        <f t="shared" si="13"/>
        <v>1</v>
      </c>
      <c r="BJ21" s="1" t="b">
        <f t="shared" si="14"/>
        <v>1</v>
      </c>
      <c r="BK21" s="1" t="b">
        <f t="shared" si="15"/>
        <v>0</v>
      </c>
      <c r="BL21" s="1" t="b">
        <f t="shared" si="16"/>
        <v>0</v>
      </c>
      <c r="BM21" s="1" t="b">
        <f t="shared" si="17"/>
        <v>1</v>
      </c>
      <c r="BN21" s="1" t="b">
        <f t="shared" si="18"/>
        <v>1</v>
      </c>
      <c r="BO21" s="1" t="b">
        <f t="shared" si="19"/>
        <v>1</v>
      </c>
      <c r="BP21" s="1" t="b">
        <f t="shared" si="20"/>
        <v>1</v>
      </c>
      <c r="BQ21" s="1" t="b">
        <f t="shared" si="21"/>
        <v>1</v>
      </c>
    </row>
    <row r="22" spans="1:69" ht="37.5">
      <c r="A22" s="5">
        <v>19</v>
      </c>
      <c r="B22" s="13">
        <v>4291011</v>
      </c>
      <c r="C22" s="13"/>
      <c r="D22" s="13" t="s">
        <v>57</v>
      </c>
      <c r="E22" s="19" t="s">
        <v>1228</v>
      </c>
      <c r="F22" s="13" t="s">
        <v>54</v>
      </c>
      <c r="G22" s="13" t="s">
        <v>51</v>
      </c>
      <c r="H22" s="13" t="s">
        <v>1260</v>
      </c>
      <c r="I22" s="13" t="s">
        <v>1261</v>
      </c>
      <c r="J22" s="13"/>
      <c r="K22" s="13" t="s">
        <v>55</v>
      </c>
      <c r="L22" s="13" t="s">
        <v>1262</v>
      </c>
      <c r="M22" s="13" t="s">
        <v>23</v>
      </c>
      <c r="N22" s="13" t="s">
        <v>23</v>
      </c>
      <c r="O22" s="13"/>
      <c r="P22" s="13" t="str">
        <f t="shared" si="0"/>
        <v>EASA;FAA;CAA UK;CAA MALAYSIA;DGCA INDONESIA;CAA CHINA;</v>
      </c>
      <c r="Q22" s="13" t="s">
        <v>12</v>
      </c>
      <c r="R22" s="13" t="s">
        <v>13</v>
      </c>
      <c r="S22" s="13" t="s">
        <v>1224</v>
      </c>
      <c r="T22" s="13" t="s">
        <v>24</v>
      </c>
      <c r="U22" s="13" t="s">
        <v>25</v>
      </c>
      <c r="V22" s="13" t="s">
        <v>26</v>
      </c>
      <c r="W22" s="13"/>
      <c r="X22" s="13" t="s">
        <v>1232</v>
      </c>
      <c r="Y22" s="13" t="s">
        <v>1246</v>
      </c>
      <c r="Z22" s="13"/>
      <c r="AA22" s="1">
        <f>_xlfn.IFNA(VLOOKUP($B22,'[1]Price Catalogue (Active CAP)'!$A:$AD,AA$3,FALSE),"")</f>
        <v>4291011</v>
      </c>
      <c r="AC22" s="1" t="str">
        <f>_xlfn.IFNA(VLOOKUP($B22,'[1]Price Catalogue (Active CAP)'!$A:$AD,AC$3,FALSE),"")</f>
        <v>MOTOR CONVERTER-WIPER</v>
      </c>
      <c r="AD22" s="1" t="str">
        <f>_xlfn.IFNA(VLOOKUP($B22,'[1]Price Catalogue (Active CAP)'!$A:$AD,AD$3,FALSE),"")</f>
        <v>ON</v>
      </c>
      <c r="AE22" s="1" t="str">
        <f>_xlfn.IFNA(VLOOKUP($B22,'[1]Price Catalogue (Active CAP)'!$A:$AD,AE$3,FALSE),"")</f>
        <v>A320_Fam;A330;A340;</v>
      </c>
      <c r="AF22" s="1" t="str">
        <f>_xlfn.IFNA(VLOOKUP($B22,'[1]Price Catalogue (Active CAP)'!$A:$AD,AF$3,FALSE),"")</f>
        <v>SAFRAN ELECTRICAL &amp; POWER</v>
      </c>
      <c r="AG22" s="1" t="str">
        <f>_xlfn.IFNA(VLOOKUP($B22,'[1]Price Catalogue (Active CAP)'!$A:$AD,AG$3,FALSE),"")</f>
        <v>PNE-ACC-002</v>
      </c>
      <c r="AH22" s="1" t="str">
        <f>_xlfn.IFNA(VLOOKUP($B22,'[1]Price Catalogue (Active CAP)'!$A:$AD,AH$3,FALSE),"")</f>
        <v>El_Motor</v>
      </c>
      <c r="AI22" s="1">
        <f>_xlfn.IFNA(VLOOKUP($B22,'[1]Price Catalogue (Active CAP)'!$A:$AD,AI$3,FALSE),"")</f>
        <v>0</v>
      </c>
      <c r="AJ22" s="1" t="str">
        <f>_xlfn.IFNA(VLOOKUP($B22,'[1]Price Catalogue (Active CAP)'!$A:$AD,AJ$3,FALSE),"")</f>
        <v>30-45-51;</v>
      </c>
      <c r="AK22" s="1" t="str">
        <f>_xlfn.IFNA(VLOOKUP($B22,'[1]Price Catalogue (Active CAP)'!$A:$AD,AK$3,FALSE),"")</f>
        <v>30-45</v>
      </c>
      <c r="AL22" s="32" t="str">
        <f>_xlfn.IFNA(VLOOKUP($B22,'[1]Price Catalogue (Active CAP)'!$A:$AD,AL$3,FALSE),"")</f>
        <v>EASA,FAA,CAA MALAYSIA,CAAS,DGCA INDONESIA,CAA CHINA</v>
      </c>
      <c r="AM22" s="1" t="str">
        <f>_xlfn.IFNA(VLOOKUP($B22,'[1]Price Catalogue (Active CAP)'!$A:$AD,AM$3,FALSE),"")</f>
        <v>EASA</v>
      </c>
      <c r="AN22" s="1" t="str">
        <f>_xlfn.IFNA(VLOOKUP($B22,'[1]Price Catalogue (Active CAP)'!$A:$AD,AN$3,FALSE),"")</f>
        <v>FAA</v>
      </c>
      <c r="AO22" s="1" t="str">
        <f>_xlfn.IFNA(VLOOKUP($B22,'[1]Price Catalogue (Active CAP)'!$A:$AD,AO$3,FALSE),"")</f>
        <v>CAA MALAYSIA</v>
      </c>
      <c r="AP22" s="1" t="str">
        <f>_xlfn.IFNA(VLOOKUP($B22,'[1]Price Catalogue (Active CAP)'!$A:$AD,AP$3,FALSE),"")</f>
        <v>CAAS</v>
      </c>
      <c r="AQ22" s="1" t="str">
        <f>_xlfn.IFNA(VLOOKUP($B22,'[1]Price Catalogue (Active CAP)'!$A:$AD,AQ$3,FALSE),"")</f>
        <v>DGCA INDONESIA</v>
      </c>
      <c r="AR22" s="1" t="str">
        <f>_xlfn.IFNA(VLOOKUP($B22,'[1]Price Catalogue (Active CAP)'!$A:$AD,AR$3,FALSE),"")</f>
        <v>CAA CHINA</v>
      </c>
      <c r="AS22" s="1">
        <f>_xlfn.IFNA(VLOOKUP($B22,'[1]Price Catalogue (Active CAP)'!$A:$AD,AS$3,FALSE),"")</f>
        <v>0</v>
      </c>
      <c r="AT22" s="1" t="str">
        <f>_xlfn.IFNA(VLOOKUP($B22,'[1]Price Catalogue (Active CAP)'!$A:$AD,AT$3,FALSE),"")</f>
        <v>CAA VIETNAM</v>
      </c>
      <c r="AU22" s="1" t="str">
        <f>_xlfn.IFNA(VLOOKUP($B22,'[1]Price Catalogue (Active CAP)'!$A:$AD,AU$3,FALSE),"")</f>
        <v>OCMOE</v>
      </c>
      <c r="AW22" s="1" t="b">
        <f t="shared" si="1"/>
        <v>1</v>
      </c>
      <c r="AX22" s="1" t="b">
        <f t="shared" si="2"/>
        <v>1</v>
      </c>
      <c r="AY22" s="1" t="b">
        <f t="shared" si="3"/>
        <v>1</v>
      </c>
      <c r="AZ22" s="1" t="b">
        <f t="shared" si="4"/>
        <v>1</v>
      </c>
      <c r="BA22" s="1" t="b">
        <f t="shared" si="5"/>
        <v>1</v>
      </c>
      <c r="BB22" s="1" t="b">
        <f t="shared" si="6"/>
        <v>1</v>
      </c>
      <c r="BC22" s="1" t="b">
        <f t="shared" si="7"/>
        <v>1</v>
      </c>
      <c r="BD22" s="1" t="b">
        <f t="shared" si="8"/>
        <v>1</v>
      </c>
      <c r="BE22" s="1" t="b">
        <f t="shared" si="9"/>
        <v>1</v>
      </c>
      <c r="BF22" s="1" t="b">
        <f t="shared" si="10"/>
        <v>1</v>
      </c>
      <c r="BG22" s="1" t="b">
        <f t="shared" si="11"/>
        <v>1</v>
      </c>
      <c r="BH22" s="1" t="b">
        <f t="shared" si="12"/>
        <v>0</v>
      </c>
      <c r="BI22" s="1" t="b">
        <f t="shared" si="13"/>
        <v>1</v>
      </c>
      <c r="BJ22" s="1" t="b">
        <f t="shared" si="14"/>
        <v>1</v>
      </c>
      <c r="BK22" s="1" t="b">
        <f t="shared" si="15"/>
        <v>0</v>
      </c>
      <c r="BL22" s="1" t="b">
        <f t="shared" si="16"/>
        <v>0</v>
      </c>
      <c r="BM22" s="1" t="b">
        <f t="shared" si="17"/>
        <v>1</v>
      </c>
      <c r="BN22" s="1" t="b">
        <f t="shared" si="18"/>
        <v>1</v>
      </c>
      <c r="BO22" s="1" t="b">
        <f t="shared" si="19"/>
        <v>1</v>
      </c>
      <c r="BP22" s="1" t="b">
        <f t="shared" si="20"/>
        <v>1</v>
      </c>
      <c r="BQ22" s="1" t="b">
        <f t="shared" si="21"/>
        <v>1</v>
      </c>
    </row>
    <row r="23" spans="1:69" ht="37.5">
      <c r="A23" s="5">
        <v>20</v>
      </c>
      <c r="B23" s="13">
        <v>4292209</v>
      </c>
      <c r="C23" s="13"/>
      <c r="D23" s="13" t="s">
        <v>1263</v>
      </c>
      <c r="E23" s="19" t="s">
        <v>1228</v>
      </c>
      <c r="F23" s="13" t="s">
        <v>895</v>
      </c>
      <c r="G23" s="13" t="s">
        <v>51</v>
      </c>
      <c r="H23" s="13" t="s">
        <v>1264</v>
      </c>
      <c r="I23" s="13" t="s">
        <v>1255</v>
      </c>
      <c r="J23" s="13"/>
      <c r="K23" s="13" t="s">
        <v>1265</v>
      </c>
      <c r="L23" s="13" t="s">
        <v>1251</v>
      </c>
      <c r="M23" s="13" t="s">
        <v>23</v>
      </c>
      <c r="N23" s="13" t="s">
        <v>23</v>
      </c>
      <c r="O23" s="13" t="s">
        <v>23</v>
      </c>
      <c r="P23" s="13" t="str">
        <f t="shared" si="0"/>
        <v>EASA;FAA;CAA UK;CAA MALAYSIA;DGCA INDONESIA;CAA CHINA;</v>
      </c>
      <c r="Q23" s="13" t="s">
        <v>12</v>
      </c>
      <c r="R23" s="13" t="s">
        <v>13</v>
      </c>
      <c r="S23" s="13" t="s">
        <v>1224</v>
      </c>
      <c r="T23" s="13" t="s">
        <v>24</v>
      </c>
      <c r="U23" s="13" t="s">
        <v>25</v>
      </c>
      <c r="V23" s="13" t="s">
        <v>26</v>
      </c>
      <c r="W23" s="13"/>
      <c r="X23" s="13" t="s">
        <v>1232</v>
      </c>
      <c r="Y23" s="13" t="s">
        <v>1246</v>
      </c>
      <c r="Z23" s="13"/>
      <c r="AA23" s="1" t="str">
        <f>_xlfn.IFNA(VLOOKUP($B23,'[1]Price Catalogue (Active CAP)'!$A:$AD,AA$3,FALSE),"")</f>
        <v/>
      </c>
      <c r="AC23" s="1" t="str">
        <f>_xlfn.IFNA(VLOOKUP($B23,'[1]Price Catalogue (Active CAP)'!$A:$AD,AC$3,FALSE),"")</f>
        <v/>
      </c>
      <c r="AD23" s="1" t="str">
        <f>_xlfn.IFNA(VLOOKUP($B23,'[1]Price Catalogue (Active CAP)'!$A:$AD,AD$3,FALSE),"")</f>
        <v/>
      </c>
      <c r="AE23" s="1" t="str">
        <f>_xlfn.IFNA(VLOOKUP($B23,'[1]Price Catalogue (Active CAP)'!$A:$AD,AE$3,FALSE),"")</f>
        <v/>
      </c>
      <c r="AF23" s="1" t="str">
        <f>_xlfn.IFNA(VLOOKUP($B23,'[1]Price Catalogue (Active CAP)'!$A:$AD,AF$3,FALSE),"")</f>
        <v/>
      </c>
      <c r="AG23" s="1" t="str">
        <f>_xlfn.IFNA(VLOOKUP($B23,'[1]Price Catalogue (Active CAP)'!$A:$AD,AG$3,FALSE),"")</f>
        <v/>
      </c>
      <c r="AH23" s="1" t="str">
        <f>_xlfn.IFNA(VLOOKUP($B23,'[1]Price Catalogue (Active CAP)'!$A:$AD,AH$3,FALSE),"")</f>
        <v/>
      </c>
      <c r="AI23" s="1" t="str">
        <f>_xlfn.IFNA(VLOOKUP($B23,'[1]Price Catalogue (Active CAP)'!$A:$AD,AI$3,FALSE),"")</f>
        <v/>
      </c>
      <c r="AJ23" s="1" t="str">
        <f>_xlfn.IFNA(VLOOKUP($B23,'[1]Price Catalogue (Active CAP)'!$A:$AD,AJ$3,FALSE),"")</f>
        <v/>
      </c>
      <c r="AK23" s="1" t="str">
        <f>_xlfn.IFNA(VLOOKUP($B23,'[1]Price Catalogue (Active CAP)'!$A:$AD,AK$3,FALSE),"")</f>
        <v/>
      </c>
      <c r="AL23" s="32" t="str">
        <f>_xlfn.IFNA(VLOOKUP($B23,'[1]Price Catalogue (Active CAP)'!$A:$AD,AL$3,FALSE),"")</f>
        <v/>
      </c>
      <c r="AM23" s="1" t="str">
        <f>_xlfn.IFNA(VLOOKUP($B23,'[1]Price Catalogue (Active CAP)'!$A:$AD,AM$3,FALSE),"")</f>
        <v/>
      </c>
      <c r="AN23" s="1" t="str">
        <f>_xlfn.IFNA(VLOOKUP($B23,'[1]Price Catalogue (Active CAP)'!$A:$AD,AN$3,FALSE),"")</f>
        <v/>
      </c>
      <c r="AO23" s="1" t="str">
        <f>_xlfn.IFNA(VLOOKUP($B23,'[1]Price Catalogue (Active CAP)'!$A:$AD,AO$3,FALSE),"")</f>
        <v/>
      </c>
      <c r="AP23" s="1" t="str">
        <f>_xlfn.IFNA(VLOOKUP($B23,'[1]Price Catalogue (Active CAP)'!$A:$AD,AP$3,FALSE),"")</f>
        <v/>
      </c>
      <c r="AQ23" s="1" t="str">
        <f>_xlfn.IFNA(VLOOKUP($B23,'[1]Price Catalogue (Active CAP)'!$A:$AD,AQ$3,FALSE),"")</f>
        <v/>
      </c>
      <c r="AR23" s="1" t="str">
        <f>_xlfn.IFNA(VLOOKUP($B23,'[1]Price Catalogue (Active CAP)'!$A:$AD,AR$3,FALSE),"")</f>
        <v/>
      </c>
      <c r="AS23" s="1" t="str">
        <f>_xlfn.IFNA(VLOOKUP($B23,'[1]Price Catalogue (Active CAP)'!$A:$AD,AS$3,FALSE),"")</f>
        <v/>
      </c>
      <c r="AT23" s="1" t="str">
        <f>_xlfn.IFNA(VLOOKUP($B23,'[1]Price Catalogue (Active CAP)'!$A:$AD,AT$3,FALSE),"")</f>
        <v/>
      </c>
      <c r="AU23" s="1" t="str">
        <f>_xlfn.IFNA(VLOOKUP($B23,'[1]Price Catalogue (Active CAP)'!$A:$AD,AU$3,FALSE),"")</f>
        <v/>
      </c>
      <c r="AW23" s="1" t="b">
        <f t="shared" si="1"/>
        <v>0</v>
      </c>
      <c r="AX23" s="1" t="b">
        <f t="shared" si="2"/>
        <v>1</v>
      </c>
      <c r="AY23" s="1" t="b">
        <f t="shared" si="3"/>
        <v>0</v>
      </c>
      <c r="AZ23" s="1" t="b">
        <f t="shared" si="4"/>
        <v>0</v>
      </c>
      <c r="BA23" s="1" t="b">
        <f t="shared" si="5"/>
        <v>0</v>
      </c>
      <c r="BB23" s="1" t="b">
        <f t="shared" si="6"/>
        <v>0</v>
      </c>
      <c r="BC23" s="1" t="b">
        <f t="shared" si="7"/>
        <v>0</v>
      </c>
      <c r="BD23" s="1" t="b">
        <f t="shared" si="8"/>
        <v>0</v>
      </c>
      <c r="BE23" s="1" t="b">
        <f t="shared" si="9"/>
        <v>1</v>
      </c>
      <c r="BF23" s="1" t="b">
        <f t="shared" si="10"/>
        <v>0</v>
      </c>
      <c r="BG23" s="1" t="b">
        <f t="shared" si="11"/>
        <v>0</v>
      </c>
      <c r="BH23" s="1" t="b">
        <f t="shared" si="12"/>
        <v>0</v>
      </c>
      <c r="BI23" s="1" t="b">
        <f t="shared" si="13"/>
        <v>0</v>
      </c>
      <c r="BJ23" s="1" t="b">
        <f t="shared" si="14"/>
        <v>0</v>
      </c>
      <c r="BK23" s="1" t="b">
        <f t="shared" si="15"/>
        <v>0</v>
      </c>
      <c r="BL23" s="1" t="b">
        <f t="shared" si="16"/>
        <v>0</v>
      </c>
      <c r="BM23" s="1" t="b">
        <f t="shared" si="17"/>
        <v>0</v>
      </c>
      <c r="BN23" s="1" t="b">
        <f t="shared" si="18"/>
        <v>0</v>
      </c>
      <c r="BO23" s="1" t="b">
        <f t="shared" si="19"/>
        <v>1</v>
      </c>
      <c r="BP23" s="1" t="b">
        <f t="shared" si="20"/>
        <v>0</v>
      </c>
      <c r="BQ23" s="1" t="b">
        <f t="shared" si="21"/>
        <v>0</v>
      </c>
    </row>
    <row r="24" spans="1:69" ht="37.5">
      <c r="A24" s="5">
        <v>21</v>
      </c>
      <c r="B24" s="13">
        <v>4315542</v>
      </c>
      <c r="C24" s="13"/>
      <c r="D24" s="13" t="s">
        <v>1247</v>
      </c>
      <c r="E24" s="19" t="s">
        <v>1228</v>
      </c>
      <c r="F24" s="13" t="s">
        <v>28</v>
      </c>
      <c r="G24" s="13" t="s">
        <v>51</v>
      </c>
      <c r="H24" s="13" t="s">
        <v>1248</v>
      </c>
      <c r="I24" s="13" t="s">
        <v>1249</v>
      </c>
      <c r="J24" s="13"/>
      <c r="K24" s="13" t="s">
        <v>1250</v>
      </c>
      <c r="L24" s="13" t="s">
        <v>1251</v>
      </c>
      <c r="M24" s="13" t="s">
        <v>23</v>
      </c>
      <c r="N24" s="13" t="s">
        <v>23</v>
      </c>
      <c r="O24" s="13" t="s">
        <v>23</v>
      </c>
      <c r="P24" s="13" t="str">
        <f t="shared" si="0"/>
        <v>EASA;FAA;CAA UK;CAA MALAYSIA;DGCA INDONESIA;CAA CHINA;</v>
      </c>
      <c r="Q24" s="13" t="s">
        <v>12</v>
      </c>
      <c r="R24" s="13" t="s">
        <v>13</v>
      </c>
      <c r="S24" s="13" t="s">
        <v>1224</v>
      </c>
      <c r="T24" s="13" t="s">
        <v>24</v>
      </c>
      <c r="U24" s="13" t="s">
        <v>25</v>
      </c>
      <c r="V24" s="13" t="s">
        <v>26</v>
      </c>
      <c r="W24" s="13"/>
      <c r="X24" s="13" t="s">
        <v>1232</v>
      </c>
      <c r="Y24" s="13" t="s">
        <v>1246</v>
      </c>
      <c r="Z24" s="13"/>
      <c r="AA24" s="1" t="str">
        <f>_xlfn.IFNA(VLOOKUP($B24,'[1]Price Catalogue (Active CAP)'!$A:$AD,AA$3,FALSE),"")</f>
        <v/>
      </c>
      <c r="AC24" s="1" t="str">
        <f>_xlfn.IFNA(VLOOKUP($B24,'[1]Price Catalogue (Active CAP)'!$A:$AD,AC$3,FALSE),"")</f>
        <v/>
      </c>
      <c r="AD24" s="1" t="str">
        <f>_xlfn.IFNA(VLOOKUP($B24,'[1]Price Catalogue (Active CAP)'!$A:$AD,AD$3,FALSE),"")</f>
        <v/>
      </c>
      <c r="AE24" s="1" t="str">
        <f>_xlfn.IFNA(VLOOKUP($B24,'[1]Price Catalogue (Active CAP)'!$A:$AD,AE$3,FALSE),"")</f>
        <v/>
      </c>
      <c r="AF24" s="1" t="str">
        <f>_xlfn.IFNA(VLOOKUP($B24,'[1]Price Catalogue (Active CAP)'!$A:$AD,AF$3,FALSE),"")</f>
        <v/>
      </c>
      <c r="AG24" s="1" t="str">
        <f>_xlfn.IFNA(VLOOKUP($B24,'[1]Price Catalogue (Active CAP)'!$A:$AD,AG$3,FALSE),"")</f>
        <v/>
      </c>
      <c r="AH24" s="1" t="str">
        <f>_xlfn.IFNA(VLOOKUP($B24,'[1]Price Catalogue (Active CAP)'!$A:$AD,AH$3,FALSE),"")</f>
        <v/>
      </c>
      <c r="AI24" s="1" t="str">
        <f>_xlfn.IFNA(VLOOKUP($B24,'[1]Price Catalogue (Active CAP)'!$A:$AD,AI$3,FALSE),"")</f>
        <v/>
      </c>
      <c r="AJ24" s="1" t="str">
        <f>_xlfn.IFNA(VLOOKUP($B24,'[1]Price Catalogue (Active CAP)'!$A:$AD,AJ$3,FALSE),"")</f>
        <v/>
      </c>
      <c r="AK24" s="1" t="str">
        <f>_xlfn.IFNA(VLOOKUP($B24,'[1]Price Catalogue (Active CAP)'!$A:$AD,AK$3,FALSE),"")</f>
        <v/>
      </c>
      <c r="AL24" s="32" t="str">
        <f>_xlfn.IFNA(VLOOKUP($B24,'[1]Price Catalogue (Active CAP)'!$A:$AD,AL$3,FALSE),"")</f>
        <v/>
      </c>
      <c r="AM24" s="1" t="str">
        <f>_xlfn.IFNA(VLOOKUP($B24,'[1]Price Catalogue (Active CAP)'!$A:$AD,AM$3,FALSE),"")</f>
        <v/>
      </c>
      <c r="AN24" s="1" t="str">
        <f>_xlfn.IFNA(VLOOKUP($B24,'[1]Price Catalogue (Active CAP)'!$A:$AD,AN$3,FALSE),"")</f>
        <v/>
      </c>
      <c r="AO24" s="1" t="str">
        <f>_xlfn.IFNA(VLOOKUP($B24,'[1]Price Catalogue (Active CAP)'!$A:$AD,AO$3,FALSE),"")</f>
        <v/>
      </c>
      <c r="AP24" s="1" t="str">
        <f>_xlfn.IFNA(VLOOKUP($B24,'[1]Price Catalogue (Active CAP)'!$A:$AD,AP$3,FALSE),"")</f>
        <v/>
      </c>
      <c r="AQ24" s="1" t="str">
        <f>_xlfn.IFNA(VLOOKUP($B24,'[1]Price Catalogue (Active CAP)'!$A:$AD,AQ$3,FALSE),"")</f>
        <v/>
      </c>
      <c r="AR24" s="1" t="str">
        <f>_xlfn.IFNA(VLOOKUP($B24,'[1]Price Catalogue (Active CAP)'!$A:$AD,AR$3,FALSE),"")</f>
        <v/>
      </c>
      <c r="AS24" s="1" t="str">
        <f>_xlfn.IFNA(VLOOKUP($B24,'[1]Price Catalogue (Active CAP)'!$A:$AD,AS$3,FALSE),"")</f>
        <v/>
      </c>
      <c r="AT24" s="1" t="str">
        <f>_xlfn.IFNA(VLOOKUP($B24,'[1]Price Catalogue (Active CAP)'!$A:$AD,AT$3,FALSE),"")</f>
        <v/>
      </c>
      <c r="AU24" s="1" t="str">
        <f>_xlfn.IFNA(VLOOKUP($B24,'[1]Price Catalogue (Active CAP)'!$A:$AD,AU$3,FALSE),"")</f>
        <v/>
      </c>
      <c r="AW24" s="1" t="b">
        <f t="shared" si="1"/>
        <v>0</v>
      </c>
      <c r="AX24" s="1" t="b">
        <f t="shared" si="2"/>
        <v>1</v>
      </c>
      <c r="AY24" s="1" t="b">
        <f t="shared" si="3"/>
        <v>0</v>
      </c>
      <c r="AZ24" s="1" t="b">
        <f t="shared" si="4"/>
        <v>0</v>
      </c>
      <c r="BA24" s="1" t="b">
        <f t="shared" si="5"/>
        <v>0</v>
      </c>
      <c r="BB24" s="1" t="b">
        <f t="shared" si="6"/>
        <v>0</v>
      </c>
      <c r="BC24" s="1" t="b">
        <f t="shared" si="7"/>
        <v>0</v>
      </c>
      <c r="BD24" s="1" t="b">
        <f t="shared" si="8"/>
        <v>0</v>
      </c>
      <c r="BE24" s="1" t="b">
        <f t="shared" si="9"/>
        <v>1</v>
      </c>
      <c r="BF24" s="1" t="b">
        <f t="shared" si="10"/>
        <v>0</v>
      </c>
      <c r="BG24" s="1" t="b">
        <f t="shared" si="11"/>
        <v>0</v>
      </c>
      <c r="BH24" s="1" t="b">
        <f t="shared" si="12"/>
        <v>0</v>
      </c>
      <c r="BI24" s="1" t="b">
        <f t="shared" si="13"/>
        <v>0</v>
      </c>
      <c r="BJ24" s="1" t="b">
        <f t="shared" si="14"/>
        <v>0</v>
      </c>
      <c r="BK24" s="1" t="b">
        <f t="shared" si="15"/>
        <v>0</v>
      </c>
      <c r="BL24" s="1" t="b">
        <f t="shared" si="16"/>
        <v>0</v>
      </c>
      <c r="BM24" s="1" t="b">
        <f t="shared" si="17"/>
        <v>0</v>
      </c>
      <c r="BN24" s="1" t="b">
        <f t="shared" si="18"/>
        <v>0</v>
      </c>
      <c r="BO24" s="1" t="b">
        <f t="shared" si="19"/>
        <v>1</v>
      </c>
      <c r="BP24" s="1" t="b">
        <f t="shared" si="20"/>
        <v>0</v>
      </c>
      <c r="BQ24" s="1" t="b">
        <f t="shared" si="21"/>
        <v>0</v>
      </c>
    </row>
    <row r="25" spans="1:69" ht="37.5">
      <c r="A25" s="5">
        <v>22</v>
      </c>
      <c r="B25" s="13">
        <v>4331772</v>
      </c>
      <c r="C25" s="13"/>
      <c r="D25" s="13" t="s">
        <v>1247</v>
      </c>
      <c r="E25" s="19" t="s">
        <v>1228</v>
      </c>
      <c r="F25" s="13" t="s">
        <v>28</v>
      </c>
      <c r="G25" s="13" t="s">
        <v>51</v>
      </c>
      <c r="H25" s="13" t="s">
        <v>1248</v>
      </c>
      <c r="I25" s="13" t="s">
        <v>1249</v>
      </c>
      <c r="J25" s="13"/>
      <c r="K25" s="13" t="s">
        <v>1250</v>
      </c>
      <c r="L25" s="13" t="s">
        <v>1251</v>
      </c>
      <c r="M25" s="13" t="s">
        <v>23</v>
      </c>
      <c r="N25" s="13" t="s">
        <v>23</v>
      </c>
      <c r="O25" s="13" t="s">
        <v>23</v>
      </c>
      <c r="P25" s="13" t="str">
        <f t="shared" si="0"/>
        <v>EASA;FAA;CAA UK;CAA MALAYSIA;DGCA INDONESIA;CAA CHINA;</v>
      </c>
      <c r="Q25" s="13" t="s">
        <v>12</v>
      </c>
      <c r="R25" s="13" t="s">
        <v>13</v>
      </c>
      <c r="S25" s="13" t="s">
        <v>1224</v>
      </c>
      <c r="T25" s="13" t="s">
        <v>24</v>
      </c>
      <c r="U25" s="13" t="s">
        <v>25</v>
      </c>
      <c r="V25" s="13" t="s">
        <v>26</v>
      </c>
      <c r="W25" s="13"/>
      <c r="X25" s="13" t="s">
        <v>1232</v>
      </c>
      <c r="Y25" s="13" t="s">
        <v>1246</v>
      </c>
      <c r="Z25" s="13"/>
      <c r="AA25" s="1" t="str">
        <f>_xlfn.IFNA(VLOOKUP($B25,'[1]Price Catalogue (Active CAP)'!$A:$AD,AA$3,FALSE),"")</f>
        <v/>
      </c>
      <c r="AC25" s="1" t="str">
        <f>_xlfn.IFNA(VLOOKUP($B25,'[1]Price Catalogue (Active CAP)'!$A:$AD,AC$3,FALSE),"")</f>
        <v/>
      </c>
      <c r="AD25" s="1" t="str">
        <f>_xlfn.IFNA(VLOOKUP($B25,'[1]Price Catalogue (Active CAP)'!$A:$AD,AD$3,FALSE),"")</f>
        <v/>
      </c>
      <c r="AE25" s="1" t="str">
        <f>_xlfn.IFNA(VLOOKUP($B25,'[1]Price Catalogue (Active CAP)'!$A:$AD,AE$3,FALSE),"")</f>
        <v/>
      </c>
      <c r="AF25" s="1" t="str">
        <f>_xlfn.IFNA(VLOOKUP($B25,'[1]Price Catalogue (Active CAP)'!$A:$AD,AF$3,FALSE),"")</f>
        <v/>
      </c>
      <c r="AG25" s="1" t="str">
        <f>_xlfn.IFNA(VLOOKUP($B25,'[1]Price Catalogue (Active CAP)'!$A:$AD,AG$3,FALSE),"")</f>
        <v/>
      </c>
      <c r="AH25" s="1" t="str">
        <f>_xlfn.IFNA(VLOOKUP($B25,'[1]Price Catalogue (Active CAP)'!$A:$AD,AH$3,FALSE),"")</f>
        <v/>
      </c>
      <c r="AI25" s="1" t="str">
        <f>_xlfn.IFNA(VLOOKUP($B25,'[1]Price Catalogue (Active CAP)'!$A:$AD,AI$3,FALSE),"")</f>
        <v/>
      </c>
      <c r="AJ25" s="1" t="str">
        <f>_xlfn.IFNA(VLOOKUP($B25,'[1]Price Catalogue (Active CAP)'!$A:$AD,AJ$3,FALSE),"")</f>
        <v/>
      </c>
      <c r="AK25" s="1" t="str">
        <f>_xlfn.IFNA(VLOOKUP($B25,'[1]Price Catalogue (Active CAP)'!$A:$AD,AK$3,FALSE),"")</f>
        <v/>
      </c>
      <c r="AL25" s="32" t="str">
        <f>_xlfn.IFNA(VLOOKUP($B25,'[1]Price Catalogue (Active CAP)'!$A:$AD,AL$3,FALSE),"")</f>
        <v/>
      </c>
      <c r="AM25" s="1" t="str">
        <f>_xlfn.IFNA(VLOOKUP($B25,'[1]Price Catalogue (Active CAP)'!$A:$AD,AM$3,FALSE),"")</f>
        <v/>
      </c>
      <c r="AN25" s="1" t="str">
        <f>_xlfn.IFNA(VLOOKUP($B25,'[1]Price Catalogue (Active CAP)'!$A:$AD,AN$3,FALSE),"")</f>
        <v/>
      </c>
      <c r="AO25" s="1" t="str">
        <f>_xlfn.IFNA(VLOOKUP($B25,'[1]Price Catalogue (Active CAP)'!$A:$AD,AO$3,FALSE),"")</f>
        <v/>
      </c>
      <c r="AP25" s="1" t="str">
        <f>_xlfn.IFNA(VLOOKUP($B25,'[1]Price Catalogue (Active CAP)'!$A:$AD,AP$3,FALSE),"")</f>
        <v/>
      </c>
      <c r="AQ25" s="1" t="str">
        <f>_xlfn.IFNA(VLOOKUP($B25,'[1]Price Catalogue (Active CAP)'!$A:$AD,AQ$3,FALSE),"")</f>
        <v/>
      </c>
      <c r="AR25" s="1" t="str">
        <f>_xlfn.IFNA(VLOOKUP($B25,'[1]Price Catalogue (Active CAP)'!$A:$AD,AR$3,FALSE),"")</f>
        <v/>
      </c>
      <c r="AS25" s="1" t="str">
        <f>_xlfn.IFNA(VLOOKUP($B25,'[1]Price Catalogue (Active CAP)'!$A:$AD,AS$3,FALSE),"")</f>
        <v/>
      </c>
      <c r="AT25" s="1" t="str">
        <f>_xlfn.IFNA(VLOOKUP($B25,'[1]Price Catalogue (Active CAP)'!$A:$AD,AT$3,FALSE),"")</f>
        <v/>
      </c>
      <c r="AU25" s="1" t="str">
        <f>_xlfn.IFNA(VLOOKUP($B25,'[1]Price Catalogue (Active CAP)'!$A:$AD,AU$3,FALSE),"")</f>
        <v/>
      </c>
      <c r="AW25" s="1" t="b">
        <f t="shared" si="1"/>
        <v>0</v>
      </c>
      <c r="AX25" s="1" t="b">
        <f t="shared" si="2"/>
        <v>1</v>
      </c>
      <c r="AY25" s="1" t="b">
        <f t="shared" si="3"/>
        <v>0</v>
      </c>
      <c r="AZ25" s="1" t="b">
        <f t="shared" si="4"/>
        <v>0</v>
      </c>
      <c r="BA25" s="1" t="b">
        <f t="shared" si="5"/>
        <v>0</v>
      </c>
      <c r="BB25" s="1" t="b">
        <f t="shared" si="6"/>
        <v>0</v>
      </c>
      <c r="BC25" s="1" t="b">
        <f t="shared" si="7"/>
        <v>0</v>
      </c>
      <c r="BD25" s="1" t="b">
        <f t="shared" si="8"/>
        <v>0</v>
      </c>
      <c r="BE25" s="1" t="b">
        <f t="shared" si="9"/>
        <v>1</v>
      </c>
      <c r="BF25" s="1" t="b">
        <f t="shared" si="10"/>
        <v>0</v>
      </c>
      <c r="BG25" s="1" t="b">
        <f t="shared" si="11"/>
        <v>0</v>
      </c>
      <c r="BH25" s="1" t="b">
        <f t="shared" si="12"/>
        <v>0</v>
      </c>
      <c r="BI25" s="1" t="b">
        <f t="shared" si="13"/>
        <v>0</v>
      </c>
      <c r="BJ25" s="1" t="b">
        <f t="shared" si="14"/>
        <v>0</v>
      </c>
      <c r="BK25" s="1" t="b">
        <f t="shared" si="15"/>
        <v>0</v>
      </c>
      <c r="BL25" s="1" t="b">
        <f t="shared" si="16"/>
        <v>0</v>
      </c>
      <c r="BM25" s="1" t="b">
        <f t="shared" si="17"/>
        <v>0</v>
      </c>
      <c r="BN25" s="1" t="b">
        <f t="shared" si="18"/>
        <v>0</v>
      </c>
      <c r="BO25" s="1" t="b">
        <f t="shared" si="19"/>
        <v>1</v>
      </c>
      <c r="BP25" s="1" t="b">
        <f t="shared" si="20"/>
        <v>0</v>
      </c>
      <c r="BQ25" s="1" t="b">
        <f t="shared" si="21"/>
        <v>0</v>
      </c>
    </row>
    <row r="26" spans="1:69" ht="37.5">
      <c r="A26" s="5">
        <v>23</v>
      </c>
      <c r="B26" s="13">
        <v>7589149</v>
      </c>
      <c r="C26" s="13"/>
      <c r="D26" s="13" t="s">
        <v>58</v>
      </c>
      <c r="E26" s="19" t="s">
        <v>1228</v>
      </c>
      <c r="F26" s="13" t="s">
        <v>59</v>
      </c>
      <c r="G26" s="13" t="s">
        <v>60</v>
      </c>
      <c r="H26" s="13" t="s">
        <v>1266</v>
      </c>
      <c r="I26" s="13" t="s">
        <v>1267</v>
      </c>
      <c r="J26" s="13"/>
      <c r="K26" s="13" t="s">
        <v>61</v>
      </c>
      <c r="L26" s="13" t="s">
        <v>1268</v>
      </c>
      <c r="M26" s="13" t="s">
        <v>23</v>
      </c>
      <c r="N26" s="13" t="s">
        <v>23</v>
      </c>
      <c r="O26" s="13" t="s">
        <v>23</v>
      </c>
      <c r="P26" s="13" t="str">
        <f t="shared" si="0"/>
        <v>EASA;FAA;CAA UK;CAA MALAYSIA;DGCA INDONESIA;CAA CHINA;</v>
      </c>
      <c r="Q26" s="13" t="s">
        <v>12</v>
      </c>
      <c r="R26" s="13" t="s">
        <v>13</v>
      </c>
      <c r="S26" s="13" t="s">
        <v>1224</v>
      </c>
      <c r="T26" s="13" t="s">
        <v>24</v>
      </c>
      <c r="U26" s="13" t="s">
        <v>25</v>
      </c>
      <c r="V26" s="13" t="s">
        <v>26</v>
      </c>
      <c r="W26" s="13"/>
      <c r="X26" s="13" t="s">
        <v>1232</v>
      </c>
      <c r="Y26" s="13" t="s">
        <v>1269</v>
      </c>
      <c r="Z26" s="13"/>
      <c r="AA26" s="1">
        <f>_xlfn.IFNA(VLOOKUP($B26,'[1]Price Catalogue (Active CAP)'!$A:$AD,AA$3,FALSE),"")</f>
        <v>7589149</v>
      </c>
      <c r="AC26" s="1" t="str">
        <f>_xlfn.IFNA(VLOOKUP($B26,'[1]Price Catalogue (Active CAP)'!$A:$AD,AC$3,FALSE),"")</f>
        <v>FILTER HPC BLEED AIR</v>
      </c>
      <c r="AD26" s="1" t="str">
        <f>_xlfn.IFNA(VLOOKUP($B26,'[1]Price Catalogue (Active CAP)'!$A:$AD,AD$3,FALSE),"")</f>
        <v>ON</v>
      </c>
      <c r="AE26" s="1" t="str">
        <f>_xlfn.IFNA(VLOOKUP($B26,'[1]Price Catalogue (Active CAP)'!$A:$AD,AE$3,FALSE),"")</f>
        <v>B767;PW4000;</v>
      </c>
      <c r="AF26" s="1" t="str">
        <f>_xlfn.IFNA(VLOOKUP($B26,'[1]Price Catalogue (Active CAP)'!$A:$AD,AF$3,FALSE),"")</f>
        <v>United Technologies Corp.</v>
      </c>
      <c r="AG26" s="1" t="str">
        <f>_xlfn.IFNA(VLOOKUP($B26,'[1]Price Catalogue (Active CAP)'!$A:$AD,AG$3,FALSE),"")</f>
        <v>ENG-FIL-001</v>
      </c>
      <c r="AH26" s="1" t="str">
        <f>_xlfn.IFNA(VLOOKUP($B26,'[1]Price Catalogue (Active CAP)'!$A:$AD,AH$3,FALSE),"")</f>
        <v>Various_Pneumatic</v>
      </c>
      <c r="AI26" s="1">
        <f>_xlfn.IFNA(VLOOKUP($B26,'[1]Price Catalogue (Active CAP)'!$A:$AD,AI$3,FALSE),"")</f>
        <v>0</v>
      </c>
      <c r="AJ26" s="1" t="str">
        <f>_xlfn.IFNA(VLOOKUP($B26,'[1]Price Catalogue (Active CAP)'!$A:$AD,AJ$3,FALSE),"")</f>
        <v>75-24-19;</v>
      </c>
      <c r="AK26" s="1" t="str">
        <f>_xlfn.IFNA(VLOOKUP($B26,'[1]Price Catalogue (Active CAP)'!$A:$AD,AK$3,FALSE),"")</f>
        <v>75-24</v>
      </c>
      <c r="AL26" s="32" t="str">
        <f>_xlfn.IFNA(VLOOKUP($B26,'[1]Price Catalogue (Active CAP)'!$A:$AD,AL$3,FALSE),"")</f>
        <v>EASA,FAA,CAA MALAYSIA,CAAS,DGCA INDONESIA,CAA CHINA</v>
      </c>
      <c r="AM26" s="1" t="str">
        <f>_xlfn.IFNA(VLOOKUP($B26,'[1]Price Catalogue (Active CAP)'!$A:$AD,AM$3,FALSE),"")</f>
        <v>EASA</v>
      </c>
      <c r="AN26" s="1" t="str">
        <f>_xlfn.IFNA(VLOOKUP($B26,'[1]Price Catalogue (Active CAP)'!$A:$AD,AN$3,FALSE),"")</f>
        <v>FAA</v>
      </c>
      <c r="AO26" s="1" t="str">
        <f>_xlfn.IFNA(VLOOKUP($B26,'[1]Price Catalogue (Active CAP)'!$A:$AD,AO$3,FALSE),"")</f>
        <v>CAA MALAYSIA</v>
      </c>
      <c r="AP26" s="1" t="str">
        <f>_xlfn.IFNA(VLOOKUP($B26,'[1]Price Catalogue (Active CAP)'!$A:$AD,AP$3,FALSE),"")</f>
        <v>CAAS</v>
      </c>
      <c r="AQ26" s="1" t="str">
        <f>_xlfn.IFNA(VLOOKUP($B26,'[1]Price Catalogue (Active CAP)'!$A:$AD,AQ$3,FALSE),"")</f>
        <v>DGCA INDONESIA</v>
      </c>
      <c r="AR26" s="1" t="str">
        <f>_xlfn.IFNA(VLOOKUP($B26,'[1]Price Catalogue (Active CAP)'!$A:$AD,AR$3,FALSE),"")</f>
        <v>CAA CHINA</v>
      </c>
      <c r="AS26" s="1">
        <f>_xlfn.IFNA(VLOOKUP($B26,'[1]Price Catalogue (Active CAP)'!$A:$AD,AS$3,FALSE),"")</f>
        <v>0</v>
      </c>
      <c r="AT26" s="1" t="str">
        <f>_xlfn.IFNA(VLOOKUP($B26,'[1]Price Catalogue (Active CAP)'!$A:$AD,AT$3,FALSE),"")</f>
        <v>CAA VIETNAM</v>
      </c>
      <c r="AU26" s="1" t="str">
        <f>_xlfn.IFNA(VLOOKUP($B26,'[1]Price Catalogue (Active CAP)'!$A:$AD,AU$3,FALSE),"")</f>
        <v>OCMOV</v>
      </c>
      <c r="AW26" s="1" t="b">
        <f t="shared" si="1"/>
        <v>1</v>
      </c>
      <c r="AX26" s="1" t="b">
        <f t="shared" si="2"/>
        <v>1</v>
      </c>
      <c r="AY26" s="1" t="b">
        <f t="shared" si="3"/>
        <v>1</v>
      </c>
      <c r="AZ26" s="1" t="b">
        <f t="shared" si="4"/>
        <v>1</v>
      </c>
      <c r="BA26" s="1" t="b">
        <f t="shared" si="5"/>
        <v>1</v>
      </c>
      <c r="BB26" s="1" t="b">
        <f t="shared" si="6"/>
        <v>1</v>
      </c>
      <c r="BC26" s="1" t="b">
        <f t="shared" si="7"/>
        <v>1</v>
      </c>
      <c r="BD26" s="1" t="b">
        <f t="shared" si="8"/>
        <v>1</v>
      </c>
      <c r="BE26" s="1" t="b">
        <f t="shared" si="9"/>
        <v>1</v>
      </c>
      <c r="BF26" s="1" t="b">
        <f t="shared" si="10"/>
        <v>1</v>
      </c>
      <c r="BG26" s="1" t="b">
        <f t="shared" si="11"/>
        <v>1</v>
      </c>
      <c r="BH26" s="1" t="b">
        <f t="shared" si="12"/>
        <v>0</v>
      </c>
      <c r="BI26" s="1" t="b">
        <f t="shared" si="13"/>
        <v>1</v>
      </c>
      <c r="BJ26" s="1" t="b">
        <f t="shared" si="14"/>
        <v>1</v>
      </c>
      <c r="BK26" s="1" t="b">
        <f t="shared" si="15"/>
        <v>0</v>
      </c>
      <c r="BL26" s="1" t="b">
        <f t="shared" si="16"/>
        <v>0</v>
      </c>
      <c r="BM26" s="1" t="b">
        <f t="shared" si="17"/>
        <v>1</v>
      </c>
      <c r="BN26" s="1" t="b">
        <f t="shared" si="18"/>
        <v>1</v>
      </c>
      <c r="BO26" s="1" t="b">
        <f t="shared" si="19"/>
        <v>1</v>
      </c>
      <c r="BP26" s="1" t="b">
        <f t="shared" si="20"/>
        <v>1</v>
      </c>
      <c r="BQ26" s="1" t="b">
        <f t="shared" si="21"/>
        <v>1</v>
      </c>
    </row>
    <row r="27" spans="1:69" ht="37.5">
      <c r="A27" s="5">
        <v>24</v>
      </c>
      <c r="B27" s="13">
        <v>72180131</v>
      </c>
      <c r="C27" s="13"/>
      <c r="D27" s="13" t="s">
        <v>62</v>
      </c>
      <c r="E27" s="19" t="s">
        <v>1228</v>
      </c>
      <c r="F27" s="13" t="s">
        <v>63</v>
      </c>
      <c r="G27" s="13" t="s">
        <v>64</v>
      </c>
      <c r="H27" s="13" t="s">
        <v>1270</v>
      </c>
      <c r="I27" s="13" t="s">
        <v>1271</v>
      </c>
      <c r="J27" s="13"/>
      <c r="K27" s="13" t="s">
        <v>65</v>
      </c>
      <c r="L27" s="13" t="s">
        <v>1272</v>
      </c>
      <c r="M27" s="13" t="s">
        <v>23</v>
      </c>
      <c r="N27" s="13" t="s">
        <v>23</v>
      </c>
      <c r="O27" s="13" t="s">
        <v>23</v>
      </c>
      <c r="P27" s="13" t="str">
        <f t="shared" si="0"/>
        <v>EASA;FAA;CAA UK;CAA MALAYSIA;DGCA INDONESIA;CAA CHINA;</v>
      </c>
      <c r="Q27" s="13" t="s">
        <v>12</v>
      </c>
      <c r="R27" s="13" t="s">
        <v>13</v>
      </c>
      <c r="S27" s="13" t="s">
        <v>1224</v>
      </c>
      <c r="T27" s="13" t="s">
        <v>24</v>
      </c>
      <c r="U27" s="13" t="s">
        <v>25</v>
      </c>
      <c r="V27" s="13" t="s">
        <v>26</v>
      </c>
      <c r="W27" s="13"/>
      <c r="X27" s="13" t="s">
        <v>1232</v>
      </c>
      <c r="Y27" s="13" t="s">
        <v>1273</v>
      </c>
      <c r="Z27" s="13"/>
      <c r="AA27" s="1">
        <f>_xlfn.IFNA(VLOOKUP($B27,'[1]Price Catalogue (Active CAP)'!$A:$AD,AA$3,FALSE),"")</f>
        <v>72180131</v>
      </c>
      <c r="AC27" s="1" t="str">
        <f>_xlfn.IFNA(VLOOKUP($B27,'[1]Price Catalogue (Active CAP)'!$A:$AD,AC$3,FALSE),"")</f>
        <v>WATER BOILER DR6-2B</v>
      </c>
      <c r="AD27" s="1" t="str">
        <f>_xlfn.IFNA(VLOOKUP($B27,'[1]Price Catalogue (Active CAP)'!$A:$AD,AD$3,FALSE),"")</f>
        <v>ON</v>
      </c>
      <c r="AE27" s="1" t="str">
        <f>_xlfn.IFNA(VLOOKUP($B27,'[1]Price Catalogue (Active CAP)'!$A:$AD,AE$3,FALSE),"")</f>
        <v>B737CL;B737NG;A320_Fam;A330;A340;</v>
      </c>
      <c r="AF27" s="1" t="str">
        <f>_xlfn.IFNA(VLOOKUP($B27,'[1]Price Catalogue (Active CAP)'!$A:$AD,AF$3,FALSE),"")</f>
        <v>ROYAL INVENTUM COMPANY BV</v>
      </c>
      <c r="AG27" s="1" t="str">
        <f>_xlfn.IFNA(VLOOKUP($B27,'[1]Price Catalogue (Active CAP)'!$A:$AD,AG$3,FALSE),"")</f>
        <v>CAE-GEQ-018</v>
      </c>
      <c r="AH27" s="1" t="str">
        <f>_xlfn.IFNA(VLOOKUP($B27,'[1]Price Catalogue (Active CAP)'!$A:$AD,AH$3,FALSE),"")</f>
        <v>Water_Heater</v>
      </c>
      <c r="AI27" s="1">
        <f>_xlfn.IFNA(VLOOKUP($B27,'[1]Price Catalogue (Active CAP)'!$A:$AD,AI$3,FALSE),"")</f>
        <v>0</v>
      </c>
      <c r="AJ27" s="1" t="str">
        <f>_xlfn.IFNA(VLOOKUP($B27,'[1]Price Catalogue (Active CAP)'!$A:$AD,AJ$3,FALSE),"")</f>
        <v>25-33-65;</v>
      </c>
      <c r="AK27" s="1" t="str">
        <f>_xlfn.IFNA(VLOOKUP($B27,'[1]Price Catalogue (Active CAP)'!$A:$AD,AK$3,FALSE),"")</f>
        <v>25-33</v>
      </c>
      <c r="AL27" s="32" t="str">
        <f>_xlfn.IFNA(VLOOKUP($B27,'[1]Price Catalogue (Active CAP)'!$A:$AD,AL$3,FALSE),"")</f>
        <v>EASA,FAA,CAA MALAYSIA,CAAS,DGCA INDONESIA,CAA CHINA</v>
      </c>
      <c r="AM27" s="1" t="str">
        <f>_xlfn.IFNA(VLOOKUP($B27,'[1]Price Catalogue (Active CAP)'!$A:$AD,AM$3,FALSE),"")</f>
        <v>EASA</v>
      </c>
      <c r="AN27" s="1" t="str">
        <f>_xlfn.IFNA(VLOOKUP($B27,'[1]Price Catalogue (Active CAP)'!$A:$AD,AN$3,FALSE),"")</f>
        <v>FAA</v>
      </c>
      <c r="AO27" s="1" t="str">
        <f>_xlfn.IFNA(VLOOKUP($B27,'[1]Price Catalogue (Active CAP)'!$A:$AD,AO$3,FALSE),"")</f>
        <v>CAA MALAYSIA</v>
      </c>
      <c r="AP27" s="1" t="str">
        <f>_xlfn.IFNA(VLOOKUP($B27,'[1]Price Catalogue (Active CAP)'!$A:$AD,AP$3,FALSE),"")</f>
        <v>CAAS</v>
      </c>
      <c r="AQ27" s="1" t="str">
        <f>_xlfn.IFNA(VLOOKUP($B27,'[1]Price Catalogue (Active CAP)'!$A:$AD,AQ$3,FALSE),"")</f>
        <v>DGCA INDONESIA</v>
      </c>
      <c r="AR27" s="1" t="str">
        <f>_xlfn.IFNA(VLOOKUP($B27,'[1]Price Catalogue (Active CAP)'!$A:$AD,AR$3,FALSE),"")</f>
        <v>CAA CHINA</v>
      </c>
      <c r="AS27" s="1">
        <f>_xlfn.IFNA(VLOOKUP($B27,'[1]Price Catalogue (Active CAP)'!$A:$AD,AS$3,FALSE),"")</f>
        <v>0</v>
      </c>
      <c r="AT27" s="1" t="str">
        <f>_xlfn.IFNA(VLOOKUP($B27,'[1]Price Catalogue (Active CAP)'!$A:$AD,AT$3,FALSE),"")</f>
        <v>CAA VIETNAM</v>
      </c>
      <c r="AU27" s="1" t="str">
        <f>_xlfn.IFNA(VLOOKUP($B27,'[1]Price Catalogue (Active CAP)'!$A:$AD,AU$3,FALSE),"")</f>
        <v>OCMOA</v>
      </c>
      <c r="AW27" s="1" t="b">
        <f t="shared" si="1"/>
        <v>1</v>
      </c>
      <c r="AX27" s="1" t="b">
        <f t="shared" si="2"/>
        <v>1</v>
      </c>
      <c r="AY27" s="1" t="b">
        <f t="shared" si="3"/>
        <v>1</v>
      </c>
      <c r="AZ27" s="1" t="b">
        <f t="shared" si="4"/>
        <v>1</v>
      </c>
      <c r="BA27" s="1" t="b">
        <f t="shared" si="5"/>
        <v>1</v>
      </c>
      <c r="BB27" s="1" t="b">
        <f t="shared" si="6"/>
        <v>1</v>
      </c>
      <c r="BC27" s="1" t="b">
        <f t="shared" si="7"/>
        <v>1</v>
      </c>
      <c r="BD27" s="1" t="b">
        <f t="shared" si="8"/>
        <v>1</v>
      </c>
      <c r="BE27" s="1" t="b">
        <f t="shared" si="9"/>
        <v>1</v>
      </c>
      <c r="BF27" s="1" t="b">
        <f t="shared" si="10"/>
        <v>1</v>
      </c>
      <c r="BG27" s="1" t="b">
        <f t="shared" si="11"/>
        <v>1</v>
      </c>
      <c r="BH27" s="1" t="b">
        <f t="shared" si="12"/>
        <v>0</v>
      </c>
      <c r="BI27" s="1" t="b">
        <f t="shared" si="13"/>
        <v>1</v>
      </c>
      <c r="BJ27" s="1" t="b">
        <f t="shared" si="14"/>
        <v>1</v>
      </c>
      <c r="BK27" s="1" t="b">
        <f t="shared" si="15"/>
        <v>0</v>
      </c>
      <c r="BL27" s="1" t="b">
        <f t="shared" si="16"/>
        <v>0</v>
      </c>
      <c r="BM27" s="1" t="b">
        <f t="shared" si="17"/>
        <v>1</v>
      </c>
      <c r="BN27" s="1" t="b">
        <f t="shared" si="18"/>
        <v>1</v>
      </c>
      <c r="BO27" s="1" t="b">
        <f t="shared" si="19"/>
        <v>1</v>
      </c>
      <c r="BP27" s="1" t="b">
        <f t="shared" si="20"/>
        <v>1</v>
      </c>
      <c r="BQ27" s="1" t="b">
        <f t="shared" si="21"/>
        <v>1</v>
      </c>
    </row>
    <row r="28" spans="1:69" ht="37.5">
      <c r="A28" s="5">
        <v>25</v>
      </c>
      <c r="B28" s="13">
        <v>72184003</v>
      </c>
      <c r="C28" s="13"/>
      <c r="D28" s="13" t="s">
        <v>66</v>
      </c>
      <c r="E28" s="19" t="s">
        <v>1228</v>
      </c>
      <c r="F28" s="13" t="s">
        <v>63</v>
      </c>
      <c r="G28" s="13" t="s">
        <v>64</v>
      </c>
      <c r="H28" s="13" t="s">
        <v>1274</v>
      </c>
      <c r="I28" s="13" t="s">
        <v>1271</v>
      </c>
      <c r="J28" s="13"/>
      <c r="K28" s="13" t="s">
        <v>67</v>
      </c>
      <c r="L28" s="13" t="s">
        <v>1272</v>
      </c>
      <c r="M28" s="13" t="s">
        <v>23</v>
      </c>
      <c r="N28" s="13" t="s">
        <v>23</v>
      </c>
      <c r="O28" s="13" t="s">
        <v>23</v>
      </c>
      <c r="P28" s="13" t="str">
        <f t="shared" si="0"/>
        <v>EASA;FAA;CAA UK;CAA MALAYSIA;DGCA INDONESIA;CAA CHINA;</v>
      </c>
      <c r="Q28" s="13" t="s">
        <v>12</v>
      </c>
      <c r="R28" s="13" t="s">
        <v>13</v>
      </c>
      <c r="S28" s="13" t="s">
        <v>1224</v>
      </c>
      <c r="T28" s="13" t="s">
        <v>24</v>
      </c>
      <c r="U28" s="13" t="s">
        <v>25</v>
      </c>
      <c r="V28" s="13" t="s">
        <v>26</v>
      </c>
      <c r="W28" s="13"/>
      <c r="X28" s="13" t="s">
        <v>1232</v>
      </c>
      <c r="Y28" s="13" t="s">
        <v>1273</v>
      </c>
      <c r="Z28" s="13"/>
      <c r="AA28" s="1">
        <f>_xlfn.IFNA(VLOOKUP($B28,'[1]Price Catalogue (Active CAP)'!$A:$AD,AA$3,FALSE),"")</f>
        <v>72184003</v>
      </c>
      <c r="AC28" s="1" t="str">
        <f>_xlfn.IFNA(VLOOKUP($B28,'[1]Price Catalogue (Active CAP)'!$A:$AD,AC$3,FALSE),"")</f>
        <v>WATER HEATER</v>
      </c>
      <c r="AD28" s="1" t="str">
        <f>_xlfn.IFNA(VLOOKUP($B28,'[1]Price Catalogue (Active CAP)'!$A:$AD,AD$3,FALSE),"")</f>
        <v>ON</v>
      </c>
      <c r="AE28" s="1" t="str">
        <f>_xlfn.IFNA(VLOOKUP($B28,'[1]Price Catalogue (Active CAP)'!$A:$AD,AE$3,FALSE),"")</f>
        <v>B737CL;B737NG;A320_Fam;A330;A340;</v>
      </c>
      <c r="AF28" s="1" t="str">
        <f>_xlfn.IFNA(VLOOKUP($B28,'[1]Price Catalogue (Active CAP)'!$A:$AD,AF$3,FALSE),"")</f>
        <v>ROYAL INVENTUM COMPANY BV</v>
      </c>
      <c r="AG28" s="1" t="str">
        <f>_xlfn.IFNA(VLOOKUP($B28,'[1]Price Catalogue (Active CAP)'!$A:$AD,AG$3,FALSE),"")</f>
        <v>CAE-GEQ-006</v>
      </c>
      <c r="AH28" s="1" t="str">
        <f>_xlfn.IFNA(VLOOKUP($B28,'[1]Price Catalogue (Active CAP)'!$A:$AD,AH$3,FALSE),"")</f>
        <v>Water_Heater</v>
      </c>
      <c r="AI28" s="1">
        <f>_xlfn.IFNA(VLOOKUP($B28,'[1]Price Catalogue (Active CAP)'!$A:$AD,AI$3,FALSE),"")</f>
        <v>0</v>
      </c>
      <c r="AJ28" s="1" t="str">
        <f>_xlfn.IFNA(VLOOKUP($B28,'[1]Price Catalogue (Active CAP)'!$A:$AD,AJ$3,FALSE),"")</f>
        <v>25-33-40;</v>
      </c>
      <c r="AK28" s="1" t="str">
        <f>_xlfn.IFNA(VLOOKUP($B28,'[1]Price Catalogue (Active CAP)'!$A:$AD,AK$3,FALSE),"")</f>
        <v>25-33</v>
      </c>
      <c r="AL28" s="32" t="str">
        <f>_xlfn.IFNA(VLOOKUP($B28,'[1]Price Catalogue (Active CAP)'!$A:$AD,AL$3,FALSE),"")</f>
        <v>EASA,FAA,CAA MALAYSIA,CAAS,DGCA INDONESIA,CAA CHINA</v>
      </c>
      <c r="AM28" s="1" t="str">
        <f>_xlfn.IFNA(VLOOKUP($B28,'[1]Price Catalogue (Active CAP)'!$A:$AD,AM$3,FALSE),"")</f>
        <v>EASA</v>
      </c>
      <c r="AN28" s="1" t="str">
        <f>_xlfn.IFNA(VLOOKUP($B28,'[1]Price Catalogue (Active CAP)'!$A:$AD,AN$3,FALSE),"")</f>
        <v>FAA</v>
      </c>
      <c r="AO28" s="1" t="str">
        <f>_xlfn.IFNA(VLOOKUP($B28,'[1]Price Catalogue (Active CAP)'!$A:$AD,AO$3,FALSE),"")</f>
        <v>CAA MALAYSIA</v>
      </c>
      <c r="AP28" s="1" t="str">
        <f>_xlfn.IFNA(VLOOKUP($B28,'[1]Price Catalogue (Active CAP)'!$A:$AD,AP$3,FALSE),"")</f>
        <v>CAAS</v>
      </c>
      <c r="AQ28" s="1" t="str">
        <f>_xlfn.IFNA(VLOOKUP($B28,'[1]Price Catalogue (Active CAP)'!$A:$AD,AQ$3,FALSE),"")</f>
        <v>DGCA INDONESIA</v>
      </c>
      <c r="AR28" s="1" t="str">
        <f>_xlfn.IFNA(VLOOKUP($B28,'[1]Price Catalogue (Active CAP)'!$A:$AD,AR$3,FALSE),"")</f>
        <v>CAA CHINA</v>
      </c>
      <c r="AS28" s="1">
        <f>_xlfn.IFNA(VLOOKUP($B28,'[1]Price Catalogue (Active CAP)'!$A:$AD,AS$3,FALSE),"")</f>
        <v>0</v>
      </c>
      <c r="AT28" s="1" t="str">
        <f>_xlfn.IFNA(VLOOKUP($B28,'[1]Price Catalogue (Active CAP)'!$A:$AD,AT$3,FALSE),"")</f>
        <v>CAA VIETNAM</v>
      </c>
      <c r="AU28" s="1" t="str">
        <f>_xlfn.IFNA(VLOOKUP($B28,'[1]Price Catalogue (Active CAP)'!$A:$AD,AU$3,FALSE),"")</f>
        <v>OCMOA</v>
      </c>
      <c r="AW28" s="1" t="b">
        <f t="shared" si="1"/>
        <v>1</v>
      </c>
      <c r="AX28" s="1" t="b">
        <f t="shared" si="2"/>
        <v>1</v>
      </c>
      <c r="AY28" s="1" t="b">
        <f t="shared" si="3"/>
        <v>1</v>
      </c>
      <c r="AZ28" s="1" t="b">
        <f t="shared" si="4"/>
        <v>1</v>
      </c>
      <c r="BA28" s="1" t="b">
        <f t="shared" si="5"/>
        <v>1</v>
      </c>
      <c r="BB28" s="1" t="b">
        <f t="shared" si="6"/>
        <v>1</v>
      </c>
      <c r="BC28" s="1" t="b">
        <f t="shared" si="7"/>
        <v>1</v>
      </c>
      <c r="BD28" s="1" t="b">
        <f t="shared" si="8"/>
        <v>1</v>
      </c>
      <c r="BE28" s="1" t="b">
        <f t="shared" si="9"/>
        <v>1</v>
      </c>
      <c r="BF28" s="1" t="b">
        <f t="shared" si="10"/>
        <v>1</v>
      </c>
      <c r="BG28" s="1" t="b">
        <f t="shared" si="11"/>
        <v>1</v>
      </c>
      <c r="BH28" s="1" t="b">
        <f t="shared" si="12"/>
        <v>0</v>
      </c>
      <c r="BI28" s="1" t="b">
        <f t="shared" si="13"/>
        <v>1</v>
      </c>
      <c r="BJ28" s="1" t="b">
        <f t="shared" si="14"/>
        <v>1</v>
      </c>
      <c r="BK28" s="1" t="b">
        <f t="shared" si="15"/>
        <v>0</v>
      </c>
      <c r="BL28" s="1" t="b">
        <f t="shared" si="16"/>
        <v>0</v>
      </c>
      <c r="BM28" s="1" t="b">
        <f t="shared" si="17"/>
        <v>1</v>
      </c>
      <c r="BN28" s="1" t="b">
        <f t="shared" si="18"/>
        <v>1</v>
      </c>
      <c r="BO28" s="1" t="b">
        <f t="shared" si="19"/>
        <v>1</v>
      </c>
      <c r="BP28" s="1" t="b">
        <f t="shared" si="20"/>
        <v>1</v>
      </c>
      <c r="BQ28" s="1" t="b">
        <f t="shared" si="21"/>
        <v>1</v>
      </c>
    </row>
    <row r="29" spans="1:69" ht="37.5">
      <c r="A29" s="5">
        <v>26</v>
      </c>
      <c r="B29" s="13">
        <v>72184006</v>
      </c>
      <c r="C29" s="13"/>
      <c r="D29" s="13" t="s">
        <v>68</v>
      </c>
      <c r="E29" s="19" t="s">
        <v>1228</v>
      </c>
      <c r="F29" s="13" t="s">
        <v>63</v>
      </c>
      <c r="G29" s="13" t="s">
        <v>64</v>
      </c>
      <c r="H29" s="13" t="s">
        <v>1274</v>
      </c>
      <c r="I29" s="13" t="s">
        <v>1271</v>
      </c>
      <c r="J29" s="13"/>
      <c r="K29" s="13" t="s">
        <v>67</v>
      </c>
      <c r="L29" s="13" t="s">
        <v>1272</v>
      </c>
      <c r="M29" s="13" t="s">
        <v>23</v>
      </c>
      <c r="N29" s="13" t="s">
        <v>23</v>
      </c>
      <c r="O29" s="13" t="s">
        <v>23</v>
      </c>
      <c r="P29" s="13" t="str">
        <f t="shared" si="0"/>
        <v>EASA;FAA;CAA UK;CAA MALAYSIA;DGCA INDONESIA;CAA CHINA;</v>
      </c>
      <c r="Q29" s="13" t="s">
        <v>12</v>
      </c>
      <c r="R29" s="13" t="s">
        <v>13</v>
      </c>
      <c r="S29" s="13" t="s">
        <v>1224</v>
      </c>
      <c r="T29" s="13" t="s">
        <v>24</v>
      </c>
      <c r="U29" s="13" t="s">
        <v>25</v>
      </c>
      <c r="V29" s="13" t="s">
        <v>26</v>
      </c>
      <c r="W29" s="13"/>
      <c r="X29" s="13" t="s">
        <v>1232</v>
      </c>
      <c r="Y29" s="13" t="s">
        <v>1273</v>
      </c>
      <c r="Z29" s="13"/>
      <c r="AA29" s="1">
        <f>_xlfn.IFNA(VLOOKUP($B29,'[1]Price Catalogue (Active CAP)'!$A:$AD,AA$3,FALSE),"")</f>
        <v>72184006</v>
      </c>
      <c r="AC29" s="1" t="str">
        <f>_xlfn.IFNA(VLOOKUP($B29,'[1]Price Catalogue (Active CAP)'!$A:$AD,AC$3,FALSE),"")</f>
        <v>RAPID WATER BOILER</v>
      </c>
      <c r="AD29" s="1" t="str">
        <f>_xlfn.IFNA(VLOOKUP($B29,'[1]Price Catalogue (Active CAP)'!$A:$AD,AD$3,FALSE),"")</f>
        <v>ON</v>
      </c>
      <c r="AE29" s="1" t="str">
        <f>_xlfn.IFNA(VLOOKUP($B29,'[1]Price Catalogue (Active CAP)'!$A:$AD,AE$3,FALSE),"")</f>
        <v>B737CL;B737NG;A320_Fam;A330;A340;</v>
      </c>
      <c r="AF29" s="1" t="str">
        <f>_xlfn.IFNA(VLOOKUP($B29,'[1]Price Catalogue (Active CAP)'!$A:$AD,AF$3,FALSE),"")</f>
        <v>ROYAL INVENTUM COMPANY BV</v>
      </c>
      <c r="AG29" s="1" t="str">
        <f>_xlfn.IFNA(VLOOKUP($B29,'[1]Price Catalogue (Active CAP)'!$A:$AD,AG$3,FALSE),"")</f>
        <v>CAE-GEQ-006</v>
      </c>
      <c r="AH29" s="1" t="str">
        <f>_xlfn.IFNA(VLOOKUP($B29,'[1]Price Catalogue (Active CAP)'!$A:$AD,AH$3,FALSE),"")</f>
        <v>Water_Heater</v>
      </c>
      <c r="AI29" s="1">
        <f>_xlfn.IFNA(VLOOKUP($B29,'[1]Price Catalogue (Active CAP)'!$A:$AD,AI$3,FALSE),"")</f>
        <v>0</v>
      </c>
      <c r="AJ29" s="1" t="str">
        <f>_xlfn.IFNA(VLOOKUP($B29,'[1]Price Catalogue (Active CAP)'!$A:$AD,AJ$3,FALSE),"")</f>
        <v>25-33-40;</v>
      </c>
      <c r="AK29" s="1" t="str">
        <f>_xlfn.IFNA(VLOOKUP($B29,'[1]Price Catalogue (Active CAP)'!$A:$AD,AK$3,FALSE),"")</f>
        <v>25-33</v>
      </c>
      <c r="AL29" s="32" t="str">
        <f>_xlfn.IFNA(VLOOKUP($B29,'[1]Price Catalogue (Active CAP)'!$A:$AD,AL$3,FALSE),"")</f>
        <v>EASA,FAA,CAA MALAYSIA,CAAS,DGCA INDONESIA,CAA CHINA</v>
      </c>
      <c r="AM29" s="1" t="str">
        <f>_xlfn.IFNA(VLOOKUP($B29,'[1]Price Catalogue (Active CAP)'!$A:$AD,AM$3,FALSE),"")</f>
        <v>EASA</v>
      </c>
      <c r="AN29" s="1" t="str">
        <f>_xlfn.IFNA(VLOOKUP($B29,'[1]Price Catalogue (Active CAP)'!$A:$AD,AN$3,FALSE),"")</f>
        <v>FAA</v>
      </c>
      <c r="AO29" s="1" t="str">
        <f>_xlfn.IFNA(VLOOKUP($B29,'[1]Price Catalogue (Active CAP)'!$A:$AD,AO$3,FALSE),"")</f>
        <v>CAA MALAYSIA</v>
      </c>
      <c r="AP29" s="1" t="str">
        <f>_xlfn.IFNA(VLOOKUP($B29,'[1]Price Catalogue (Active CAP)'!$A:$AD,AP$3,FALSE),"")</f>
        <v>CAAS</v>
      </c>
      <c r="AQ29" s="1" t="str">
        <f>_xlfn.IFNA(VLOOKUP($B29,'[1]Price Catalogue (Active CAP)'!$A:$AD,AQ$3,FALSE),"")</f>
        <v>DGCA INDONESIA</v>
      </c>
      <c r="AR29" s="1" t="str">
        <f>_xlfn.IFNA(VLOOKUP($B29,'[1]Price Catalogue (Active CAP)'!$A:$AD,AR$3,FALSE),"")</f>
        <v>CAA CHINA</v>
      </c>
      <c r="AS29" s="1">
        <f>_xlfn.IFNA(VLOOKUP($B29,'[1]Price Catalogue (Active CAP)'!$A:$AD,AS$3,FALSE),"")</f>
        <v>0</v>
      </c>
      <c r="AT29" s="1" t="str">
        <f>_xlfn.IFNA(VLOOKUP($B29,'[1]Price Catalogue (Active CAP)'!$A:$AD,AT$3,FALSE),"")</f>
        <v>CAA VIETNAM</v>
      </c>
      <c r="AU29" s="1" t="str">
        <f>_xlfn.IFNA(VLOOKUP($B29,'[1]Price Catalogue (Active CAP)'!$A:$AD,AU$3,FALSE),"")</f>
        <v>OCMOA</v>
      </c>
      <c r="AW29" s="1" t="b">
        <f t="shared" si="1"/>
        <v>1</v>
      </c>
      <c r="AX29" s="1" t="b">
        <f t="shared" si="2"/>
        <v>1</v>
      </c>
      <c r="AY29" s="1" t="b">
        <f t="shared" si="3"/>
        <v>1</v>
      </c>
      <c r="AZ29" s="1" t="b">
        <f t="shared" si="4"/>
        <v>1</v>
      </c>
      <c r="BA29" s="1" t="b">
        <f t="shared" si="5"/>
        <v>1</v>
      </c>
      <c r="BB29" s="1" t="b">
        <f t="shared" si="6"/>
        <v>1</v>
      </c>
      <c r="BC29" s="1" t="b">
        <f t="shared" si="7"/>
        <v>1</v>
      </c>
      <c r="BD29" s="1" t="b">
        <f t="shared" si="8"/>
        <v>1</v>
      </c>
      <c r="BE29" s="1" t="b">
        <f t="shared" si="9"/>
        <v>1</v>
      </c>
      <c r="BF29" s="1" t="b">
        <f t="shared" si="10"/>
        <v>1</v>
      </c>
      <c r="BG29" s="1" t="b">
        <f t="shared" si="11"/>
        <v>1</v>
      </c>
      <c r="BH29" s="1" t="b">
        <f t="shared" si="12"/>
        <v>0</v>
      </c>
      <c r="BI29" s="1" t="b">
        <f t="shared" si="13"/>
        <v>1</v>
      </c>
      <c r="BJ29" s="1" t="b">
        <f t="shared" si="14"/>
        <v>1</v>
      </c>
      <c r="BK29" s="1" t="b">
        <f t="shared" si="15"/>
        <v>0</v>
      </c>
      <c r="BL29" s="1" t="b">
        <f t="shared" si="16"/>
        <v>0</v>
      </c>
      <c r="BM29" s="1" t="b">
        <f t="shared" si="17"/>
        <v>1</v>
      </c>
      <c r="BN29" s="1" t="b">
        <f t="shared" si="18"/>
        <v>1</v>
      </c>
      <c r="BO29" s="1" t="b">
        <f t="shared" si="19"/>
        <v>1</v>
      </c>
      <c r="BP29" s="1" t="b">
        <f t="shared" si="20"/>
        <v>1</v>
      </c>
      <c r="BQ29" s="1" t="b">
        <f t="shared" si="21"/>
        <v>1</v>
      </c>
    </row>
    <row r="30" spans="1:69" ht="37.5">
      <c r="A30" s="5">
        <v>27</v>
      </c>
      <c r="B30" s="13">
        <v>72184100</v>
      </c>
      <c r="C30" s="13"/>
      <c r="D30" s="13" t="s">
        <v>69</v>
      </c>
      <c r="E30" s="19" t="s">
        <v>1228</v>
      </c>
      <c r="F30" s="13" t="s">
        <v>63</v>
      </c>
      <c r="G30" s="13" t="s">
        <v>64</v>
      </c>
      <c r="H30" s="13" t="s">
        <v>1275</v>
      </c>
      <c r="I30" s="13" t="s">
        <v>1271</v>
      </c>
      <c r="J30" s="13"/>
      <c r="K30" s="13" t="s">
        <v>70</v>
      </c>
      <c r="L30" s="13" t="s">
        <v>1272</v>
      </c>
      <c r="M30" s="13" t="s">
        <v>23</v>
      </c>
      <c r="N30" s="13" t="s">
        <v>23</v>
      </c>
      <c r="O30" s="13" t="s">
        <v>23</v>
      </c>
      <c r="P30" s="13" t="str">
        <f t="shared" si="0"/>
        <v>EASA;FAA;CAA UK;CAA MALAYSIA;DGCA INDONESIA;CAA CHINA;</v>
      </c>
      <c r="Q30" s="13" t="s">
        <v>12</v>
      </c>
      <c r="R30" s="13" t="s">
        <v>13</v>
      </c>
      <c r="S30" s="13" t="s">
        <v>1224</v>
      </c>
      <c r="T30" s="13" t="s">
        <v>24</v>
      </c>
      <c r="U30" s="13" t="s">
        <v>25</v>
      </c>
      <c r="V30" s="13" t="s">
        <v>26</v>
      </c>
      <c r="W30" s="13"/>
      <c r="X30" s="13" t="s">
        <v>1232</v>
      </c>
      <c r="Y30" s="13" t="s">
        <v>1273</v>
      </c>
      <c r="Z30" s="13"/>
      <c r="AA30" s="1">
        <f>_xlfn.IFNA(VLOOKUP($B30,'[1]Price Catalogue (Active CAP)'!$A:$AD,AA$3,FALSE),"")</f>
        <v>72184100</v>
      </c>
      <c r="AC30" s="1" t="str">
        <f>_xlfn.IFNA(VLOOKUP($B30,'[1]Price Catalogue (Active CAP)'!$A:$AD,AC$3,FALSE),"")</f>
        <v>WATER HEATER DR4100</v>
      </c>
      <c r="AD30" s="1" t="str">
        <f>_xlfn.IFNA(VLOOKUP($B30,'[1]Price Catalogue (Active CAP)'!$A:$AD,AD$3,FALSE),"")</f>
        <v>ON</v>
      </c>
      <c r="AE30" s="1" t="str">
        <f>_xlfn.IFNA(VLOOKUP($B30,'[1]Price Catalogue (Active CAP)'!$A:$AD,AE$3,FALSE),"")</f>
        <v>B737CL;B737NG;A320_Fam;A330;A340;</v>
      </c>
      <c r="AF30" s="1" t="str">
        <f>_xlfn.IFNA(VLOOKUP($B30,'[1]Price Catalogue (Active CAP)'!$A:$AD,AF$3,FALSE),"")</f>
        <v>ROYAL INVENTUM COMPANY BV</v>
      </c>
      <c r="AG30" s="1" t="str">
        <f>_xlfn.IFNA(VLOOKUP($B30,'[1]Price Catalogue (Active CAP)'!$A:$AD,AG$3,FALSE),"")</f>
        <v>CAE-GEQ-007</v>
      </c>
      <c r="AH30" s="1" t="str">
        <f>_xlfn.IFNA(VLOOKUP($B30,'[1]Price Catalogue (Active CAP)'!$A:$AD,AH$3,FALSE),"")</f>
        <v>Water_Heater</v>
      </c>
      <c r="AI30" s="1">
        <f>_xlfn.IFNA(VLOOKUP($B30,'[1]Price Catalogue (Active CAP)'!$A:$AD,AI$3,FALSE),"")</f>
        <v>0</v>
      </c>
      <c r="AJ30" s="1" t="str">
        <f>_xlfn.IFNA(VLOOKUP($B30,'[1]Price Catalogue (Active CAP)'!$A:$AD,AJ$3,FALSE),"")</f>
        <v>25-33-48;</v>
      </c>
      <c r="AK30" s="1" t="str">
        <f>_xlfn.IFNA(VLOOKUP($B30,'[1]Price Catalogue (Active CAP)'!$A:$AD,AK$3,FALSE),"")</f>
        <v>25-33</v>
      </c>
      <c r="AL30" s="32" t="str">
        <f>_xlfn.IFNA(VLOOKUP($B30,'[1]Price Catalogue (Active CAP)'!$A:$AD,AL$3,FALSE),"")</f>
        <v>EASA,FAA,CAA MALAYSIA,CAAS,DGCA INDONESIA,CAA CHINA</v>
      </c>
      <c r="AM30" s="1" t="str">
        <f>_xlfn.IFNA(VLOOKUP($B30,'[1]Price Catalogue (Active CAP)'!$A:$AD,AM$3,FALSE),"")</f>
        <v>EASA</v>
      </c>
      <c r="AN30" s="1" t="str">
        <f>_xlfn.IFNA(VLOOKUP($B30,'[1]Price Catalogue (Active CAP)'!$A:$AD,AN$3,FALSE),"")</f>
        <v>FAA</v>
      </c>
      <c r="AO30" s="1" t="str">
        <f>_xlfn.IFNA(VLOOKUP($B30,'[1]Price Catalogue (Active CAP)'!$A:$AD,AO$3,FALSE),"")</f>
        <v>CAA MALAYSIA</v>
      </c>
      <c r="AP30" s="1" t="str">
        <f>_xlfn.IFNA(VLOOKUP($B30,'[1]Price Catalogue (Active CAP)'!$A:$AD,AP$3,FALSE),"")</f>
        <v>CAAS</v>
      </c>
      <c r="AQ30" s="1" t="str">
        <f>_xlfn.IFNA(VLOOKUP($B30,'[1]Price Catalogue (Active CAP)'!$A:$AD,AQ$3,FALSE),"")</f>
        <v>DGCA INDONESIA</v>
      </c>
      <c r="AR30" s="1" t="str">
        <f>_xlfn.IFNA(VLOOKUP($B30,'[1]Price Catalogue (Active CAP)'!$A:$AD,AR$3,FALSE),"")</f>
        <v>CAA CHINA</v>
      </c>
      <c r="AS30" s="1">
        <f>_xlfn.IFNA(VLOOKUP($B30,'[1]Price Catalogue (Active CAP)'!$A:$AD,AS$3,FALSE),"")</f>
        <v>0</v>
      </c>
      <c r="AT30" s="1" t="str">
        <f>_xlfn.IFNA(VLOOKUP($B30,'[1]Price Catalogue (Active CAP)'!$A:$AD,AT$3,FALSE),"")</f>
        <v>CAA VIETNAM</v>
      </c>
      <c r="AU30" s="1" t="str">
        <f>_xlfn.IFNA(VLOOKUP($B30,'[1]Price Catalogue (Active CAP)'!$A:$AD,AU$3,FALSE),"")</f>
        <v>OCMOA</v>
      </c>
      <c r="AW30" s="1" t="b">
        <f t="shared" si="1"/>
        <v>1</v>
      </c>
      <c r="AX30" s="1" t="b">
        <f t="shared" si="2"/>
        <v>1</v>
      </c>
      <c r="AY30" s="1" t="b">
        <f t="shared" si="3"/>
        <v>1</v>
      </c>
      <c r="AZ30" s="1" t="b">
        <f t="shared" si="4"/>
        <v>1</v>
      </c>
      <c r="BA30" s="1" t="b">
        <f t="shared" si="5"/>
        <v>1</v>
      </c>
      <c r="BB30" s="1" t="b">
        <f t="shared" si="6"/>
        <v>1</v>
      </c>
      <c r="BC30" s="1" t="b">
        <f t="shared" si="7"/>
        <v>1</v>
      </c>
      <c r="BD30" s="1" t="b">
        <f t="shared" si="8"/>
        <v>1</v>
      </c>
      <c r="BE30" s="1" t="b">
        <f t="shared" si="9"/>
        <v>1</v>
      </c>
      <c r="BF30" s="1" t="b">
        <f t="shared" si="10"/>
        <v>1</v>
      </c>
      <c r="BG30" s="1" t="b">
        <f t="shared" si="11"/>
        <v>1</v>
      </c>
      <c r="BH30" s="1" t="b">
        <f t="shared" si="12"/>
        <v>0</v>
      </c>
      <c r="BI30" s="1" t="b">
        <f t="shared" si="13"/>
        <v>1</v>
      </c>
      <c r="BJ30" s="1" t="b">
        <f t="shared" si="14"/>
        <v>1</v>
      </c>
      <c r="BK30" s="1" t="b">
        <f t="shared" si="15"/>
        <v>0</v>
      </c>
      <c r="BL30" s="1" t="b">
        <f t="shared" si="16"/>
        <v>0</v>
      </c>
      <c r="BM30" s="1" t="b">
        <f t="shared" si="17"/>
        <v>1</v>
      </c>
      <c r="BN30" s="1" t="b">
        <f t="shared" si="18"/>
        <v>1</v>
      </c>
      <c r="BO30" s="1" t="b">
        <f t="shared" si="19"/>
        <v>1</v>
      </c>
      <c r="BP30" s="1" t="b">
        <f t="shared" si="20"/>
        <v>1</v>
      </c>
      <c r="BQ30" s="1" t="b">
        <f t="shared" si="21"/>
        <v>1</v>
      </c>
    </row>
    <row r="31" spans="1:69" ht="37.5">
      <c r="A31" s="5">
        <v>28</v>
      </c>
      <c r="B31" s="13">
        <v>72184101</v>
      </c>
      <c r="C31" s="13"/>
      <c r="D31" s="13" t="s">
        <v>66</v>
      </c>
      <c r="E31" s="19" t="s">
        <v>1228</v>
      </c>
      <c r="F31" s="13" t="s">
        <v>63</v>
      </c>
      <c r="G31" s="13" t="s">
        <v>64</v>
      </c>
      <c r="H31" s="13" t="s">
        <v>1275</v>
      </c>
      <c r="I31" s="13" t="s">
        <v>1271</v>
      </c>
      <c r="J31" s="13"/>
      <c r="K31" s="13" t="s">
        <v>70</v>
      </c>
      <c r="L31" s="13" t="s">
        <v>1272</v>
      </c>
      <c r="M31" s="13" t="s">
        <v>23</v>
      </c>
      <c r="N31" s="13" t="s">
        <v>23</v>
      </c>
      <c r="O31" s="13" t="s">
        <v>23</v>
      </c>
      <c r="P31" s="13" t="str">
        <f t="shared" si="0"/>
        <v>EASA;FAA;CAA UK;CAA MALAYSIA;DGCA INDONESIA;CAA CHINA;</v>
      </c>
      <c r="Q31" s="13" t="s">
        <v>12</v>
      </c>
      <c r="R31" s="13" t="s">
        <v>13</v>
      </c>
      <c r="S31" s="13" t="s">
        <v>1224</v>
      </c>
      <c r="T31" s="13" t="s">
        <v>24</v>
      </c>
      <c r="U31" s="13" t="s">
        <v>25</v>
      </c>
      <c r="V31" s="13" t="s">
        <v>26</v>
      </c>
      <c r="W31" s="13"/>
      <c r="X31" s="13" t="s">
        <v>1232</v>
      </c>
      <c r="Y31" s="13" t="s">
        <v>1273</v>
      </c>
      <c r="Z31" s="13"/>
      <c r="AA31" s="1">
        <f>_xlfn.IFNA(VLOOKUP($B31,'[1]Price Catalogue (Active CAP)'!$A:$AD,AA$3,FALSE),"")</f>
        <v>72184101</v>
      </c>
      <c r="AC31" s="1" t="str">
        <f>_xlfn.IFNA(VLOOKUP($B31,'[1]Price Catalogue (Active CAP)'!$A:$AD,AC$3,FALSE),"")</f>
        <v>WATER HEATER</v>
      </c>
      <c r="AD31" s="1" t="str">
        <f>_xlfn.IFNA(VLOOKUP($B31,'[1]Price Catalogue (Active CAP)'!$A:$AD,AD$3,FALSE),"")</f>
        <v>ON</v>
      </c>
      <c r="AE31" s="1" t="str">
        <f>_xlfn.IFNA(VLOOKUP($B31,'[1]Price Catalogue (Active CAP)'!$A:$AD,AE$3,FALSE),"")</f>
        <v>B737CL;B737NG;A320_Fam;A330;A340;</v>
      </c>
      <c r="AF31" s="1" t="str">
        <f>_xlfn.IFNA(VLOOKUP($B31,'[1]Price Catalogue (Active CAP)'!$A:$AD,AF$3,FALSE),"")</f>
        <v>ROYAL INVENTUM COMPANY BV</v>
      </c>
      <c r="AG31" s="1" t="str">
        <f>_xlfn.IFNA(VLOOKUP($B31,'[1]Price Catalogue (Active CAP)'!$A:$AD,AG$3,FALSE),"")</f>
        <v>CAE-GEQ-007</v>
      </c>
      <c r="AH31" s="1" t="str">
        <f>_xlfn.IFNA(VLOOKUP($B31,'[1]Price Catalogue (Active CAP)'!$A:$AD,AH$3,FALSE),"")</f>
        <v>Water_Heater</v>
      </c>
      <c r="AI31" s="1">
        <f>_xlfn.IFNA(VLOOKUP($B31,'[1]Price Catalogue (Active CAP)'!$A:$AD,AI$3,FALSE),"")</f>
        <v>0</v>
      </c>
      <c r="AJ31" s="1" t="str">
        <f>_xlfn.IFNA(VLOOKUP($B31,'[1]Price Catalogue (Active CAP)'!$A:$AD,AJ$3,FALSE),"")</f>
        <v>25-33-48;</v>
      </c>
      <c r="AK31" s="1" t="str">
        <f>_xlfn.IFNA(VLOOKUP($B31,'[1]Price Catalogue (Active CAP)'!$A:$AD,AK$3,FALSE),"")</f>
        <v>25-33</v>
      </c>
      <c r="AL31" s="32" t="str">
        <f>_xlfn.IFNA(VLOOKUP($B31,'[1]Price Catalogue (Active CAP)'!$A:$AD,AL$3,FALSE),"")</f>
        <v>EASA,FAA,CAA MALAYSIA,CAAS,DGCA INDONESIA,CAA CHINA</v>
      </c>
      <c r="AM31" s="1" t="str">
        <f>_xlfn.IFNA(VLOOKUP($B31,'[1]Price Catalogue (Active CAP)'!$A:$AD,AM$3,FALSE),"")</f>
        <v>EASA</v>
      </c>
      <c r="AN31" s="1" t="str">
        <f>_xlfn.IFNA(VLOOKUP($B31,'[1]Price Catalogue (Active CAP)'!$A:$AD,AN$3,FALSE),"")</f>
        <v>FAA</v>
      </c>
      <c r="AO31" s="1" t="str">
        <f>_xlfn.IFNA(VLOOKUP($B31,'[1]Price Catalogue (Active CAP)'!$A:$AD,AO$3,FALSE),"")</f>
        <v>CAA MALAYSIA</v>
      </c>
      <c r="AP31" s="1" t="str">
        <f>_xlfn.IFNA(VLOOKUP($B31,'[1]Price Catalogue (Active CAP)'!$A:$AD,AP$3,FALSE),"")</f>
        <v>CAAS</v>
      </c>
      <c r="AQ31" s="1" t="str">
        <f>_xlfn.IFNA(VLOOKUP($B31,'[1]Price Catalogue (Active CAP)'!$A:$AD,AQ$3,FALSE),"")</f>
        <v>DGCA INDONESIA</v>
      </c>
      <c r="AR31" s="1" t="str">
        <f>_xlfn.IFNA(VLOOKUP($B31,'[1]Price Catalogue (Active CAP)'!$A:$AD,AR$3,FALSE),"")</f>
        <v>CAA CHINA</v>
      </c>
      <c r="AS31" s="1">
        <f>_xlfn.IFNA(VLOOKUP($B31,'[1]Price Catalogue (Active CAP)'!$A:$AD,AS$3,FALSE),"")</f>
        <v>0</v>
      </c>
      <c r="AT31" s="1" t="str">
        <f>_xlfn.IFNA(VLOOKUP($B31,'[1]Price Catalogue (Active CAP)'!$A:$AD,AT$3,FALSE),"")</f>
        <v>CAA VIETNAM</v>
      </c>
      <c r="AU31" s="1" t="str">
        <f>_xlfn.IFNA(VLOOKUP($B31,'[1]Price Catalogue (Active CAP)'!$A:$AD,AU$3,FALSE),"")</f>
        <v>OCMOA</v>
      </c>
      <c r="AW31" s="1" t="b">
        <f t="shared" si="1"/>
        <v>1</v>
      </c>
      <c r="AX31" s="1" t="b">
        <f t="shared" si="2"/>
        <v>1</v>
      </c>
      <c r="AY31" s="1" t="b">
        <f t="shared" si="3"/>
        <v>1</v>
      </c>
      <c r="AZ31" s="1" t="b">
        <f t="shared" si="4"/>
        <v>1</v>
      </c>
      <c r="BA31" s="1" t="b">
        <f t="shared" si="5"/>
        <v>1</v>
      </c>
      <c r="BB31" s="1" t="b">
        <f t="shared" si="6"/>
        <v>1</v>
      </c>
      <c r="BC31" s="1" t="b">
        <f t="shared" si="7"/>
        <v>1</v>
      </c>
      <c r="BD31" s="1" t="b">
        <f t="shared" si="8"/>
        <v>1</v>
      </c>
      <c r="BE31" s="1" t="b">
        <f t="shared" si="9"/>
        <v>1</v>
      </c>
      <c r="BF31" s="1" t="b">
        <f t="shared" si="10"/>
        <v>1</v>
      </c>
      <c r="BG31" s="1" t="b">
        <f t="shared" si="11"/>
        <v>1</v>
      </c>
      <c r="BH31" s="1" t="b">
        <f t="shared" si="12"/>
        <v>0</v>
      </c>
      <c r="BI31" s="1" t="b">
        <f t="shared" si="13"/>
        <v>1</v>
      </c>
      <c r="BJ31" s="1" t="b">
        <f t="shared" si="14"/>
        <v>1</v>
      </c>
      <c r="BK31" s="1" t="b">
        <f t="shared" si="15"/>
        <v>0</v>
      </c>
      <c r="BL31" s="1" t="b">
        <f t="shared" si="16"/>
        <v>0</v>
      </c>
      <c r="BM31" s="1" t="b">
        <f t="shared" si="17"/>
        <v>1</v>
      </c>
      <c r="BN31" s="1" t="b">
        <f t="shared" si="18"/>
        <v>1</v>
      </c>
      <c r="BO31" s="1" t="b">
        <f t="shared" si="19"/>
        <v>1</v>
      </c>
      <c r="BP31" s="1" t="b">
        <f t="shared" si="20"/>
        <v>1</v>
      </c>
      <c r="BQ31" s="1" t="b">
        <f t="shared" si="21"/>
        <v>1</v>
      </c>
    </row>
    <row r="32" spans="1:69" ht="37.5">
      <c r="A32" s="5">
        <v>29</v>
      </c>
      <c r="B32" s="13">
        <v>72184105</v>
      </c>
      <c r="C32" s="13"/>
      <c r="D32" s="13" t="s">
        <v>66</v>
      </c>
      <c r="E32" s="19" t="s">
        <v>1228</v>
      </c>
      <c r="F32" s="13" t="s">
        <v>63</v>
      </c>
      <c r="G32" s="13" t="s">
        <v>64</v>
      </c>
      <c r="H32" s="13" t="s">
        <v>1275</v>
      </c>
      <c r="I32" s="13" t="s">
        <v>1271</v>
      </c>
      <c r="J32" s="13"/>
      <c r="K32" s="13" t="s">
        <v>70</v>
      </c>
      <c r="L32" s="13" t="s">
        <v>1272</v>
      </c>
      <c r="M32" s="13" t="s">
        <v>23</v>
      </c>
      <c r="N32" s="13" t="s">
        <v>23</v>
      </c>
      <c r="O32" s="13" t="s">
        <v>23</v>
      </c>
      <c r="P32" s="13" t="str">
        <f t="shared" si="0"/>
        <v>EASA;FAA;CAA UK;CAA MALAYSIA;DGCA INDONESIA;CAA CHINA;</v>
      </c>
      <c r="Q32" s="13" t="s">
        <v>12</v>
      </c>
      <c r="R32" s="13" t="s">
        <v>13</v>
      </c>
      <c r="S32" s="13" t="s">
        <v>1224</v>
      </c>
      <c r="T32" s="13" t="s">
        <v>24</v>
      </c>
      <c r="U32" s="13" t="s">
        <v>25</v>
      </c>
      <c r="V32" s="13" t="s">
        <v>26</v>
      </c>
      <c r="W32" s="13"/>
      <c r="X32" s="13" t="s">
        <v>1232</v>
      </c>
      <c r="Y32" s="13" t="s">
        <v>1273</v>
      </c>
      <c r="Z32" s="13"/>
      <c r="AA32" s="1">
        <f>_xlfn.IFNA(VLOOKUP($B32,'[1]Price Catalogue (Active CAP)'!$A:$AD,AA$3,FALSE),"")</f>
        <v>72184105</v>
      </c>
      <c r="AC32" s="1" t="str">
        <f>_xlfn.IFNA(VLOOKUP($B32,'[1]Price Catalogue (Active CAP)'!$A:$AD,AC$3,FALSE),"")</f>
        <v>WATER HEATER</v>
      </c>
      <c r="AD32" s="1" t="str">
        <f>_xlfn.IFNA(VLOOKUP($B32,'[1]Price Catalogue (Active CAP)'!$A:$AD,AD$3,FALSE),"")</f>
        <v>ON</v>
      </c>
      <c r="AE32" s="1" t="str">
        <f>_xlfn.IFNA(VLOOKUP($B32,'[1]Price Catalogue (Active CAP)'!$A:$AD,AE$3,FALSE),"")</f>
        <v>B737CL;B737NG;A320_Fam;A330;A340;</v>
      </c>
      <c r="AF32" s="1" t="str">
        <f>_xlfn.IFNA(VLOOKUP($B32,'[1]Price Catalogue (Active CAP)'!$A:$AD,AF$3,FALSE),"")</f>
        <v>ROYAL INVENTUM COMPANY BV</v>
      </c>
      <c r="AG32" s="1" t="str">
        <f>_xlfn.IFNA(VLOOKUP($B32,'[1]Price Catalogue (Active CAP)'!$A:$AD,AG$3,FALSE),"")</f>
        <v>CAE-GEQ-007</v>
      </c>
      <c r="AH32" s="1" t="str">
        <f>_xlfn.IFNA(VLOOKUP($B32,'[1]Price Catalogue (Active CAP)'!$A:$AD,AH$3,FALSE),"")</f>
        <v>Water_Heater</v>
      </c>
      <c r="AI32" s="1">
        <f>_xlfn.IFNA(VLOOKUP($B32,'[1]Price Catalogue (Active CAP)'!$A:$AD,AI$3,FALSE),"")</f>
        <v>0</v>
      </c>
      <c r="AJ32" s="1" t="str">
        <f>_xlfn.IFNA(VLOOKUP($B32,'[1]Price Catalogue (Active CAP)'!$A:$AD,AJ$3,FALSE),"")</f>
        <v>25-33-48;</v>
      </c>
      <c r="AK32" s="1" t="str">
        <f>_xlfn.IFNA(VLOOKUP($B32,'[1]Price Catalogue (Active CAP)'!$A:$AD,AK$3,FALSE),"")</f>
        <v>25-33</v>
      </c>
      <c r="AL32" s="32" t="str">
        <f>_xlfn.IFNA(VLOOKUP($B32,'[1]Price Catalogue (Active CAP)'!$A:$AD,AL$3,FALSE),"")</f>
        <v>EASA,FAA,CAA MALAYSIA,CAAS,DGCA INDONESIA,CAA CHINA</v>
      </c>
      <c r="AM32" s="1" t="str">
        <f>_xlfn.IFNA(VLOOKUP($B32,'[1]Price Catalogue (Active CAP)'!$A:$AD,AM$3,FALSE),"")</f>
        <v>EASA</v>
      </c>
      <c r="AN32" s="1" t="str">
        <f>_xlfn.IFNA(VLOOKUP($B32,'[1]Price Catalogue (Active CAP)'!$A:$AD,AN$3,FALSE),"")</f>
        <v>FAA</v>
      </c>
      <c r="AO32" s="1" t="str">
        <f>_xlfn.IFNA(VLOOKUP($B32,'[1]Price Catalogue (Active CAP)'!$A:$AD,AO$3,FALSE),"")</f>
        <v>CAA MALAYSIA</v>
      </c>
      <c r="AP32" s="1" t="str">
        <f>_xlfn.IFNA(VLOOKUP($B32,'[1]Price Catalogue (Active CAP)'!$A:$AD,AP$3,FALSE),"")</f>
        <v>CAAS</v>
      </c>
      <c r="AQ32" s="1" t="str">
        <f>_xlfn.IFNA(VLOOKUP($B32,'[1]Price Catalogue (Active CAP)'!$A:$AD,AQ$3,FALSE),"")</f>
        <v>DGCA INDONESIA</v>
      </c>
      <c r="AR32" s="1" t="str">
        <f>_xlfn.IFNA(VLOOKUP($B32,'[1]Price Catalogue (Active CAP)'!$A:$AD,AR$3,FALSE),"")</f>
        <v>CAA CHINA</v>
      </c>
      <c r="AS32" s="1">
        <f>_xlfn.IFNA(VLOOKUP($B32,'[1]Price Catalogue (Active CAP)'!$A:$AD,AS$3,FALSE),"")</f>
        <v>0</v>
      </c>
      <c r="AT32" s="1" t="str">
        <f>_xlfn.IFNA(VLOOKUP($B32,'[1]Price Catalogue (Active CAP)'!$A:$AD,AT$3,FALSE),"")</f>
        <v>CAA VIETNAM</v>
      </c>
      <c r="AU32" s="1" t="str">
        <f>_xlfn.IFNA(VLOOKUP($B32,'[1]Price Catalogue (Active CAP)'!$A:$AD,AU$3,FALSE),"")</f>
        <v>OCMOA</v>
      </c>
      <c r="AW32" s="1" t="b">
        <f t="shared" si="1"/>
        <v>1</v>
      </c>
      <c r="AX32" s="1" t="b">
        <f t="shared" si="2"/>
        <v>1</v>
      </c>
      <c r="AY32" s="1" t="b">
        <f t="shared" si="3"/>
        <v>1</v>
      </c>
      <c r="AZ32" s="1" t="b">
        <f t="shared" si="4"/>
        <v>1</v>
      </c>
      <c r="BA32" s="1" t="b">
        <f t="shared" si="5"/>
        <v>1</v>
      </c>
      <c r="BB32" s="1" t="b">
        <f t="shared" si="6"/>
        <v>1</v>
      </c>
      <c r="BC32" s="1" t="b">
        <f t="shared" si="7"/>
        <v>1</v>
      </c>
      <c r="BD32" s="1" t="b">
        <f t="shared" si="8"/>
        <v>1</v>
      </c>
      <c r="BE32" s="1" t="b">
        <f t="shared" si="9"/>
        <v>1</v>
      </c>
      <c r="BF32" s="1" t="b">
        <f t="shared" si="10"/>
        <v>1</v>
      </c>
      <c r="BG32" s="1" t="b">
        <f t="shared" si="11"/>
        <v>1</v>
      </c>
      <c r="BH32" s="1" t="b">
        <f t="shared" si="12"/>
        <v>0</v>
      </c>
      <c r="BI32" s="1" t="b">
        <f t="shared" si="13"/>
        <v>1</v>
      </c>
      <c r="BJ32" s="1" t="b">
        <f t="shared" si="14"/>
        <v>1</v>
      </c>
      <c r="BK32" s="1" t="b">
        <f t="shared" si="15"/>
        <v>0</v>
      </c>
      <c r="BL32" s="1" t="b">
        <f t="shared" si="16"/>
        <v>0</v>
      </c>
      <c r="BM32" s="1" t="b">
        <f t="shared" si="17"/>
        <v>1</v>
      </c>
      <c r="BN32" s="1" t="b">
        <f t="shared" si="18"/>
        <v>1</v>
      </c>
      <c r="BO32" s="1" t="b">
        <f t="shared" si="19"/>
        <v>1</v>
      </c>
      <c r="BP32" s="1" t="b">
        <f t="shared" si="20"/>
        <v>1</v>
      </c>
      <c r="BQ32" s="1" t="b">
        <f t="shared" si="21"/>
        <v>1</v>
      </c>
    </row>
    <row r="33" spans="1:69" ht="37.5">
      <c r="A33" s="5">
        <v>30</v>
      </c>
      <c r="B33" s="13">
        <v>72184110</v>
      </c>
      <c r="C33" s="13"/>
      <c r="D33" s="13" t="s">
        <v>66</v>
      </c>
      <c r="E33" s="19" t="s">
        <v>1228</v>
      </c>
      <c r="F33" s="13" t="s">
        <v>63</v>
      </c>
      <c r="G33" s="13" t="s">
        <v>64</v>
      </c>
      <c r="H33" s="13" t="s">
        <v>1275</v>
      </c>
      <c r="I33" s="13" t="s">
        <v>1271</v>
      </c>
      <c r="J33" s="13"/>
      <c r="K33" s="13" t="s">
        <v>70</v>
      </c>
      <c r="L33" s="13" t="s">
        <v>1272</v>
      </c>
      <c r="M33" s="13" t="s">
        <v>23</v>
      </c>
      <c r="N33" s="13" t="s">
        <v>23</v>
      </c>
      <c r="O33" s="13" t="s">
        <v>23</v>
      </c>
      <c r="P33" s="13" t="str">
        <f t="shared" si="0"/>
        <v>EASA;FAA;CAA UK;CAA MALAYSIA;DGCA INDONESIA;CAA CHINA;</v>
      </c>
      <c r="Q33" s="13" t="s">
        <v>12</v>
      </c>
      <c r="R33" s="13" t="s">
        <v>13</v>
      </c>
      <c r="S33" s="13" t="s">
        <v>1224</v>
      </c>
      <c r="T33" s="13" t="s">
        <v>24</v>
      </c>
      <c r="U33" s="13" t="s">
        <v>25</v>
      </c>
      <c r="V33" s="13" t="s">
        <v>26</v>
      </c>
      <c r="W33" s="13"/>
      <c r="X33" s="13" t="s">
        <v>1232</v>
      </c>
      <c r="Y33" s="13" t="s">
        <v>1273</v>
      </c>
      <c r="Z33" s="13"/>
      <c r="AA33" s="1">
        <f>_xlfn.IFNA(VLOOKUP($B33,'[1]Price Catalogue (Active CAP)'!$A:$AD,AA$3,FALSE),"")</f>
        <v>72184110</v>
      </c>
      <c r="AC33" s="1" t="str">
        <f>_xlfn.IFNA(VLOOKUP($B33,'[1]Price Catalogue (Active CAP)'!$A:$AD,AC$3,FALSE),"")</f>
        <v>WATER HEATER</v>
      </c>
      <c r="AD33" s="1" t="str">
        <f>_xlfn.IFNA(VLOOKUP($B33,'[1]Price Catalogue (Active CAP)'!$A:$AD,AD$3,FALSE),"")</f>
        <v>ON</v>
      </c>
      <c r="AE33" s="1" t="str">
        <f>_xlfn.IFNA(VLOOKUP($B33,'[1]Price Catalogue (Active CAP)'!$A:$AD,AE$3,FALSE),"")</f>
        <v>B737CL;B737NG;A320_Fam;A330;A340;</v>
      </c>
      <c r="AF33" s="1" t="str">
        <f>_xlfn.IFNA(VLOOKUP($B33,'[1]Price Catalogue (Active CAP)'!$A:$AD,AF$3,FALSE),"")</f>
        <v>ROYAL INVENTUM COMPANY BV</v>
      </c>
      <c r="AG33" s="1" t="str">
        <f>_xlfn.IFNA(VLOOKUP($B33,'[1]Price Catalogue (Active CAP)'!$A:$AD,AG$3,FALSE),"")</f>
        <v>CAE-GEQ-007</v>
      </c>
      <c r="AH33" s="1" t="str">
        <f>_xlfn.IFNA(VLOOKUP($B33,'[1]Price Catalogue (Active CAP)'!$A:$AD,AH$3,FALSE),"")</f>
        <v>Water_Heater</v>
      </c>
      <c r="AI33" s="1">
        <f>_xlfn.IFNA(VLOOKUP($B33,'[1]Price Catalogue (Active CAP)'!$A:$AD,AI$3,FALSE),"")</f>
        <v>0</v>
      </c>
      <c r="AJ33" s="1" t="str">
        <f>_xlfn.IFNA(VLOOKUP($B33,'[1]Price Catalogue (Active CAP)'!$A:$AD,AJ$3,FALSE),"")</f>
        <v>25-33-48;</v>
      </c>
      <c r="AK33" s="1" t="str">
        <f>_xlfn.IFNA(VLOOKUP($B33,'[1]Price Catalogue (Active CAP)'!$A:$AD,AK$3,FALSE),"")</f>
        <v>25-33</v>
      </c>
      <c r="AL33" s="32" t="str">
        <f>_xlfn.IFNA(VLOOKUP($B33,'[1]Price Catalogue (Active CAP)'!$A:$AD,AL$3,FALSE),"")</f>
        <v>EASA,FAA,CAA MALAYSIA,CAAS,DGCA INDONESIA,CAA CHINA</v>
      </c>
      <c r="AM33" s="1" t="str">
        <f>_xlfn.IFNA(VLOOKUP($B33,'[1]Price Catalogue (Active CAP)'!$A:$AD,AM$3,FALSE),"")</f>
        <v>EASA</v>
      </c>
      <c r="AN33" s="1" t="str">
        <f>_xlfn.IFNA(VLOOKUP($B33,'[1]Price Catalogue (Active CAP)'!$A:$AD,AN$3,FALSE),"")</f>
        <v>FAA</v>
      </c>
      <c r="AO33" s="1" t="str">
        <f>_xlfn.IFNA(VLOOKUP($B33,'[1]Price Catalogue (Active CAP)'!$A:$AD,AO$3,FALSE),"")</f>
        <v>CAA MALAYSIA</v>
      </c>
      <c r="AP33" s="1" t="str">
        <f>_xlfn.IFNA(VLOOKUP($B33,'[1]Price Catalogue (Active CAP)'!$A:$AD,AP$3,FALSE),"")</f>
        <v>CAAS</v>
      </c>
      <c r="AQ33" s="1" t="str">
        <f>_xlfn.IFNA(VLOOKUP($B33,'[1]Price Catalogue (Active CAP)'!$A:$AD,AQ$3,FALSE),"")</f>
        <v>DGCA INDONESIA</v>
      </c>
      <c r="AR33" s="1" t="str">
        <f>_xlfn.IFNA(VLOOKUP($B33,'[1]Price Catalogue (Active CAP)'!$A:$AD,AR$3,FALSE),"")</f>
        <v>CAA CHINA</v>
      </c>
      <c r="AS33" s="1">
        <f>_xlfn.IFNA(VLOOKUP($B33,'[1]Price Catalogue (Active CAP)'!$A:$AD,AS$3,FALSE),"")</f>
        <v>0</v>
      </c>
      <c r="AT33" s="1" t="str">
        <f>_xlfn.IFNA(VLOOKUP($B33,'[1]Price Catalogue (Active CAP)'!$A:$AD,AT$3,FALSE),"")</f>
        <v>CAA VIETNAM</v>
      </c>
      <c r="AU33" s="1" t="str">
        <f>_xlfn.IFNA(VLOOKUP($B33,'[1]Price Catalogue (Active CAP)'!$A:$AD,AU$3,FALSE),"")</f>
        <v>OCMOA</v>
      </c>
      <c r="AW33" s="1" t="b">
        <f t="shared" si="1"/>
        <v>1</v>
      </c>
      <c r="AX33" s="1" t="b">
        <f t="shared" si="2"/>
        <v>1</v>
      </c>
      <c r="AY33" s="1" t="b">
        <f t="shared" si="3"/>
        <v>1</v>
      </c>
      <c r="AZ33" s="1" t="b">
        <f t="shared" si="4"/>
        <v>1</v>
      </c>
      <c r="BA33" s="1" t="b">
        <f t="shared" si="5"/>
        <v>1</v>
      </c>
      <c r="BB33" s="1" t="b">
        <f t="shared" si="6"/>
        <v>1</v>
      </c>
      <c r="BC33" s="1" t="b">
        <f t="shared" si="7"/>
        <v>1</v>
      </c>
      <c r="BD33" s="1" t="b">
        <f t="shared" si="8"/>
        <v>1</v>
      </c>
      <c r="BE33" s="1" t="b">
        <f t="shared" si="9"/>
        <v>1</v>
      </c>
      <c r="BF33" s="1" t="b">
        <f t="shared" si="10"/>
        <v>1</v>
      </c>
      <c r="BG33" s="1" t="b">
        <f t="shared" si="11"/>
        <v>1</v>
      </c>
      <c r="BH33" s="1" t="b">
        <f t="shared" si="12"/>
        <v>0</v>
      </c>
      <c r="BI33" s="1" t="b">
        <f t="shared" si="13"/>
        <v>1</v>
      </c>
      <c r="BJ33" s="1" t="b">
        <f t="shared" si="14"/>
        <v>1</v>
      </c>
      <c r="BK33" s="1" t="b">
        <f t="shared" si="15"/>
        <v>0</v>
      </c>
      <c r="BL33" s="1" t="b">
        <f t="shared" si="16"/>
        <v>0</v>
      </c>
      <c r="BM33" s="1" t="b">
        <f t="shared" si="17"/>
        <v>1</v>
      </c>
      <c r="BN33" s="1" t="b">
        <f t="shared" si="18"/>
        <v>1</v>
      </c>
      <c r="BO33" s="1" t="b">
        <f t="shared" si="19"/>
        <v>1</v>
      </c>
      <c r="BP33" s="1" t="b">
        <f t="shared" si="20"/>
        <v>1</v>
      </c>
      <c r="BQ33" s="1" t="b">
        <f t="shared" si="21"/>
        <v>1</v>
      </c>
    </row>
    <row r="34" spans="1:69" ht="37.5">
      <c r="A34" s="5">
        <v>31</v>
      </c>
      <c r="B34" s="13">
        <v>72184113</v>
      </c>
      <c r="C34" s="13"/>
      <c r="D34" s="13" t="s">
        <v>71</v>
      </c>
      <c r="E34" s="19" t="s">
        <v>1228</v>
      </c>
      <c r="F34" s="13" t="s">
        <v>63</v>
      </c>
      <c r="G34" s="13" t="s">
        <v>64</v>
      </c>
      <c r="H34" s="13" t="s">
        <v>1275</v>
      </c>
      <c r="I34" s="13" t="s">
        <v>1271</v>
      </c>
      <c r="J34" s="13"/>
      <c r="K34" s="13" t="s">
        <v>70</v>
      </c>
      <c r="L34" s="13" t="s">
        <v>1272</v>
      </c>
      <c r="M34" s="13" t="s">
        <v>23</v>
      </c>
      <c r="N34" s="13" t="s">
        <v>23</v>
      </c>
      <c r="O34" s="13" t="s">
        <v>23</v>
      </c>
      <c r="P34" s="13" t="str">
        <f t="shared" si="0"/>
        <v>EASA;FAA;CAA UK;CAA MALAYSIA;DGCA INDONESIA;CAA CHINA;</v>
      </c>
      <c r="Q34" s="13" t="s">
        <v>12</v>
      </c>
      <c r="R34" s="13" t="s">
        <v>13</v>
      </c>
      <c r="S34" s="13" t="s">
        <v>1224</v>
      </c>
      <c r="T34" s="13" t="s">
        <v>24</v>
      </c>
      <c r="U34" s="13" t="s">
        <v>25</v>
      </c>
      <c r="V34" s="13" t="s">
        <v>26</v>
      </c>
      <c r="W34" s="13"/>
      <c r="X34" s="13" t="s">
        <v>1232</v>
      </c>
      <c r="Y34" s="13" t="s">
        <v>1273</v>
      </c>
      <c r="Z34" s="13"/>
      <c r="AA34" s="1">
        <f>_xlfn.IFNA(VLOOKUP($B34,'[1]Price Catalogue (Active CAP)'!$A:$AD,AA$3,FALSE),"")</f>
        <v>72184113</v>
      </c>
      <c r="AC34" s="1" t="str">
        <f>_xlfn.IFNA(VLOOKUP($B34,'[1]Price Catalogue (Active CAP)'!$A:$AD,AC$3,FALSE),"")</f>
        <v>HEATER</v>
      </c>
      <c r="AD34" s="1" t="str">
        <f>_xlfn.IFNA(VLOOKUP($B34,'[1]Price Catalogue (Active CAP)'!$A:$AD,AD$3,FALSE),"")</f>
        <v>ON</v>
      </c>
      <c r="AE34" s="1" t="str">
        <f>_xlfn.IFNA(VLOOKUP($B34,'[1]Price Catalogue (Active CAP)'!$A:$AD,AE$3,FALSE),"")</f>
        <v>B737CL;B737NG;A320_Fam;A330;A340;</v>
      </c>
      <c r="AF34" s="1" t="str">
        <f>_xlfn.IFNA(VLOOKUP($B34,'[1]Price Catalogue (Active CAP)'!$A:$AD,AF$3,FALSE),"")</f>
        <v>ROYAL INVENTUM COMPANY BV</v>
      </c>
      <c r="AG34" s="1" t="str">
        <f>_xlfn.IFNA(VLOOKUP($B34,'[1]Price Catalogue (Active CAP)'!$A:$AD,AG$3,FALSE),"")</f>
        <v>CAE-GEQ-007</v>
      </c>
      <c r="AH34" s="1" t="str">
        <f>_xlfn.IFNA(VLOOKUP($B34,'[1]Price Catalogue (Active CAP)'!$A:$AD,AH$3,FALSE),"")</f>
        <v>Water_Heater</v>
      </c>
      <c r="AI34" s="1">
        <f>_xlfn.IFNA(VLOOKUP($B34,'[1]Price Catalogue (Active CAP)'!$A:$AD,AI$3,FALSE),"")</f>
        <v>0</v>
      </c>
      <c r="AJ34" s="1" t="str">
        <f>_xlfn.IFNA(VLOOKUP($B34,'[1]Price Catalogue (Active CAP)'!$A:$AD,AJ$3,FALSE),"")</f>
        <v>25-33-48;</v>
      </c>
      <c r="AK34" s="1" t="str">
        <f>_xlfn.IFNA(VLOOKUP($B34,'[1]Price Catalogue (Active CAP)'!$A:$AD,AK$3,FALSE),"")</f>
        <v>25-33</v>
      </c>
      <c r="AL34" s="32" t="str">
        <f>_xlfn.IFNA(VLOOKUP($B34,'[1]Price Catalogue (Active CAP)'!$A:$AD,AL$3,FALSE),"")</f>
        <v>EASA,FAA,CAA MALAYSIA,CAAS,DGCA INDONESIA,CAA CHINA</v>
      </c>
      <c r="AM34" s="1" t="str">
        <f>_xlfn.IFNA(VLOOKUP($B34,'[1]Price Catalogue (Active CAP)'!$A:$AD,AM$3,FALSE),"")</f>
        <v>EASA</v>
      </c>
      <c r="AN34" s="1" t="str">
        <f>_xlfn.IFNA(VLOOKUP($B34,'[1]Price Catalogue (Active CAP)'!$A:$AD,AN$3,FALSE),"")</f>
        <v>FAA</v>
      </c>
      <c r="AO34" s="1" t="str">
        <f>_xlfn.IFNA(VLOOKUP($B34,'[1]Price Catalogue (Active CAP)'!$A:$AD,AO$3,FALSE),"")</f>
        <v>CAA MALAYSIA</v>
      </c>
      <c r="AP34" s="1" t="str">
        <f>_xlfn.IFNA(VLOOKUP($B34,'[1]Price Catalogue (Active CAP)'!$A:$AD,AP$3,FALSE),"")</f>
        <v>CAAS</v>
      </c>
      <c r="AQ34" s="1" t="str">
        <f>_xlfn.IFNA(VLOOKUP($B34,'[1]Price Catalogue (Active CAP)'!$A:$AD,AQ$3,FALSE),"")</f>
        <v>DGCA INDONESIA</v>
      </c>
      <c r="AR34" s="1" t="str">
        <f>_xlfn.IFNA(VLOOKUP($B34,'[1]Price Catalogue (Active CAP)'!$A:$AD,AR$3,FALSE),"")</f>
        <v>CAA CHINA</v>
      </c>
      <c r="AS34" s="1">
        <f>_xlfn.IFNA(VLOOKUP($B34,'[1]Price Catalogue (Active CAP)'!$A:$AD,AS$3,FALSE),"")</f>
        <v>0</v>
      </c>
      <c r="AT34" s="1" t="str">
        <f>_xlfn.IFNA(VLOOKUP($B34,'[1]Price Catalogue (Active CAP)'!$A:$AD,AT$3,FALSE),"")</f>
        <v>CAA VIETNAM</v>
      </c>
      <c r="AU34" s="1" t="str">
        <f>_xlfn.IFNA(VLOOKUP($B34,'[1]Price Catalogue (Active CAP)'!$A:$AD,AU$3,FALSE),"")</f>
        <v>OCMOA</v>
      </c>
      <c r="AW34" s="1" t="b">
        <f t="shared" si="1"/>
        <v>1</v>
      </c>
      <c r="AX34" s="1" t="b">
        <f t="shared" si="2"/>
        <v>1</v>
      </c>
      <c r="AY34" s="1" t="b">
        <f t="shared" si="3"/>
        <v>1</v>
      </c>
      <c r="AZ34" s="1" t="b">
        <f t="shared" si="4"/>
        <v>1</v>
      </c>
      <c r="BA34" s="1" t="b">
        <f t="shared" si="5"/>
        <v>1</v>
      </c>
      <c r="BB34" s="1" t="b">
        <f t="shared" si="6"/>
        <v>1</v>
      </c>
      <c r="BC34" s="1" t="b">
        <f t="shared" si="7"/>
        <v>1</v>
      </c>
      <c r="BD34" s="1" t="b">
        <f t="shared" si="8"/>
        <v>1</v>
      </c>
      <c r="BE34" s="1" t="b">
        <f t="shared" si="9"/>
        <v>1</v>
      </c>
      <c r="BF34" s="1" t="b">
        <f t="shared" si="10"/>
        <v>1</v>
      </c>
      <c r="BG34" s="1" t="b">
        <f t="shared" si="11"/>
        <v>1</v>
      </c>
      <c r="BH34" s="1" t="b">
        <f t="shared" si="12"/>
        <v>0</v>
      </c>
      <c r="BI34" s="1" t="b">
        <f t="shared" si="13"/>
        <v>1</v>
      </c>
      <c r="BJ34" s="1" t="b">
        <f t="shared" si="14"/>
        <v>1</v>
      </c>
      <c r="BK34" s="1" t="b">
        <f t="shared" si="15"/>
        <v>0</v>
      </c>
      <c r="BL34" s="1" t="b">
        <f t="shared" si="16"/>
        <v>0</v>
      </c>
      <c r="BM34" s="1" t="b">
        <f t="shared" si="17"/>
        <v>1</v>
      </c>
      <c r="BN34" s="1" t="b">
        <f t="shared" si="18"/>
        <v>1</v>
      </c>
      <c r="BO34" s="1" t="b">
        <f t="shared" si="19"/>
        <v>1</v>
      </c>
      <c r="BP34" s="1" t="b">
        <f t="shared" si="20"/>
        <v>1</v>
      </c>
      <c r="BQ34" s="1" t="b">
        <f t="shared" si="21"/>
        <v>1</v>
      </c>
    </row>
    <row r="35" spans="1:69" ht="37.5">
      <c r="A35" s="5">
        <v>32</v>
      </c>
      <c r="B35" s="13">
        <v>114087004</v>
      </c>
      <c r="C35" s="13"/>
      <c r="D35" s="13" t="s">
        <v>41</v>
      </c>
      <c r="E35" s="19" t="s">
        <v>1228</v>
      </c>
      <c r="F35" s="13" t="s">
        <v>28</v>
      </c>
      <c r="G35" s="13" t="s">
        <v>42</v>
      </c>
      <c r="H35" s="13" t="s">
        <v>1276</v>
      </c>
      <c r="I35" s="13" t="s">
        <v>1277</v>
      </c>
      <c r="J35" s="13"/>
      <c r="K35" s="13" t="s">
        <v>43</v>
      </c>
      <c r="L35" s="13" t="s">
        <v>1278</v>
      </c>
      <c r="M35" s="13" t="s">
        <v>23</v>
      </c>
      <c r="N35" s="13" t="s">
        <v>23</v>
      </c>
      <c r="O35" s="13"/>
      <c r="P35" s="13" t="str">
        <f t="shared" si="0"/>
        <v>EASA;FAA;CAA UK;CAA MALAYSIA;DGCA INDONESIA;CAA CHINA;</v>
      </c>
      <c r="Q35" s="13" t="s">
        <v>12</v>
      </c>
      <c r="R35" s="13" t="s">
        <v>13</v>
      </c>
      <c r="S35" s="13" t="s">
        <v>1224</v>
      </c>
      <c r="T35" s="13" t="s">
        <v>24</v>
      </c>
      <c r="U35" s="13" t="s">
        <v>25</v>
      </c>
      <c r="V35" s="13" t="s">
        <v>26</v>
      </c>
      <c r="W35" s="13"/>
      <c r="X35" s="13" t="s">
        <v>1232</v>
      </c>
      <c r="Y35" s="13" t="s">
        <v>1233</v>
      </c>
      <c r="Z35" s="13"/>
      <c r="AA35" s="1">
        <f>_xlfn.IFNA(VLOOKUP($B35,'[1]Price Catalogue (Active CAP)'!$A:$AD,AA$3,FALSE),"")</f>
        <v>114087004</v>
      </c>
      <c r="AC35" s="1" t="str">
        <f>_xlfn.IFNA(VLOOKUP($B35,'[1]Price Catalogue (Active CAP)'!$A:$AD,AC$3,FALSE),"")</f>
        <v>VALVE-BYPASS,DOOR</v>
      </c>
      <c r="AD35" s="1" t="str">
        <f>_xlfn.IFNA(VLOOKUP($B35,'[1]Price Catalogue (Active CAP)'!$A:$AD,AD$3,FALSE),"")</f>
        <v>ON</v>
      </c>
      <c r="AE35" s="1" t="str">
        <f>_xlfn.IFNA(VLOOKUP($B35,'[1]Price Catalogue (Active CAP)'!$A:$AD,AE$3,FALSE),"")</f>
        <v>A320_Fam;</v>
      </c>
      <c r="AF35" s="1" t="str">
        <f>_xlfn.IFNA(VLOOKUP($B35,'[1]Price Catalogue (Active CAP)'!$A:$AD,AF$3,FALSE),"")</f>
        <v>GE AVIATION SYSTEMS LIMITED</v>
      </c>
      <c r="AG35" s="1" t="str">
        <f>_xlfn.IFNA(VLOOKUP($B35,'[1]Price Catalogue (Active CAP)'!$A:$AD,AG$3,FALSE),"")</f>
        <v>WHB-VAL-002</v>
      </c>
      <c r="AH35" s="1" t="str">
        <f>_xlfn.IFNA(VLOOKUP($B35,'[1]Price Catalogue (Active CAP)'!$A:$AD,AH$3,FALSE),"")</f>
        <v>xy_Way_Valve</v>
      </c>
      <c r="AI35" s="1">
        <f>_xlfn.IFNA(VLOOKUP($B35,'[1]Price Catalogue (Active CAP)'!$A:$AD,AI$3,FALSE),"")</f>
        <v>0</v>
      </c>
      <c r="AJ35" s="1" t="str">
        <f>_xlfn.IFNA(VLOOKUP($B35,'[1]Price Catalogue (Active CAP)'!$A:$AD,AJ$3,FALSE),"")</f>
        <v>32-31-25;</v>
      </c>
      <c r="AK35" s="1" t="str">
        <f>_xlfn.IFNA(VLOOKUP($B35,'[1]Price Catalogue (Active CAP)'!$A:$AD,AK$3,FALSE),"")</f>
        <v>32-31</v>
      </c>
      <c r="AL35" s="32" t="str">
        <f>_xlfn.IFNA(VLOOKUP($B35,'[1]Price Catalogue (Active CAP)'!$A:$AD,AL$3,FALSE),"")</f>
        <v>EASA,FAA,CAA MALAYSIA,CAAS,DGCA INDONESIA,CAA CHINA</v>
      </c>
      <c r="AM35" s="1" t="str">
        <f>_xlfn.IFNA(VLOOKUP($B35,'[1]Price Catalogue (Active CAP)'!$A:$AD,AM$3,FALSE),"")</f>
        <v>EASA</v>
      </c>
      <c r="AN35" s="1" t="str">
        <f>_xlfn.IFNA(VLOOKUP($B35,'[1]Price Catalogue (Active CAP)'!$A:$AD,AN$3,FALSE),"")</f>
        <v>FAA</v>
      </c>
      <c r="AO35" s="1" t="str">
        <f>_xlfn.IFNA(VLOOKUP($B35,'[1]Price Catalogue (Active CAP)'!$A:$AD,AO$3,FALSE),"")</f>
        <v>CAA MALAYSIA</v>
      </c>
      <c r="AP35" s="1" t="str">
        <f>_xlfn.IFNA(VLOOKUP($B35,'[1]Price Catalogue (Active CAP)'!$A:$AD,AP$3,FALSE),"")</f>
        <v>CAAS</v>
      </c>
      <c r="AQ35" s="1" t="str">
        <f>_xlfn.IFNA(VLOOKUP($B35,'[1]Price Catalogue (Active CAP)'!$A:$AD,AQ$3,FALSE),"")</f>
        <v>DGCA INDONESIA</v>
      </c>
      <c r="AR35" s="1" t="str">
        <f>_xlfn.IFNA(VLOOKUP($B35,'[1]Price Catalogue (Active CAP)'!$A:$AD,AR$3,FALSE),"")</f>
        <v>CAA CHINA</v>
      </c>
      <c r="AS35" s="1">
        <f>_xlfn.IFNA(VLOOKUP($B35,'[1]Price Catalogue (Active CAP)'!$A:$AD,AS$3,FALSE),"")</f>
        <v>0</v>
      </c>
      <c r="AT35" s="1" t="str">
        <f>_xlfn.IFNA(VLOOKUP($B35,'[1]Price Catalogue (Active CAP)'!$A:$AD,AT$3,FALSE),"")</f>
        <v>CAA VIETNAM</v>
      </c>
      <c r="AU35" s="1" t="str">
        <f>_xlfn.IFNA(VLOOKUP($B35,'[1]Price Catalogue (Active CAP)'!$A:$AD,AU$3,FALSE),"")</f>
        <v>OCMOF</v>
      </c>
      <c r="AW35" s="1" t="b">
        <f t="shared" si="1"/>
        <v>1</v>
      </c>
      <c r="AX35" s="1" t="b">
        <f t="shared" si="2"/>
        <v>1</v>
      </c>
      <c r="AY35" s="1" t="b">
        <f t="shared" si="3"/>
        <v>1</v>
      </c>
      <c r="AZ35" s="1" t="b">
        <f t="shared" si="4"/>
        <v>1</v>
      </c>
      <c r="BA35" s="1" t="b">
        <f t="shared" si="5"/>
        <v>1</v>
      </c>
      <c r="BB35" s="1" t="b">
        <f t="shared" si="6"/>
        <v>1</v>
      </c>
      <c r="BC35" s="1" t="b">
        <f t="shared" si="7"/>
        <v>1</v>
      </c>
      <c r="BD35" s="1" t="b">
        <f t="shared" si="8"/>
        <v>1</v>
      </c>
      <c r="BE35" s="1" t="b">
        <f t="shared" si="9"/>
        <v>1</v>
      </c>
      <c r="BF35" s="1" t="b">
        <f t="shared" si="10"/>
        <v>1</v>
      </c>
      <c r="BG35" s="1" t="b">
        <f t="shared" si="11"/>
        <v>1</v>
      </c>
      <c r="BH35" s="1" t="b">
        <f t="shared" si="12"/>
        <v>0</v>
      </c>
      <c r="BI35" s="1" t="b">
        <f t="shared" si="13"/>
        <v>1</v>
      </c>
      <c r="BJ35" s="1" t="b">
        <f t="shared" si="14"/>
        <v>1</v>
      </c>
      <c r="BK35" s="1" t="b">
        <f t="shared" si="15"/>
        <v>0</v>
      </c>
      <c r="BL35" s="1" t="b">
        <f t="shared" si="16"/>
        <v>0</v>
      </c>
      <c r="BM35" s="1" t="b">
        <f t="shared" si="17"/>
        <v>1</v>
      </c>
      <c r="BN35" s="1" t="b">
        <f t="shared" si="18"/>
        <v>1</v>
      </c>
      <c r="BO35" s="1" t="b">
        <f t="shared" si="19"/>
        <v>1</v>
      </c>
      <c r="BP35" s="1" t="b">
        <f t="shared" si="20"/>
        <v>1</v>
      </c>
      <c r="BQ35" s="1" t="b">
        <f t="shared" si="21"/>
        <v>1</v>
      </c>
    </row>
    <row r="36" spans="1:69" ht="37.5">
      <c r="A36" s="5">
        <v>33</v>
      </c>
      <c r="B36" s="13">
        <v>114087005</v>
      </c>
      <c r="C36" s="13"/>
      <c r="D36" s="13" t="s">
        <v>41</v>
      </c>
      <c r="E36" s="19" t="s">
        <v>1228</v>
      </c>
      <c r="F36" s="13" t="s">
        <v>28</v>
      </c>
      <c r="G36" s="13" t="s">
        <v>72</v>
      </c>
      <c r="H36" s="13" t="s">
        <v>1276</v>
      </c>
      <c r="I36" s="13" t="s">
        <v>1277</v>
      </c>
      <c r="J36" s="13"/>
      <c r="K36" s="13" t="s">
        <v>43</v>
      </c>
      <c r="L36" s="13" t="s">
        <v>1278</v>
      </c>
      <c r="M36" s="13" t="s">
        <v>23</v>
      </c>
      <c r="N36" s="13" t="s">
        <v>23</v>
      </c>
      <c r="O36" s="13"/>
      <c r="P36" s="13" t="str">
        <f t="shared" si="0"/>
        <v>EASA;FAA;CAA UK;CAA MALAYSIA;DGCA INDONESIA;CAA CHINA;</v>
      </c>
      <c r="Q36" s="13" t="s">
        <v>12</v>
      </c>
      <c r="R36" s="13" t="s">
        <v>13</v>
      </c>
      <c r="S36" s="13" t="s">
        <v>1224</v>
      </c>
      <c r="T36" s="13" t="s">
        <v>24</v>
      </c>
      <c r="U36" s="13" t="s">
        <v>25</v>
      </c>
      <c r="V36" s="13" t="s">
        <v>26</v>
      </c>
      <c r="W36" s="13"/>
      <c r="X36" s="13" t="s">
        <v>1232</v>
      </c>
      <c r="Y36" s="13" t="s">
        <v>1233</v>
      </c>
      <c r="Z36" s="13"/>
      <c r="AA36" s="1">
        <f>_xlfn.IFNA(VLOOKUP($B36,'[1]Price Catalogue (Active CAP)'!$A:$AD,AA$3,FALSE),"")</f>
        <v>114087005</v>
      </c>
      <c r="AC36" s="1" t="str">
        <f>_xlfn.IFNA(VLOOKUP($B36,'[1]Price Catalogue (Active CAP)'!$A:$AD,AC$3,FALSE),"")</f>
        <v>VALVE-BYPASS,DOOR</v>
      </c>
      <c r="AD36" s="1" t="str">
        <f>_xlfn.IFNA(VLOOKUP($B36,'[1]Price Catalogue (Active CAP)'!$A:$AD,AD$3,FALSE),"")</f>
        <v>ON</v>
      </c>
      <c r="AE36" s="1" t="str">
        <f>_xlfn.IFNA(VLOOKUP($B36,'[1]Price Catalogue (Active CAP)'!$A:$AD,AE$3,FALSE),"")</f>
        <v>A320_Fam;</v>
      </c>
      <c r="AF36" s="1" t="str">
        <f>_xlfn.IFNA(VLOOKUP($B36,'[1]Price Catalogue (Active CAP)'!$A:$AD,AF$3,FALSE),"")</f>
        <v>TRIUMPH ACTUATION SYSTEMS UK, LTD</v>
      </c>
      <c r="AG36" s="1" t="str">
        <f>_xlfn.IFNA(VLOOKUP($B36,'[1]Price Catalogue (Active CAP)'!$A:$AD,AG$3,FALSE),"")</f>
        <v>WHB-VAL-002</v>
      </c>
      <c r="AH36" s="1" t="str">
        <f>_xlfn.IFNA(VLOOKUP($B36,'[1]Price Catalogue (Active CAP)'!$A:$AD,AH$3,FALSE),"")</f>
        <v>xy_Way_Valve</v>
      </c>
      <c r="AI36" s="1">
        <f>_xlfn.IFNA(VLOOKUP($B36,'[1]Price Catalogue (Active CAP)'!$A:$AD,AI$3,FALSE),"")</f>
        <v>0</v>
      </c>
      <c r="AJ36" s="1" t="str">
        <f>_xlfn.IFNA(VLOOKUP($B36,'[1]Price Catalogue (Active CAP)'!$A:$AD,AJ$3,FALSE),"")</f>
        <v>32-31-25;</v>
      </c>
      <c r="AK36" s="1" t="str">
        <f>_xlfn.IFNA(VLOOKUP($B36,'[1]Price Catalogue (Active CAP)'!$A:$AD,AK$3,FALSE),"")</f>
        <v>32-31</v>
      </c>
      <c r="AL36" s="32" t="str">
        <f>_xlfn.IFNA(VLOOKUP($B36,'[1]Price Catalogue (Active CAP)'!$A:$AD,AL$3,FALSE),"")</f>
        <v>EASA,FAA,CAA MALAYSIA,CAAS,DGCA INDONESIA,CAA CHINA</v>
      </c>
      <c r="AM36" s="1" t="str">
        <f>_xlfn.IFNA(VLOOKUP($B36,'[1]Price Catalogue (Active CAP)'!$A:$AD,AM$3,FALSE),"")</f>
        <v>EASA</v>
      </c>
      <c r="AN36" s="1" t="str">
        <f>_xlfn.IFNA(VLOOKUP($B36,'[1]Price Catalogue (Active CAP)'!$A:$AD,AN$3,FALSE),"")</f>
        <v>FAA</v>
      </c>
      <c r="AO36" s="1" t="str">
        <f>_xlfn.IFNA(VLOOKUP($B36,'[1]Price Catalogue (Active CAP)'!$A:$AD,AO$3,FALSE),"")</f>
        <v>CAA MALAYSIA</v>
      </c>
      <c r="AP36" s="1" t="str">
        <f>_xlfn.IFNA(VLOOKUP($B36,'[1]Price Catalogue (Active CAP)'!$A:$AD,AP$3,FALSE),"")</f>
        <v>CAAS</v>
      </c>
      <c r="AQ36" s="1" t="str">
        <f>_xlfn.IFNA(VLOOKUP($B36,'[1]Price Catalogue (Active CAP)'!$A:$AD,AQ$3,FALSE),"")</f>
        <v>DGCA INDONESIA</v>
      </c>
      <c r="AR36" s="1" t="str">
        <f>_xlfn.IFNA(VLOOKUP($B36,'[1]Price Catalogue (Active CAP)'!$A:$AD,AR$3,FALSE),"")</f>
        <v>CAA CHINA</v>
      </c>
      <c r="AS36" s="1">
        <f>_xlfn.IFNA(VLOOKUP($B36,'[1]Price Catalogue (Active CAP)'!$A:$AD,AS$3,FALSE),"")</f>
        <v>0</v>
      </c>
      <c r="AT36" s="1" t="str">
        <f>_xlfn.IFNA(VLOOKUP($B36,'[1]Price Catalogue (Active CAP)'!$A:$AD,AT$3,FALSE),"")</f>
        <v>CAA VIETNAM</v>
      </c>
      <c r="AU36" s="1" t="str">
        <f>_xlfn.IFNA(VLOOKUP($B36,'[1]Price Catalogue (Active CAP)'!$A:$AD,AU$3,FALSE),"")</f>
        <v>OCMOF</v>
      </c>
      <c r="AW36" s="1" t="b">
        <f t="shared" si="1"/>
        <v>1</v>
      </c>
      <c r="AX36" s="1" t="b">
        <f t="shared" si="2"/>
        <v>1</v>
      </c>
      <c r="AY36" s="1" t="b">
        <f t="shared" si="3"/>
        <v>1</v>
      </c>
      <c r="AZ36" s="1" t="b">
        <f t="shared" si="4"/>
        <v>1</v>
      </c>
      <c r="BA36" s="1" t="b">
        <f t="shared" si="5"/>
        <v>1</v>
      </c>
      <c r="BB36" s="1" t="b">
        <f t="shared" si="6"/>
        <v>1</v>
      </c>
      <c r="BC36" s="1" t="b">
        <f t="shared" si="7"/>
        <v>1</v>
      </c>
      <c r="BD36" s="1" t="b">
        <f t="shared" si="8"/>
        <v>1</v>
      </c>
      <c r="BE36" s="1" t="b">
        <f t="shared" si="9"/>
        <v>1</v>
      </c>
      <c r="BF36" s="1" t="b">
        <f t="shared" si="10"/>
        <v>1</v>
      </c>
      <c r="BG36" s="1" t="b">
        <f t="shared" si="11"/>
        <v>1</v>
      </c>
      <c r="BH36" s="1" t="b">
        <f t="shared" si="12"/>
        <v>0</v>
      </c>
      <c r="BI36" s="1" t="b">
        <f t="shared" si="13"/>
        <v>1</v>
      </c>
      <c r="BJ36" s="1" t="b">
        <f t="shared" si="14"/>
        <v>1</v>
      </c>
      <c r="BK36" s="1" t="b">
        <f t="shared" si="15"/>
        <v>0</v>
      </c>
      <c r="BL36" s="1" t="b">
        <f t="shared" si="16"/>
        <v>0</v>
      </c>
      <c r="BM36" s="1" t="b">
        <f t="shared" si="17"/>
        <v>1</v>
      </c>
      <c r="BN36" s="1" t="b">
        <f t="shared" si="18"/>
        <v>1</v>
      </c>
      <c r="BO36" s="1" t="b">
        <f t="shared" si="19"/>
        <v>1</v>
      </c>
      <c r="BP36" s="1" t="b">
        <f t="shared" si="20"/>
        <v>1</v>
      </c>
      <c r="BQ36" s="1" t="b">
        <f t="shared" si="21"/>
        <v>1</v>
      </c>
    </row>
    <row r="37" spans="1:69" ht="37.5">
      <c r="A37" s="5">
        <v>34</v>
      </c>
      <c r="B37" s="13">
        <v>114087006</v>
      </c>
      <c r="C37" s="13"/>
      <c r="D37" s="13" t="s">
        <v>73</v>
      </c>
      <c r="E37" s="19" t="s">
        <v>1228</v>
      </c>
      <c r="F37" s="13" t="s">
        <v>28</v>
      </c>
      <c r="G37" s="13" t="s">
        <v>72</v>
      </c>
      <c r="H37" s="13" t="s">
        <v>1276</v>
      </c>
      <c r="I37" s="13" t="s">
        <v>1277</v>
      </c>
      <c r="J37" s="13"/>
      <c r="K37" s="13" t="s">
        <v>43</v>
      </c>
      <c r="L37" s="13" t="s">
        <v>1278</v>
      </c>
      <c r="M37" s="13" t="s">
        <v>23</v>
      </c>
      <c r="N37" s="13" t="s">
        <v>23</v>
      </c>
      <c r="O37" s="13"/>
      <c r="P37" s="13" t="str">
        <f t="shared" si="0"/>
        <v>EASA;FAA;CAA UK;CAA MALAYSIA;DGCA INDONESIA;CAA CHINA;</v>
      </c>
      <c r="Q37" s="13" t="s">
        <v>12</v>
      </c>
      <c r="R37" s="13" t="s">
        <v>13</v>
      </c>
      <c r="S37" s="13" t="s">
        <v>1224</v>
      </c>
      <c r="T37" s="13" t="s">
        <v>24</v>
      </c>
      <c r="U37" s="13" t="s">
        <v>25</v>
      </c>
      <c r="V37" s="13" t="s">
        <v>26</v>
      </c>
      <c r="W37" s="13"/>
      <c r="X37" s="13" t="s">
        <v>1232</v>
      </c>
      <c r="Y37" s="13" t="s">
        <v>1233</v>
      </c>
      <c r="Z37" s="13"/>
      <c r="AA37" s="1">
        <f>_xlfn.IFNA(VLOOKUP($B37,'[1]Price Catalogue (Active CAP)'!$A:$AD,AA$3,FALSE),"")</f>
        <v>114087006</v>
      </c>
      <c r="AC37" s="1" t="str">
        <f>_xlfn.IFNA(VLOOKUP($B37,'[1]Price Catalogue (Active CAP)'!$A:$AD,AC$3,FALSE),"")</f>
        <v>VALVE-BYPASS, DOOR</v>
      </c>
      <c r="AD37" s="1" t="str">
        <f>_xlfn.IFNA(VLOOKUP($B37,'[1]Price Catalogue (Active CAP)'!$A:$AD,AD$3,FALSE),"")</f>
        <v>ON</v>
      </c>
      <c r="AE37" s="1" t="str">
        <f>_xlfn.IFNA(VLOOKUP($B37,'[1]Price Catalogue (Active CAP)'!$A:$AD,AE$3,FALSE),"")</f>
        <v>A320_Fam;</v>
      </c>
      <c r="AF37" s="1" t="str">
        <f>_xlfn.IFNA(VLOOKUP($B37,'[1]Price Catalogue (Active CAP)'!$A:$AD,AF$3,FALSE),"")</f>
        <v>TRIUMPH ACTUATION SYSTEMS UK, LTD</v>
      </c>
      <c r="AG37" s="1" t="str">
        <f>_xlfn.IFNA(VLOOKUP($B37,'[1]Price Catalogue (Active CAP)'!$A:$AD,AG$3,FALSE),"")</f>
        <v>WHB-VAL-002</v>
      </c>
      <c r="AH37" s="1" t="str">
        <f>_xlfn.IFNA(VLOOKUP($B37,'[1]Price Catalogue (Active CAP)'!$A:$AD,AH$3,FALSE),"")</f>
        <v>xy_Way_Valve</v>
      </c>
      <c r="AI37" s="1">
        <f>_xlfn.IFNA(VLOOKUP($B37,'[1]Price Catalogue (Active CAP)'!$A:$AD,AI$3,FALSE),"")</f>
        <v>0</v>
      </c>
      <c r="AJ37" s="1" t="str">
        <f>_xlfn.IFNA(VLOOKUP($B37,'[1]Price Catalogue (Active CAP)'!$A:$AD,AJ$3,FALSE),"")</f>
        <v>32-31-25;</v>
      </c>
      <c r="AK37" s="1" t="str">
        <f>_xlfn.IFNA(VLOOKUP($B37,'[1]Price Catalogue (Active CAP)'!$A:$AD,AK$3,FALSE),"")</f>
        <v>32-31</v>
      </c>
      <c r="AL37" s="32" t="str">
        <f>_xlfn.IFNA(VLOOKUP($B37,'[1]Price Catalogue (Active CAP)'!$A:$AD,AL$3,FALSE),"")</f>
        <v>EASA,FAA,CAA MALAYSIA,CAAS,DGCA INDONESIA,CAA CHINA</v>
      </c>
      <c r="AM37" s="1" t="str">
        <f>_xlfn.IFNA(VLOOKUP($B37,'[1]Price Catalogue (Active CAP)'!$A:$AD,AM$3,FALSE),"")</f>
        <v>EASA</v>
      </c>
      <c r="AN37" s="1" t="str">
        <f>_xlfn.IFNA(VLOOKUP($B37,'[1]Price Catalogue (Active CAP)'!$A:$AD,AN$3,FALSE),"")</f>
        <v>FAA</v>
      </c>
      <c r="AO37" s="1" t="str">
        <f>_xlfn.IFNA(VLOOKUP($B37,'[1]Price Catalogue (Active CAP)'!$A:$AD,AO$3,FALSE),"")</f>
        <v>CAA MALAYSIA</v>
      </c>
      <c r="AP37" s="1" t="str">
        <f>_xlfn.IFNA(VLOOKUP($B37,'[1]Price Catalogue (Active CAP)'!$A:$AD,AP$3,FALSE),"")</f>
        <v>CAAS</v>
      </c>
      <c r="AQ37" s="1" t="str">
        <f>_xlfn.IFNA(VLOOKUP($B37,'[1]Price Catalogue (Active CAP)'!$A:$AD,AQ$3,FALSE),"")</f>
        <v>DGCA INDONESIA</v>
      </c>
      <c r="AR37" s="1" t="str">
        <f>_xlfn.IFNA(VLOOKUP($B37,'[1]Price Catalogue (Active CAP)'!$A:$AD,AR$3,FALSE),"")</f>
        <v>CAA CHINA</v>
      </c>
      <c r="AS37" s="1">
        <f>_xlfn.IFNA(VLOOKUP($B37,'[1]Price Catalogue (Active CAP)'!$A:$AD,AS$3,FALSE),"")</f>
        <v>0</v>
      </c>
      <c r="AT37" s="1" t="str">
        <f>_xlfn.IFNA(VLOOKUP($B37,'[1]Price Catalogue (Active CAP)'!$A:$AD,AT$3,FALSE),"")</f>
        <v>CAA VIETNAM</v>
      </c>
      <c r="AU37" s="1" t="str">
        <f>_xlfn.IFNA(VLOOKUP($B37,'[1]Price Catalogue (Active CAP)'!$A:$AD,AU$3,FALSE),"")</f>
        <v>OCMOF</v>
      </c>
      <c r="AW37" s="1" t="b">
        <f t="shared" si="1"/>
        <v>1</v>
      </c>
      <c r="AX37" s="1" t="b">
        <f t="shared" si="2"/>
        <v>1</v>
      </c>
      <c r="AY37" s="1" t="b">
        <f t="shared" si="3"/>
        <v>1</v>
      </c>
      <c r="AZ37" s="1" t="b">
        <f t="shared" si="4"/>
        <v>1</v>
      </c>
      <c r="BA37" s="1" t="b">
        <f t="shared" si="5"/>
        <v>1</v>
      </c>
      <c r="BB37" s="1" t="b">
        <f t="shared" si="6"/>
        <v>1</v>
      </c>
      <c r="BC37" s="1" t="b">
        <f t="shared" si="7"/>
        <v>1</v>
      </c>
      <c r="BD37" s="1" t="b">
        <f t="shared" si="8"/>
        <v>1</v>
      </c>
      <c r="BE37" s="1" t="b">
        <f t="shared" si="9"/>
        <v>1</v>
      </c>
      <c r="BF37" s="1" t="b">
        <f t="shared" si="10"/>
        <v>1</v>
      </c>
      <c r="BG37" s="1" t="b">
        <f t="shared" si="11"/>
        <v>1</v>
      </c>
      <c r="BH37" s="1" t="b">
        <f t="shared" si="12"/>
        <v>0</v>
      </c>
      <c r="BI37" s="1" t="b">
        <f t="shared" si="13"/>
        <v>1</v>
      </c>
      <c r="BJ37" s="1" t="b">
        <f t="shared" si="14"/>
        <v>1</v>
      </c>
      <c r="BK37" s="1" t="b">
        <f t="shared" si="15"/>
        <v>0</v>
      </c>
      <c r="BL37" s="1" t="b">
        <f t="shared" si="16"/>
        <v>0</v>
      </c>
      <c r="BM37" s="1" t="b">
        <f t="shared" si="17"/>
        <v>1</v>
      </c>
      <c r="BN37" s="1" t="b">
        <f t="shared" si="18"/>
        <v>1</v>
      </c>
      <c r="BO37" s="1" t="b">
        <f t="shared" si="19"/>
        <v>1</v>
      </c>
      <c r="BP37" s="1" t="b">
        <f t="shared" si="20"/>
        <v>1</v>
      </c>
      <c r="BQ37" s="1" t="b">
        <f t="shared" si="21"/>
        <v>1</v>
      </c>
    </row>
    <row r="38" spans="1:69" ht="37.5">
      <c r="A38" s="5">
        <v>35</v>
      </c>
      <c r="B38" s="13">
        <v>114087007</v>
      </c>
      <c r="C38" s="13"/>
      <c r="D38" s="13" t="s">
        <v>41</v>
      </c>
      <c r="E38" s="19" t="s">
        <v>1228</v>
      </c>
      <c r="F38" s="13" t="s">
        <v>28</v>
      </c>
      <c r="G38" s="13" t="s">
        <v>72</v>
      </c>
      <c r="H38" s="13" t="s">
        <v>1276</v>
      </c>
      <c r="I38" s="13" t="s">
        <v>1277</v>
      </c>
      <c r="J38" s="13"/>
      <c r="K38" s="13" t="s">
        <v>43</v>
      </c>
      <c r="L38" s="13" t="s">
        <v>1278</v>
      </c>
      <c r="M38" s="13" t="s">
        <v>23</v>
      </c>
      <c r="N38" s="13" t="s">
        <v>23</v>
      </c>
      <c r="O38" s="13"/>
      <c r="P38" s="13" t="str">
        <f t="shared" si="0"/>
        <v>EASA;FAA;CAA UK;CAA MALAYSIA;DGCA INDONESIA;CAA CHINA;</v>
      </c>
      <c r="Q38" s="13" t="s">
        <v>12</v>
      </c>
      <c r="R38" s="13" t="s">
        <v>13</v>
      </c>
      <c r="S38" s="13" t="s">
        <v>1224</v>
      </c>
      <c r="T38" s="13" t="s">
        <v>24</v>
      </c>
      <c r="U38" s="13" t="s">
        <v>25</v>
      </c>
      <c r="V38" s="13" t="s">
        <v>26</v>
      </c>
      <c r="W38" s="13"/>
      <c r="X38" s="13" t="s">
        <v>1232</v>
      </c>
      <c r="Y38" s="13" t="s">
        <v>1233</v>
      </c>
      <c r="Z38" s="13"/>
      <c r="AA38" s="1">
        <f>_xlfn.IFNA(VLOOKUP($B38,'[1]Price Catalogue (Active CAP)'!$A:$AD,AA$3,FALSE),"")</f>
        <v>114087007</v>
      </c>
      <c r="AC38" s="1" t="str">
        <f>_xlfn.IFNA(VLOOKUP($B38,'[1]Price Catalogue (Active CAP)'!$A:$AD,AC$3,FALSE),"")</f>
        <v>VALVE-BYPASS,DOOR</v>
      </c>
      <c r="AD38" s="1" t="str">
        <f>_xlfn.IFNA(VLOOKUP($B38,'[1]Price Catalogue (Active CAP)'!$A:$AD,AD$3,FALSE),"")</f>
        <v>ON</v>
      </c>
      <c r="AE38" s="1" t="str">
        <f>_xlfn.IFNA(VLOOKUP($B38,'[1]Price Catalogue (Active CAP)'!$A:$AD,AE$3,FALSE),"")</f>
        <v>A320_Fam;</v>
      </c>
      <c r="AF38" s="1" t="str">
        <f>_xlfn.IFNA(VLOOKUP($B38,'[1]Price Catalogue (Active CAP)'!$A:$AD,AF$3,FALSE),"")</f>
        <v>TRIUMPH ACTUATION SYSTEMS UK, LTD</v>
      </c>
      <c r="AG38" s="1" t="str">
        <f>_xlfn.IFNA(VLOOKUP($B38,'[1]Price Catalogue (Active CAP)'!$A:$AD,AG$3,FALSE),"")</f>
        <v>WHB-VAL-002</v>
      </c>
      <c r="AH38" s="1" t="str">
        <f>_xlfn.IFNA(VLOOKUP($B38,'[1]Price Catalogue (Active CAP)'!$A:$AD,AH$3,FALSE),"")</f>
        <v>xy_Way_Valve</v>
      </c>
      <c r="AI38" s="1">
        <f>_xlfn.IFNA(VLOOKUP($B38,'[1]Price Catalogue (Active CAP)'!$A:$AD,AI$3,FALSE),"")</f>
        <v>0</v>
      </c>
      <c r="AJ38" s="1" t="str">
        <f>_xlfn.IFNA(VLOOKUP($B38,'[1]Price Catalogue (Active CAP)'!$A:$AD,AJ$3,FALSE),"")</f>
        <v>32-31-25;</v>
      </c>
      <c r="AK38" s="1" t="str">
        <f>_xlfn.IFNA(VLOOKUP($B38,'[1]Price Catalogue (Active CAP)'!$A:$AD,AK$3,FALSE),"")</f>
        <v>32-31</v>
      </c>
      <c r="AL38" s="32" t="str">
        <f>_xlfn.IFNA(VLOOKUP($B38,'[1]Price Catalogue (Active CAP)'!$A:$AD,AL$3,FALSE),"")</f>
        <v>EASA,FAA,CAA MALAYSIA,CAAS,DGCA INDONESIA,CAA CHINA</v>
      </c>
      <c r="AM38" s="1" t="str">
        <f>_xlfn.IFNA(VLOOKUP($B38,'[1]Price Catalogue (Active CAP)'!$A:$AD,AM$3,FALSE),"")</f>
        <v>EASA</v>
      </c>
      <c r="AN38" s="1" t="str">
        <f>_xlfn.IFNA(VLOOKUP($B38,'[1]Price Catalogue (Active CAP)'!$A:$AD,AN$3,FALSE),"")</f>
        <v>FAA</v>
      </c>
      <c r="AO38" s="1" t="str">
        <f>_xlfn.IFNA(VLOOKUP($B38,'[1]Price Catalogue (Active CAP)'!$A:$AD,AO$3,FALSE),"")</f>
        <v>CAA MALAYSIA</v>
      </c>
      <c r="AP38" s="1" t="str">
        <f>_xlfn.IFNA(VLOOKUP($B38,'[1]Price Catalogue (Active CAP)'!$A:$AD,AP$3,FALSE),"")</f>
        <v>CAAS</v>
      </c>
      <c r="AQ38" s="1" t="str">
        <f>_xlfn.IFNA(VLOOKUP($B38,'[1]Price Catalogue (Active CAP)'!$A:$AD,AQ$3,FALSE),"")</f>
        <v>DGCA INDONESIA</v>
      </c>
      <c r="AR38" s="1" t="str">
        <f>_xlfn.IFNA(VLOOKUP($B38,'[1]Price Catalogue (Active CAP)'!$A:$AD,AR$3,FALSE),"")</f>
        <v>CAA CHINA</v>
      </c>
      <c r="AS38" s="1">
        <f>_xlfn.IFNA(VLOOKUP($B38,'[1]Price Catalogue (Active CAP)'!$A:$AD,AS$3,FALSE),"")</f>
        <v>0</v>
      </c>
      <c r="AT38" s="1" t="str">
        <f>_xlfn.IFNA(VLOOKUP($B38,'[1]Price Catalogue (Active CAP)'!$A:$AD,AT$3,FALSE),"")</f>
        <v>CAA VIETNAM</v>
      </c>
      <c r="AU38" s="1" t="str">
        <f>_xlfn.IFNA(VLOOKUP($B38,'[1]Price Catalogue (Active CAP)'!$A:$AD,AU$3,FALSE),"")</f>
        <v>OCMOF</v>
      </c>
      <c r="AW38" s="1" t="b">
        <f t="shared" si="1"/>
        <v>1</v>
      </c>
      <c r="AX38" s="1" t="b">
        <f t="shared" si="2"/>
        <v>1</v>
      </c>
      <c r="AY38" s="1" t="b">
        <f t="shared" si="3"/>
        <v>1</v>
      </c>
      <c r="AZ38" s="1" t="b">
        <f t="shared" si="4"/>
        <v>1</v>
      </c>
      <c r="BA38" s="1" t="b">
        <f t="shared" si="5"/>
        <v>1</v>
      </c>
      <c r="BB38" s="1" t="b">
        <f t="shared" si="6"/>
        <v>1</v>
      </c>
      <c r="BC38" s="1" t="b">
        <f t="shared" si="7"/>
        <v>1</v>
      </c>
      <c r="BD38" s="1" t="b">
        <f t="shared" si="8"/>
        <v>1</v>
      </c>
      <c r="BE38" s="1" t="b">
        <f t="shared" si="9"/>
        <v>1</v>
      </c>
      <c r="BF38" s="1" t="b">
        <f t="shared" si="10"/>
        <v>1</v>
      </c>
      <c r="BG38" s="1" t="b">
        <f t="shared" si="11"/>
        <v>1</v>
      </c>
      <c r="BH38" s="1" t="b">
        <f t="shared" si="12"/>
        <v>0</v>
      </c>
      <c r="BI38" s="1" t="b">
        <f t="shared" si="13"/>
        <v>1</v>
      </c>
      <c r="BJ38" s="1" t="b">
        <f t="shared" si="14"/>
        <v>1</v>
      </c>
      <c r="BK38" s="1" t="b">
        <f t="shared" si="15"/>
        <v>0</v>
      </c>
      <c r="BL38" s="1" t="b">
        <f t="shared" si="16"/>
        <v>0</v>
      </c>
      <c r="BM38" s="1" t="b">
        <f t="shared" si="17"/>
        <v>1</v>
      </c>
      <c r="BN38" s="1" t="b">
        <f t="shared" si="18"/>
        <v>1</v>
      </c>
      <c r="BO38" s="1" t="b">
        <f t="shared" si="19"/>
        <v>1</v>
      </c>
      <c r="BP38" s="1" t="b">
        <f t="shared" si="20"/>
        <v>1</v>
      </c>
      <c r="BQ38" s="1" t="b">
        <f t="shared" si="21"/>
        <v>1</v>
      </c>
    </row>
    <row r="39" spans="1:69" ht="37.5">
      <c r="A39" s="5">
        <v>36</v>
      </c>
      <c r="B39" s="13">
        <v>114087008</v>
      </c>
      <c r="C39" s="13"/>
      <c r="D39" s="13" t="s">
        <v>74</v>
      </c>
      <c r="E39" s="19" t="s">
        <v>1228</v>
      </c>
      <c r="F39" s="13" t="s">
        <v>28</v>
      </c>
      <c r="G39" s="13" t="s">
        <v>72</v>
      </c>
      <c r="H39" s="13" t="s">
        <v>1276</v>
      </c>
      <c r="I39" s="13" t="s">
        <v>1277</v>
      </c>
      <c r="J39" s="13"/>
      <c r="K39" s="13" t="s">
        <v>43</v>
      </c>
      <c r="L39" s="13" t="s">
        <v>1278</v>
      </c>
      <c r="M39" s="13" t="s">
        <v>23</v>
      </c>
      <c r="N39" s="13" t="s">
        <v>23</v>
      </c>
      <c r="O39" s="13"/>
      <c r="P39" s="13" t="str">
        <f t="shared" si="0"/>
        <v>EASA;FAA;CAA UK;CAA MALAYSIA;DGCA INDONESIA;CAA CHINA;</v>
      </c>
      <c r="Q39" s="13" t="s">
        <v>12</v>
      </c>
      <c r="R39" s="13" t="s">
        <v>13</v>
      </c>
      <c r="S39" s="13" t="s">
        <v>1224</v>
      </c>
      <c r="T39" s="13" t="s">
        <v>24</v>
      </c>
      <c r="U39" s="13" t="s">
        <v>25</v>
      </c>
      <c r="V39" s="13" t="s">
        <v>26</v>
      </c>
      <c r="W39" s="13"/>
      <c r="X39" s="13" t="s">
        <v>1232</v>
      </c>
      <c r="Y39" s="13" t="s">
        <v>1233</v>
      </c>
      <c r="Z39" s="13"/>
      <c r="AA39" s="1">
        <f>_xlfn.IFNA(VLOOKUP($B39,'[1]Price Catalogue (Active CAP)'!$A:$AD,AA$3,FALSE),"")</f>
        <v>114087008</v>
      </c>
      <c r="AC39" s="1" t="str">
        <f>_xlfn.IFNA(VLOOKUP($B39,'[1]Price Catalogue (Active CAP)'!$A:$AD,AC$3,FALSE),"")</f>
        <v>VALVE-BYPASS DOOR</v>
      </c>
      <c r="AD39" s="1" t="str">
        <f>_xlfn.IFNA(VLOOKUP($B39,'[1]Price Catalogue (Active CAP)'!$A:$AD,AD$3,FALSE),"")</f>
        <v>ON</v>
      </c>
      <c r="AE39" s="1" t="str">
        <f>_xlfn.IFNA(VLOOKUP($B39,'[1]Price Catalogue (Active CAP)'!$A:$AD,AE$3,FALSE),"")</f>
        <v>A320_Fam;</v>
      </c>
      <c r="AF39" s="1" t="str">
        <f>_xlfn.IFNA(VLOOKUP($B39,'[1]Price Catalogue (Active CAP)'!$A:$AD,AF$3,FALSE),"")</f>
        <v>TRIUMPH ACTUATION SYSTEMS UK, LTD</v>
      </c>
      <c r="AG39" s="1" t="str">
        <f>_xlfn.IFNA(VLOOKUP($B39,'[1]Price Catalogue (Active CAP)'!$A:$AD,AG$3,FALSE),"")</f>
        <v>WHB-VAL-002</v>
      </c>
      <c r="AH39" s="1" t="str">
        <f>_xlfn.IFNA(VLOOKUP($B39,'[1]Price Catalogue (Active CAP)'!$A:$AD,AH$3,FALSE),"")</f>
        <v>xy_Way_Valve</v>
      </c>
      <c r="AI39" s="1">
        <f>_xlfn.IFNA(VLOOKUP($B39,'[1]Price Catalogue (Active CAP)'!$A:$AD,AI$3,FALSE),"")</f>
        <v>0</v>
      </c>
      <c r="AJ39" s="1" t="str">
        <f>_xlfn.IFNA(VLOOKUP($B39,'[1]Price Catalogue (Active CAP)'!$A:$AD,AJ$3,FALSE),"")</f>
        <v>32-31-25;</v>
      </c>
      <c r="AK39" s="1" t="str">
        <f>_xlfn.IFNA(VLOOKUP($B39,'[1]Price Catalogue (Active CAP)'!$A:$AD,AK$3,FALSE),"")</f>
        <v>32-31</v>
      </c>
      <c r="AL39" s="32" t="str">
        <f>_xlfn.IFNA(VLOOKUP($B39,'[1]Price Catalogue (Active CAP)'!$A:$AD,AL$3,FALSE),"")</f>
        <v>EASA,FAA,CAA MALAYSIA,CAAS,DGCA INDONESIA,CAA CHINA</v>
      </c>
      <c r="AM39" s="1" t="str">
        <f>_xlfn.IFNA(VLOOKUP($B39,'[1]Price Catalogue (Active CAP)'!$A:$AD,AM$3,FALSE),"")</f>
        <v>EASA</v>
      </c>
      <c r="AN39" s="1" t="str">
        <f>_xlfn.IFNA(VLOOKUP($B39,'[1]Price Catalogue (Active CAP)'!$A:$AD,AN$3,FALSE),"")</f>
        <v>FAA</v>
      </c>
      <c r="AO39" s="1" t="str">
        <f>_xlfn.IFNA(VLOOKUP($B39,'[1]Price Catalogue (Active CAP)'!$A:$AD,AO$3,FALSE),"")</f>
        <v>CAA MALAYSIA</v>
      </c>
      <c r="AP39" s="1" t="str">
        <f>_xlfn.IFNA(VLOOKUP($B39,'[1]Price Catalogue (Active CAP)'!$A:$AD,AP$3,FALSE),"")</f>
        <v>CAAS</v>
      </c>
      <c r="AQ39" s="1" t="str">
        <f>_xlfn.IFNA(VLOOKUP($B39,'[1]Price Catalogue (Active CAP)'!$A:$AD,AQ$3,FALSE),"")</f>
        <v>DGCA INDONESIA</v>
      </c>
      <c r="AR39" s="1" t="str">
        <f>_xlfn.IFNA(VLOOKUP($B39,'[1]Price Catalogue (Active CAP)'!$A:$AD,AR$3,FALSE),"")</f>
        <v>CAA CHINA</v>
      </c>
      <c r="AS39" s="1">
        <f>_xlfn.IFNA(VLOOKUP($B39,'[1]Price Catalogue (Active CAP)'!$A:$AD,AS$3,FALSE),"")</f>
        <v>0</v>
      </c>
      <c r="AT39" s="1" t="str">
        <f>_xlfn.IFNA(VLOOKUP($B39,'[1]Price Catalogue (Active CAP)'!$A:$AD,AT$3,FALSE),"")</f>
        <v>CAA VIETNAM</v>
      </c>
      <c r="AU39" s="1" t="str">
        <f>_xlfn.IFNA(VLOOKUP($B39,'[1]Price Catalogue (Active CAP)'!$A:$AD,AU$3,FALSE),"")</f>
        <v>OCMOF</v>
      </c>
      <c r="AW39" s="1" t="b">
        <f t="shared" si="1"/>
        <v>1</v>
      </c>
      <c r="AX39" s="1" t="b">
        <f t="shared" si="2"/>
        <v>1</v>
      </c>
      <c r="AY39" s="1" t="b">
        <f t="shared" si="3"/>
        <v>1</v>
      </c>
      <c r="AZ39" s="1" t="b">
        <f t="shared" si="4"/>
        <v>1</v>
      </c>
      <c r="BA39" s="1" t="b">
        <f t="shared" si="5"/>
        <v>1</v>
      </c>
      <c r="BB39" s="1" t="b">
        <f t="shared" si="6"/>
        <v>1</v>
      </c>
      <c r="BC39" s="1" t="b">
        <f t="shared" si="7"/>
        <v>1</v>
      </c>
      <c r="BD39" s="1" t="b">
        <f t="shared" si="8"/>
        <v>1</v>
      </c>
      <c r="BE39" s="1" t="b">
        <f t="shared" si="9"/>
        <v>1</v>
      </c>
      <c r="BF39" s="1" t="b">
        <f t="shared" si="10"/>
        <v>1</v>
      </c>
      <c r="BG39" s="1" t="b">
        <f t="shared" si="11"/>
        <v>1</v>
      </c>
      <c r="BH39" s="1" t="b">
        <f t="shared" si="12"/>
        <v>0</v>
      </c>
      <c r="BI39" s="1" t="b">
        <f t="shared" si="13"/>
        <v>1</v>
      </c>
      <c r="BJ39" s="1" t="b">
        <f t="shared" si="14"/>
        <v>1</v>
      </c>
      <c r="BK39" s="1" t="b">
        <f t="shared" si="15"/>
        <v>0</v>
      </c>
      <c r="BL39" s="1" t="b">
        <f t="shared" si="16"/>
        <v>0</v>
      </c>
      <c r="BM39" s="1" t="b">
        <f t="shared" si="17"/>
        <v>1</v>
      </c>
      <c r="BN39" s="1" t="b">
        <f t="shared" si="18"/>
        <v>1</v>
      </c>
      <c r="BO39" s="1" t="b">
        <f t="shared" si="19"/>
        <v>1</v>
      </c>
      <c r="BP39" s="1" t="b">
        <f t="shared" si="20"/>
        <v>1</v>
      </c>
      <c r="BQ39" s="1" t="b">
        <f t="shared" si="21"/>
        <v>1</v>
      </c>
    </row>
    <row r="40" spans="1:69" ht="37.5">
      <c r="A40" s="5">
        <v>37</v>
      </c>
      <c r="B40" s="13">
        <v>114087009</v>
      </c>
      <c r="C40" s="13"/>
      <c r="D40" s="13" t="s">
        <v>74</v>
      </c>
      <c r="E40" s="19" t="s">
        <v>1228</v>
      </c>
      <c r="F40" s="13" t="s">
        <v>28</v>
      </c>
      <c r="G40" s="13" t="s">
        <v>72</v>
      </c>
      <c r="H40" s="13" t="s">
        <v>1276</v>
      </c>
      <c r="I40" s="13" t="s">
        <v>1277</v>
      </c>
      <c r="J40" s="13"/>
      <c r="K40" s="13" t="s">
        <v>43</v>
      </c>
      <c r="L40" s="13" t="s">
        <v>1278</v>
      </c>
      <c r="M40" s="13" t="s">
        <v>23</v>
      </c>
      <c r="N40" s="13" t="s">
        <v>23</v>
      </c>
      <c r="O40" s="13"/>
      <c r="P40" s="13" t="str">
        <f t="shared" si="0"/>
        <v>EASA;FAA;CAA UK;CAA MALAYSIA;DGCA INDONESIA;CAA CHINA;</v>
      </c>
      <c r="Q40" s="13" t="s">
        <v>12</v>
      </c>
      <c r="R40" s="13" t="s">
        <v>13</v>
      </c>
      <c r="S40" s="13" t="s">
        <v>1224</v>
      </c>
      <c r="T40" s="13" t="s">
        <v>24</v>
      </c>
      <c r="U40" s="13" t="s">
        <v>25</v>
      </c>
      <c r="V40" s="13" t="s">
        <v>26</v>
      </c>
      <c r="W40" s="13"/>
      <c r="X40" s="13" t="s">
        <v>1232</v>
      </c>
      <c r="Y40" s="13" t="s">
        <v>1233</v>
      </c>
      <c r="Z40" s="13"/>
      <c r="AA40" s="1">
        <f>_xlfn.IFNA(VLOOKUP($B40,'[1]Price Catalogue (Active CAP)'!$A:$AD,AA$3,FALSE),"")</f>
        <v>114087009</v>
      </c>
      <c r="AC40" s="1" t="str">
        <f>_xlfn.IFNA(VLOOKUP($B40,'[1]Price Catalogue (Active CAP)'!$A:$AD,AC$3,FALSE),"")</f>
        <v>VALVE-BYPASS DOOR</v>
      </c>
      <c r="AD40" s="1" t="str">
        <f>_xlfn.IFNA(VLOOKUP($B40,'[1]Price Catalogue (Active CAP)'!$A:$AD,AD$3,FALSE),"")</f>
        <v>ON</v>
      </c>
      <c r="AE40" s="1" t="str">
        <f>_xlfn.IFNA(VLOOKUP($B40,'[1]Price Catalogue (Active CAP)'!$A:$AD,AE$3,FALSE),"")</f>
        <v>A320_Fam;</v>
      </c>
      <c r="AF40" s="1" t="str">
        <f>_xlfn.IFNA(VLOOKUP($B40,'[1]Price Catalogue (Active CAP)'!$A:$AD,AF$3,FALSE),"")</f>
        <v>TRIUMPH ACTUATION SYSTEMS UK, LTD</v>
      </c>
      <c r="AG40" s="1" t="str">
        <f>_xlfn.IFNA(VLOOKUP($B40,'[1]Price Catalogue (Active CAP)'!$A:$AD,AG$3,FALSE),"")</f>
        <v>WHB-VAL-002</v>
      </c>
      <c r="AH40" s="1" t="str">
        <f>_xlfn.IFNA(VLOOKUP($B40,'[1]Price Catalogue (Active CAP)'!$A:$AD,AH$3,FALSE),"")</f>
        <v>xy_Way_Valve</v>
      </c>
      <c r="AI40" s="1">
        <f>_xlfn.IFNA(VLOOKUP($B40,'[1]Price Catalogue (Active CAP)'!$A:$AD,AI$3,FALSE),"")</f>
        <v>0</v>
      </c>
      <c r="AJ40" s="1" t="str">
        <f>_xlfn.IFNA(VLOOKUP($B40,'[1]Price Catalogue (Active CAP)'!$A:$AD,AJ$3,FALSE),"")</f>
        <v>32-31-25;</v>
      </c>
      <c r="AK40" s="1" t="str">
        <f>_xlfn.IFNA(VLOOKUP($B40,'[1]Price Catalogue (Active CAP)'!$A:$AD,AK$3,FALSE),"")</f>
        <v>32-31</v>
      </c>
      <c r="AL40" s="32" t="str">
        <f>_xlfn.IFNA(VLOOKUP($B40,'[1]Price Catalogue (Active CAP)'!$A:$AD,AL$3,FALSE),"")</f>
        <v>EASA,FAA,CAA MALAYSIA,CAAS,DGCA INDONESIA,CAA CHINA</v>
      </c>
      <c r="AM40" s="1" t="str">
        <f>_xlfn.IFNA(VLOOKUP($B40,'[1]Price Catalogue (Active CAP)'!$A:$AD,AM$3,FALSE),"")</f>
        <v>EASA</v>
      </c>
      <c r="AN40" s="1" t="str">
        <f>_xlfn.IFNA(VLOOKUP($B40,'[1]Price Catalogue (Active CAP)'!$A:$AD,AN$3,FALSE),"")</f>
        <v>FAA</v>
      </c>
      <c r="AO40" s="1" t="str">
        <f>_xlfn.IFNA(VLOOKUP($B40,'[1]Price Catalogue (Active CAP)'!$A:$AD,AO$3,FALSE),"")</f>
        <v>CAA MALAYSIA</v>
      </c>
      <c r="AP40" s="1" t="str">
        <f>_xlfn.IFNA(VLOOKUP($B40,'[1]Price Catalogue (Active CAP)'!$A:$AD,AP$3,FALSE),"")</f>
        <v>CAAS</v>
      </c>
      <c r="AQ40" s="1" t="str">
        <f>_xlfn.IFNA(VLOOKUP($B40,'[1]Price Catalogue (Active CAP)'!$A:$AD,AQ$3,FALSE),"")</f>
        <v>DGCA INDONESIA</v>
      </c>
      <c r="AR40" s="1" t="str">
        <f>_xlfn.IFNA(VLOOKUP($B40,'[1]Price Catalogue (Active CAP)'!$A:$AD,AR$3,FALSE),"")</f>
        <v>CAA CHINA</v>
      </c>
      <c r="AS40" s="1">
        <f>_xlfn.IFNA(VLOOKUP($B40,'[1]Price Catalogue (Active CAP)'!$A:$AD,AS$3,FALSE),"")</f>
        <v>0</v>
      </c>
      <c r="AT40" s="1" t="str">
        <f>_xlfn.IFNA(VLOOKUP($B40,'[1]Price Catalogue (Active CAP)'!$A:$AD,AT$3,FALSE),"")</f>
        <v>CAA VIETNAM</v>
      </c>
      <c r="AU40" s="1" t="str">
        <f>_xlfn.IFNA(VLOOKUP($B40,'[1]Price Catalogue (Active CAP)'!$A:$AD,AU$3,FALSE),"")</f>
        <v>OCMOF</v>
      </c>
      <c r="AW40" s="1" t="b">
        <f t="shared" si="1"/>
        <v>1</v>
      </c>
      <c r="AX40" s="1" t="b">
        <f t="shared" si="2"/>
        <v>1</v>
      </c>
      <c r="AY40" s="1" t="b">
        <f t="shared" si="3"/>
        <v>1</v>
      </c>
      <c r="AZ40" s="1" t="b">
        <f t="shared" si="4"/>
        <v>1</v>
      </c>
      <c r="BA40" s="1" t="b">
        <f t="shared" si="5"/>
        <v>1</v>
      </c>
      <c r="BB40" s="1" t="b">
        <f t="shared" si="6"/>
        <v>1</v>
      </c>
      <c r="BC40" s="1" t="b">
        <f t="shared" si="7"/>
        <v>1</v>
      </c>
      <c r="BD40" s="1" t="b">
        <f t="shared" si="8"/>
        <v>1</v>
      </c>
      <c r="BE40" s="1" t="b">
        <f t="shared" si="9"/>
        <v>1</v>
      </c>
      <c r="BF40" s="1" t="b">
        <f t="shared" si="10"/>
        <v>1</v>
      </c>
      <c r="BG40" s="1" t="b">
        <f t="shared" si="11"/>
        <v>1</v>
      </c>
      <c r="BH40" s="1" t="b">
        <f t="shared" si="12"/>
        <v>0</v>
      </c>
      <c r="BI40" s="1" t="b">
        <f t="shared" si="13"/>
        <v>1</v>
      </c>
      <c r="BJ40" s="1" t="b">
        <f t="shared" si="14"/>
        <v>1</v>
      </c>
      <c r="BK40" s="1" t="b">
        <f t="shared" si="15"/>
        <v>0</v>
      </c>
      <c r="BL40" s="1" t="b">
        <f t="shared" si="16"/>
        <v>0</v>
      </c>
      <c r="BM40" s="1" t="b">
        <f t="shared" si="17"/>
        <v>1</v>
      </c>
      <c r="BN40" s="1" t="b">
        <f t="shared" si="18"/>
        <v>1</v>
      </c>
      <c r="BO40" s="1" t="b">
        <f t="shared" si="19"/>
        <v>1</v>
      </c>
      <c r="BP40" s="1" t="b">
        <f t="shared" si="20"/>
        <v>1</v>
      </c>
      <c r="BQ40" s="1" t="b">
        <f t="shared" si="21"/>
        <v>1</v>
      </c>
    </row>
    <row r="41" spans="1:69" ht="37.5">
      <c r="A41" s="5">
        <v>38</v>
      </c>
      <c r="B41" s="13">
        <v>114087010</v>
      </c>
      <c r="C41" s="13"/>
      <c r="D41" s="13" t="s">
        <v>74</v>
      </c>
      <c r="E41" s="19" t="s">
        <v>1228</v>
      </c>
      <c r="F41" s="13" t="s">
        <v>28</v>
      </c>
      <c r="G41" s="13" t="s">
        <v>72</v>
      </c>
      <c r="H41" s="13" t="s">
        <v>1276</v>
      </c>
      <c r="I41" s="13" t="s">
        <v>1277</v>
      </c>
      <c r="J41" s="13"/>
      <c r="K41" s="13" t="s">
        <v>43</v>
      </c>
      <c r="L41" s="13" t="s">
        <v>1278</v>
      </c>
      <c r="M41" s="13" t="s">
        <v>23</v>
      </c>
      <c r="N41" s="13" t="s">
        <v>23</v>
      </c>
      <c r="O41" s="13"/>
      <c r="P41" s="13" t="str">
        <f t="shared" si="0"/>
        <v>EASA;FAA;CAA UK;CAA MALAYSIA;DGCA INDONESIA;CAA CHINA;</v>
      </c>
      <c r="Q41" s="13" t="s">
        <v>12</v>
      </c>
      <c r="R41" s="13" t="s">
        <v>13</v>
      </c>
      <c r="S41" s="13" t="s">
        <v>1224</v>
      </c>
      <c r="T41" s="13" t="s">
        <v>24</v>
      </c>
      <c r="U41" s="13" t="s">
        <v>25</v>
      </c>
      <c r="V41" s="13" t="s">
        <v>26</v>
      </c>
      <c r="W41" s="13"/>
      <c r="X41" s="13" t="s">
        <v>1232</v>
      </c>
      <c r="Y41" s="13" t="s">
        <v>1233</v>
      </c>
      <c r="Z41" s="13"/>
      <c r="AA41" s="1">
        <f>_xlfn.IFNA(VLOOKUP($B41,'[1]Price Catalogue (Active CAP)'!$A:$AD,AA$3,FALSE),"")</f>
        <v>114087010</v>
      </c>
      <c r="AC41" s="1" t="str">
        <f>_xlfn.IFNA(VLOOKUP($B41,'[1]Price Catalogue (Active CAP)'!$A:$AD,AC$3,FALSE),"")</f>
        <v>VALVE-BYPASS DOOR</v>
      </c>
      <c r="AD41" s="1" t="str">
        <f>_xlfn.IFNA(VLOOKUP($B41,'[1]Price Catalogue (Active CAP)'!$A:$AD,AD$3,FALSE),"")</f>
        <v>ON</v>
      </c>
      <c r="AE41" s="1" t="str">
        <f>_xlfn.IFNA(VLOOKUP($B41,'[1]Price Catalogue (Active CAP)'!$A:$AD,AE$3,FALSE),"")</f>
        <v>A320_Fam;</v>
      </c>
      <c r="AF41" s="1" t="str">
        <f>_xlfn.IFNA(VLOOKUP($B41,'[1]Price Catalogue (Active CAP)'!$A:$AD,AF$3,FALSE),"")</f>
        <v>TRIUMPH ACTUATION SYSTEMS UK, LTD</v>
      </c>
      <c r="AG41" s="1" t="str">
        <f>_xlfn.IFNA(VLOOKUP($B41,'[1]Price Catalogue (Active CAP)'!$A:$AD,AG$3,FALSE),"")</f>
        <v>WHB-VAL-002</v>
      </c>
      <c r="AH41" s="1" t="str">
        <f>_xlfn.IFNA(VLOOKUP($B41,'[1]Price Catalogue (Active CAP)'!$A:$AD,AH$3,FALSE),"")</f>
        <v>xy_Way_Valve</v>
      </c>
      <c r="AI41" s="1">
        <f>_xlfn.IFNA(VLOOKUP($B41,'[1]Price Catalogue (Active CAP)'!$A:$AD,AI$3,FALSE),"")</f>
        <v>0</v>
      </c>
      <c r="AJ41" s="1" t="str">
        <f>_xlfn.IFNA(VLOOKUP($B41,'[1]Price Catalogue (Active CAP)'!$A:$AD,AJ$3,FALSE),"")</f>
        <v>32-31-25;</v>
      </c>
      <c r="AK41" s="1" t="str">
        <f>_xlfn.IFNA(VLOOKUP($B41,'[1]Price Catalogue (Active CAP)'!$A:$AD,AK$3,FALSE),"")</f>
        <v>32-31</v>
      </c>
      <c r="AL41" s="32" t="str">
        <f>_xlfn.IFNA(VLOOKUP($B41,'[1]Price Catalogue (Active CAP)'!$A:$AD,AL$3,FALSE),"")</f>
        <v>EASA,FAA,CAA MALAYSIA,CAAS,DGCA INDONESIA,CAA CHINA</v>
      </c>
      <c r="AM41" s="1" t="str">
        <f>_xlfn.IFNA(VLOOKUP($B41,'[1]Price Catalogue (Active CAP)'!$A:$AD,AM$3,FALSE),"")</f>
        <v>EASA</v>
      </c>
      <c r="AN41" s="1" t="str">
        <f>_xlfn.IFNA(VLOOKUP($B41,'[1]Price Catalogue (Active CAP)'!$A:$AD,AN$3,FALSE),"")</f>
        <v>FAA</v>
      </c>
      <c r="AO41" s="1" t="str">
        <f>_xlfn.IFNA(VLOOKUP($B41,'[1]Price Catalogue (Active CAP)'!$A:$AD,AO$3,FALSE),"")</f>
        <v>CAA MALAYSIA</v>
      </c>
      <c r="AP41" s="1" t="str">
        <f>_xlfn.IFNA(VLOOKUP($B41,'[1]Price Catalogue (Active CAP)'!$A:$AD,AP$3,FALSE),"")</f>
        <v>CAAS</v>
      </c>
      <c r="AQ41" s="1" t="str">
        <f>_xlfn.IFNA(VLOOKUP($B41,'[1]Price Catalogue (Active CAP)'!$A:$AD,AQ$3,FALSE),"")</f>
        <v>DGCA INDONESIA</v>
      </c>
      <c r="AR41" s="1" t="str">
        <f>_xlfn.IFNA(VLOOKUP($B41,'[1]Price Catalogue (Active CAP)'!$A:$AD,AR$3,FALSE),"")</f>
        <v>CAA CHINA</v>
      </c>
      <c r="AS41" s="1">
        <f>_xlfn.IFNA(VLOOKUP($B41,'[1]Price Catalogue (Active CAP)'!$A:$AD,AS$3,FALSE),"")</f>
        <v>0</v>
      </c>
      <c r="AT41" s="1" t="str">
        <f>_xlfn.IFNA(VLOOKUP($B41,'[1]Price Catalogue (Active CAP)'!$A:$AD,AT$3,FALSE),"")</f>
        <v>CAA VIETNAM</v>
      </c>
      <c r="AU41" s="1" t="str">
        <f>_xlfn.IFNA(VLOOKUP($B41,'[1]Price Catalogue (Active CAP)'!$A:$AD,AU$3,FALSE),"")</f>
        <v>OCMOF</v>
      </c>
      <c r="AW41" s="1" t="b">
        <f t="shared" si="1"/>
        <v>1</v>
      </c>
      <c r="AX41" s="1" t="b">
        <f t="shared" si="2"/>
        <v>1</v>
      </c>
      <c r="AY41" s="1" t="b">
        <f t="shared" si="3"/>
        <v>1</v>
      </c>
      <c r="AZ41" s="1" t="b">
        <f t="shared" si="4"/>
        <v>1</v>
      </c>
      <c r="BA41" s="1" t="b">
        <f t="shared" si="5"/>
        <v>1</v>
      </c>
      <c r="BB41" s="1" t="b">
        <f t="shared" si="6"/>
        <v>1</v>
      </c>
      <c r="BC41" s="1" t="b">
        <f t="shared" si="7"/>
        <v>1</v>
      </c>
      <c r="BD41" s="1" t="b">
        <f t="shared" si="8"/>
        <v>1</v>
      </c>
      <c r="BE41" s="1" t="b">
        <f t="shared" si="9"/>
        <v>1</v>
      </c>
      <c r="BF41" s="1" t="b">
        <f t="shared" si="10"/>
        <v>1</v>
      </c>
      <c r="BG41" s="1" t="b">
        <f t="shared" si="11"/>
        <v>1</v>
      </c>
      <c r="BH41" s="1" t="b">
        <f t="shared" si="12"/>
        <v>0</v>
      </c>
      <c r="BI41" s="1" t="b">
        <f t="shared" si="13"/>
        <v>1</v>
      </c>
      <c r="BJ41" s="1" t="b">
        <f t="shared" si="14"/>
        <v>1</v>
      </c>
      <c r="BK41" s="1" t="b">
        <f t="shared" si="15"/>
        <v>0</v>
      </c>
      <c r="BL41" s="1" t="b">
        <f t="shared" si="16"/>
        <v>0</v>
      </c>
      <c r="BM41" s="1" t="b">
        <f t="shared" si="17"/>
        <v>1</v>
      </c>
      <c r="BN41" s="1" t="b">
        <f t="shared" si="18"/>
        <v>1</v>
      </c>
      <c r="BO41" s="1" t="b">
        <f t="shared" si="19"/>
        <v>1</v>
      </c>
      <c r="BP41" s="1" t="b">
        <f t="shared" si="20"/>
        <v>1</v>
      </c>
      <c r="BQ41" s="1" t="b">
        <f t="shared" si="21"/>
        <v>1</v>
      </c>
    </row>
    <row r="42" spans="1:69" ht="37.5">
      <c r="A42" s="5">
        <v>39</v>
      </c>
      <c r="B42" s="13" t="s">
        <v>80</v>
      </c>
      <c r="C42" s="13"/>
      <c r="D42" s="13" t="s">
        <v>81</v>
      </c>
      <c r="E42" s="19" t="s">
        <v>1228</v>
      </c>
      <c r="F42" s="13" t="s">
        <v>82</v>
      </c>
      <c r="G42" s="13" t="s">
        <v>83</v>
      </c>
      <c r="H42" s="13" t="s">
        <v>1279</v>
      </c>
      <c r="I42" s="13" t="s">
        <v>1267</v>
      </c>
      <c r="J42" s="13"/>
      <c r="K42" s="13" t="s">
        <v>84</v>
      </c>
      <c r="L42" s="13" t="s">
        <v>1280</v>
      </c>
      <c r="M42" s="13" t="s">
        <v>23</v>
      </c>
      <c r="N42" s="13" t="s">
        <v>23</v>
      </c>
      <c r="O42" s="13" t="s">
        <v>23</v>
      </c>
      <c r="P42" s="13" t="str">
        <f t="shared" si="0"/>
        <v>EASA;FAA;CAA UK;CAA MALAYSIA;DGCA INDONESIA;CAA CHINA;</v>
      </c>
      <c r="Q42" s="13" t="s">
        <v>12</v>
      </c>
      <c r="R42" s="13" t="s">
        <v>13</v>
      </c>
      <c r="S42" s="13" t="s">
        <v>1224</v>
      </c>
      <c r="T42" s="13" t="s">
        <v>24</v>
      </c>
      <c r="U42" s="13" t="s">
        <v>25</v>
      </c>
      <c r="V42" s="13" t="s">
        <v>26</v>
      </c>
      <c r="W42" s="13"/>
      <c r="X42" s="13" t="s">
        <v>1232</v>
      </c>
      <c r="Y42" s="13" t="s">
        <v>1269</v>
      </c>
      <c r="Z42" s="13"/>
      <c r="AA42" s="1" t="str">
        <f>_xlfn.IFNA(VLOOKUP($B42,'[1]Price Catalogue (Active CAP)'!$A:$AD,AA$3,FALSE),"")</f>
        <v>04P23-10</v>
      </c>
      <c r="AC42" s="1" t="str">
        <f>_xlfn.IFNA(VLOOKUP($B42,'[1]Price Catalogue (Active CAP)'!$A:$AD,AC$3,FALSE),"")</f>
        <v>DUAL-THREE-WAY PNEUM. SOLENOID VALVE</v>
      </c>
      <c r="AD42" s="1" t="str">
        <f>_xlfn.IFNA(VLOOKUP($B42,'[1]Price Catalogue (Active CAP)'!$A:$AD,AD$3,FALSE),"")</f>
        <v>ON</v>
      </c>
      <c r="AE42" s="1" t="str">
        <f>_xlfn.IFNA(VLOOKUP($B42,'[1]Price Catalogue (Active CAP)'!$A:$AD,AE$3,FALSE),"")</f>
        <v>B747;B767;A330;A300;A310;MD11;PW4000</v>
      </c>
      <c r="AF42" s="1" t="str">
        <f>_xlfn.IFNA(VLOOKUP($B42,'[1]Price Catalogue (Active CAP)'!$A:$AD,AF$3,FALSE),"")</f>
        <v>HONEYWELL INTERNATIONAL INC</v>
      </c>
      <c r="AG42" s="1" t="str">
        <f>_xlfn.IFNA(VLOOKUP($B42,'[1]Price Catalogue (Active CAP)'!$A:$AD,AG$3,FALSE),"")</f>
        <v>ENG-VAL-008</v>
      </c>
      <c r="AH42" s="1" t="str">
        <f>_xlfn.IFNA(VLOOKUP($B42,'[1]Price Catalogue (Active CAP)'!$A:$AD,AH$3,FALSE),"")</f>
        <v>Various_Pneumatic</v>
      </c>
      <c r="AI42" s="1">
        <f>_xlfn.IFNA(VLOOKUP($B42,'[1]Price Catalogue (Active CAP)'!$A:$AD,AI$3,FALSE),"")</f>
        <v>0</v>
      </c>
      <c r="AJ42" s="1" t="str">
        <f>_xlfn.IFNA(VLOOKUP($B42,'[1]Price Catalogue (Active CAP)'!$A:$AD,AJ$3,FALSE),"")</f>
        <v>75-31-42;</v>
      </c>
      <c r="AK42" s="1" t="str">
        <f>_xlfn.IFNA(VLOOKUP($B42,'[1]Price Catalogue (Active CAP)'!$A:$AD,AK$3,FALSE),"")</f>
        <v>75-31</v>
      </c>
      <c r="AL42" s="32" t="str">
        <f>_xlfn.IFNA(VLOOKUP($B42,'[1]Price Catalogue (Active CAP)'!$A:$AD,AL$3,FALSE),"")</f>
        <v>EASA,FAA,CAA MALAYSIA,CAAS,DGCA INDONESIA,CAA CHINA</v>
      </c>
      <c r="AM42" s="1" t="str">
        <f>_xlfn.IFNA(VLOOKUP($B42,'[1]Price Catalogue (Active CAP)'!$A:$AD,AM$3,FALSE),"")</f>
        <v>EASA</v>
      </c>
      <c r="AN42" s="1" t="str">
        <f>_xlfn.IFNA(VLOOKUP($B42,'[1]Price Catalogue (Active CAP)'!$A:$AD,AN$3,FALSE),"")</f>
        <v>FAA</v>
      </c>
      <c r="AO42" s="1" t="str">
        <f>_xlfn.IFNA(VLOOKUP($B42,'[1]Price Catalogue (Active CAP)'!$A:$AD,AO$3,FALSE),"")</f>
        <v>CAA MALAYSIA</v>
      </c>
      <c r="AP42" s="1" t="str">
        <f>_xlfn.IFNA(VLOOKUP($B42,'[1]Price Catalogue (Active CAP)'!$A:$AD,AP$3,FALSE),"")</f>
        <v>CAAS</v>
      </c>
      <c r="AQ42" s="1" t="str">
        <f>_xlfn.IFNA(VLOOKUP($B42,'[1]Price Catalogue (Active CAP)'!$A:$AD,AQ$3,FALSE),"")</f>
        <v>DGCA INDONESIA</v>
      </c>
      <c r="AR42" s="1" t="str">
        <f>_xlfn.IFNA(VLOOKUP($B42,'[1]Price Catalogue (Active CAP)'!$A:$AD,AR$3,FALSE),"")</f>
        <v>CAA CHINA</v>
      </c>
      <c r="AS42" s="1">
        <f>_xlfn.IFNA(VLOOKUP($B42,'[1]Price Catalogue (Active CAP)'!$A:$AD,AS$3,FALSE),"")</f>
        <v>0</v>
      </c>
      <c r="AT42" s="1" t="str">
        <f>_xlfn.IFNA(VLOOKUP($B42,'[1]Price Catalogue (Active CAP)'!$A:$AD,AT$3,FALSE),"")</f>
        <v>CAA VIETNAM</v>
      </c>
      <c r="AU42" s="1" t="str">
        <f>_xlfn.IFNA(VLOOKUP($B42,'[1]Price Catalogue (Active CAP)'!$A:$AD,AU$3,FALSE),"")</f>
        <v>OCMOV</v>
      </c>
      <c r="AW42" s="1" t="b">
        <f t="shared" si="1"/>
        <v>1</v>
      </c>
      <c r="AX42" s="1" t="b">
        <f t="shared" si="2"/>
        <v>1</v>
      </c>
      <c r="AY42" s="1" t="b">
        <f t="shared" si="3"/>
        <v>1</v>
      </c>
      <c r="AZ42" s="1" t="b">
        <f t="shared" si="4"/>
        <v>1</v>
      </c>
      <c r="BA42" s="1" t="b">
        <f t="shared" si="5"/>
        <v>1</v>
      </c>
      <c r="BB42" s="1" t="b">
        <f t="shared" si="6"/>
        <v>1</v>
      </c>
      <c r="BC42" s="1" t="b">
        <f t="shared" si="7"/>
        <v>1</v>
      </c>
      <c r="BD42" s="1" t="b">
        <f t="shared" si="8"/>
        <v>1</v>
      </c>
      <c r="BE42" s="1" t="b">
        <f t="shared" si="9"/>
        <v>1</v>
      </c>
      <c r="BF42" s="1" t="b">
        <f t="shared" si="10"/>
        <v>1</v>
      </c>
      <c r="BG42" s="1" t="b">
        <f t="shared" si="11"/>
        <v>1</v>
      </c>
      <c r="BH42" s="1" t="b">
        <f t="shared" si="12"/>
        <v>0</v>
      </c>
      <c r="BI42" s="1" t="b">
        <f t="shared" si="13"/>
        <v>1</v>
      </c>
      <c r="BJ42" s="1" t="b">
        <f t="shared" si="14"/>
        <v>1</v>
      </c>
      <c r="BK42" s="1" t="b">
        <f t="shared" si="15"/>
        <v>0</v>
      </c>
      <c r="BL42" s="1" t="b">
        <f t="shared" si="16"/>
        <v>0</v>
      </c>
      <c r="BM42" s="1" t="b">
        <f t="shared" si="17"/>
        <v>1</v>
      </c>
      <c r="BN42" s="1" t="b">
        <f t="shared" si="18"/>
        <v>1</v>
      </c>
      <c r="BO42" s="1" t="b">
        <f t="shared" si="19"/>
        <v>1</v>
      </c>
      <c r="BP42" s="1" t="b">
        <f t="shared" si="20"/>
        <v>1</v>
      </c>
      <c r="BQ42" s="1" t="b">
        <f t="shared" si="21"/>
        <v>1</v>
      </c>
    </row>
    <row r="43" spans="1:69" ht="37.5">
      <c r="A43" s="5">
        <v>40</v>
      </c>
      <c r="B43" s="13" t="s">
        <v>85</v>
      </c>
      <c r="C43" s="13"/>
      <c r="D43" s="13" t="s">
        <v>81</v>
      </c>
      <c r="E43" s="19" t="s">
        <v>1228</v>
      </c>
      <c r="F43" s="13" t="s">
        <v>82</v>
      </c>
      <c r="G43" s="13" t="s">
        <v>83</v>
      </c>
      <c r="H43" s="13" t="s">
        <v>1279</v>
      </c>
      <c r="I43" s="13" t="s">
        <v>1281</v>
      </c>
      <c r="J43" s="13"/>
      <c r="K43" s="13" t="s">
        <v>84</v>
      </c>
      <c r="L43" s="13" t="s">
        <v>1280</v>
      </c>
      <c r="M43" s="13" t="s">
        <v>23</v>
      </c>
      <c r="N43" s="13" t="s">
        <v>23</v>
      </c>
      <c r="O43" s="13" t="s">
        <v>23</v>
      </c>
      <c r="P43" s="13" t="str">
        <f t="shared" si="0"/>
        <v>EASA;FAA;CAA UK;CAA MALAYSIA;DGCA INDONESIA;CAA CHINA;</v>
      </c>
      <c r="Q43" s="13" t="s">
        <v>12</v>
      </c>
      <c r="R43" s="13" t="s">
        <v>13</v>
      </c>
      <c r="S43" s="13" t="s">
        <v>1224</v>
      </c>
      <c r="T43" s="13" t="s">
        <v>24</v>
      </c>
      <c r="U43" s="13" t="s">
        <v>25</v>
      </c>
      <c r="V43" s="13" t="s">
        <v>26</v>
      </c>
      <c r="W43" s="13"/>
      <c r="X43" s="13" t="s">
        <v>1232</v>
      </c>
      <c r="Y43" s="13" t="s">
        <v>1269</v>
      </c>
      <c r="Z43" s="13"/>
      <c r="AA43" s="1" t="str">
        <f>_xlfn.IFNA(VLOOKUP($B43,'[1]Price Catalogue (Active CAP)'!$A:$AD,AA$3,FALSE),"")</f>
        <v>04P23-12</v>
      </c>
      <c r="AC43" s="1" t="str">
        <f>_xlfn.IFNA(VLOOKUP($B43,'[1]Price Catalogue (Active CAP)'!$A:$AD,AC$3,FALSE),"")</f>
        <v>DUAL-THREE-WAY PNEUM. SOLENOID VALVE</v>
      </c>
      <c r="AD43" s="1" t="str">
        <f>_xlfn.IFNA(VLOOKUP($B43,'[1]Price Catalogue (Active CAP)'!$A:$AD,AD$3,FALSE),"")</f>
        <v>ON</v>
      </c>
      <c r="AE43" s="1" t="str">
        <f>_xlfn.IFNA(VLOOKUP($B43,'[1]Price Catalogue (Active CAP)'!$A:$AD,AE$3,FALSE),"")</f>
        <v>B747;B767;A330;A300;A310;MD11;PW4000</v>
      </c>
      <c r="AF43" s="1" t="str">
        <f>_xlfn.IFNA(VLOOKUP($B43,'[1]Price Catalogue (Active CAP)'!$A:$AD,AF$3,FALSE),"")</f>
        <v>HONEYWELL INTERNATIONAL INC</v>
      </c>
      <c r="AG43" s="1" t="str">
        <f>_xlfn.IFNA(VLOOKUP($B43,'[1]Price Catalogue (Active CAP)'!$A:$AD,AG$3,FALSE),"")</f>
        <v>ENG-VAL-008</v>
      </c>
      <c r="AH43" s="1" t="str">
        <f>_xlfn.IFNA(VLOOKUP($B43,'[1]Price Catalogue (Active CAP)'!$A:$AD,AH$3,FALSE),"")</f>
        <v>Valve_Pneumatic</v>
      </c>
      <c r="AI43" s="1">
        <f>_xlfn.IFNA(VLOOKUP($B43,'[1]Price Catalogue (Active CAP)'!$A:$AD,AI$3,FALSE),"")</f>
        <v>0</v>
      </c>
      <c r="AJ43" s="1" t="str">
        <f>_xlfn.IFNA(VLOOKUP($B43,'[1]Price Catalogue (Active CAP)'!$A:$AD,AJ$3,FALSE),"")</f>
        <v>75-31-42;</v>
      </c>
      <c r="AK43" s="1" t="str">
        <f>_xlfn.IFNA(VLOOKUP($B43,'[1]Price Catalogue (Active CAP)'!$A:$AD,AK$3,FALSE),"")</f>
        <v>75-31</v>
      </c>
      <c r="AL43" s="32" t="str">
        <f>_xlfn.IFNA(VLOOKUP($B43,'[1]Price Catalogue (Active CAP)'!$A:$AD,AL$3,FALSE),"")</f>
        <v>EASA,FAA,CAA MALAYSIA,CAAS,DGCA INDONESIA,CAA CHINA</v>
      </c>
      <c r="AM43" s="1" t="str">
        <f>_xlfn.IFNA(VLOOKUP($B43,'[1]Price Catalogue (Active CAP)'!$A:$AD,AM$3,FALSE),"")</f>
        <v>EASA</v>
      </c>
      <c r="AN43" s="1" t="str">
        <f>_xlfn.IFNA(VLOOKUP($B43,'[1]Price Catalogue (Active CAP)'!$A:$AD,AN$3,FALSE),"")</f>
        <v>FAA</v>
      </c>
      <c r="AO43" s="1" t="str">
        <f>_xlfn.IFNA(VLOOKUP($B43,'[1]Price Catalogue (Active CAP)'!$A:$AD,AO$3,FALSE),"")</f>
        <v>CAA MALAYSIA</v>
      </c>
      <c r="AP43" s="1" t="str">
        <f>_xlfn.IFNA(VLOOKUP($B43,'[1]Price Catalogue (Active CAP)'!$A:$AD,AP$3,FALSE),"")</f>
        <v>CAAS</v>
      </c>
      <c r="AQ43" s="1" t="str">
        <f>_xlfn.IFNA(VLOOKUP($B43,'[1]Price Catalogue (Active CAP)'!$A:$AD,AQ$3,FALSE),"")</f>
        <v>DGCA INDONESIA</v>
      </c>
      <c r="AR43" s="1" t="str">
        <f>_xlfn.IFNA(VLOOKUP($B43,'[1]Price Catalogue (Active CAP)'!$A:$AD,AR$3,FALSE),"")</f>
        <v>CAA CHINA</v>
      </c>
      <c r="AS43" s="1">
        <f>_xlfn.IFNA(VLOOKUP($B43,'[1]Price Catalogue (Active CAP)'!$A:$AD,AS$3,FALSE),"")</f>
        <v>0</v>
      </c>
      <c r="AT43" s="1" t="str">
        <f>_xlfn.IFNA(VLOOKUP($B43,'[1]Price Catalogue (Active CAP)'!$A:$AD,AT$3,FALSE),"")</f>
        <v>CAA VIETNAM</v>
      </c>
      <c r="AU43" s="1" t="str">
        <f>_xlfn.IFNA(VLOOKUP($B43,'[1]Price Catalogue (Active CAP)'!$A:$AD,AU$3,FALSE),"")</f>
        <v>OCMOV</v>
      </c>
      <c r="AW43" s="1" t="b">
        <f t="shared" si="1"/>
        <v>1</v>
      </c>
      <c r="AX43" s="1" t="b">
        <f t="shared" si="2"/>
        <v>1</v>
      </c>
      <c r="AY43" s="1" t="b">
        <f t="shared" si="3"/>
        <v>1</v>
      </c>
      <c r="AZ43" s="1" t="b">
        <f t="shared" si="4"/>
        <v>1</v>
      </c>
      <c r="BA43" s="1" t="b">
        <f t="shared" si="5"/>
        <v>1</v>
      </c>
      <c r="BB43" s="1" t="b">
        <f t="shared" si="6"/>
        <v>1</v>
      </c>
      <c r="BC43" s="1" t="b">
        <f t="shared" si="7"/>
        <v>1</v>
      </c>
      <c r="BD43" s="1" t="b">
        <f t="shared" si="8"/>
        <v>1</v>
      </c>
      <c r="BE43" s="1" t="b">
        <f t="shared" si="9"/>
        <v>1</v>
      </c>
      <c r="BF43" s="1" t="b">
        <f t="shared" si="10"/>
        <v>1</v>
      </c>
      <c r="BG43" s="1" t="b">
        <f t="shared" si="11"/>
        <v>1</v>
      </c>
      <c r="BH43" s="1" t="b">
        <f t="shared" si="12"/>
        <v>0</v>
      </c>
      <c r="BI43" s="1" t="b">
        <f t="shared" si="13"/>
        <v>1</v>
      </c>
      <c r="BJ43" s="1" t="b">
        <f t="shared" si="14"/>
        <v>1</v>
      </c>
      <c r="BK43" s="1" t="b">
        <f t="shared" si="15"/>
        <v>0</v>
      </c>
      <c r="BL43" s="1" t="b">
        <f t="shared" si="16"/>
        <v>0</v>
      </c>
      <c r="BM43" s="1" t="b">
        <f t="shared" si="17"/>
        <v>1</v>
      </c>
      <c r="BN43" s="1" t="b">
        <f t="shared" si="18"/>
        <v>1</v>
      </c>
      <c r="BO43" s="1" t="b">
        <f t="shared" si="19"/>
        <v>1</v>
      </c>
      <c r="BP43" s="1" t="b">
        <f t="shared" si="20"/>
        <v>1</v>
      </c>
      <c r="BQ43" s="1" t="b">
        <f t="shared" si="21"/>
        <v>1</v>
      </c>
    </row>
    <row r="44" spans="1:69" ht="37.5">
      <c r="A44" s="5">
        <v>41</v>
      </c>
      <c r="B44" s="13" t="s">
        <v>86</v>
      </c>
      <c r="C44" s="13"/>
      <c r="D44" s="13" t="s">
        <v>81</v>
      </c>
      <c r="E44" s="19" t="s">
        <v>1228</v>
      </c>
      <c r="F44" s="13" t="s">
        <v>82</v>
      </c>
      <c r="G44" s="13" t="s">
        <v>83</v>
      </c>
      <c r="H44" s="13" t="s">
        <v>1279</v>
      </c>
      <c r="I44" s="13" t="s">
        <v>1267</v>
      </c>
      <c r="J44" s="13"/>
      <c r="K44" s="13" t="s">
        <v>84</v>
      </c>
      <c r="L44" s="13" t="s">
        <v>1280</v>
      </c>
      <c r="M44" s="13" t="s">
        <v>23</v>
      </c>
      <c r="N44" s="13" t="s">
        <v>23</v>
      </c>
      <c r="O44" s="13" t="s">
        <v>23</v>
      </c>
      <c r="P44" s="13" t="str">
        <f t="shared" si="0"/>
        <v>EASA;FAA;CAA UK;CAA MALAYSIA;DGCA INDONESIA;CAA CHINA;</v>
      </c>
      <c r="Q44" s="13" t="s">
        <v>12</v>
      </c>
      <c r="R44" s="13" t="s">
        <v>13</v>
      </c>
      <c r="S44" s="13" t="s">
        <v>1224</v>
      </c>
      <c r="T44" s="13" t="s">
        <v>24</v>
      </c>
      <c r="U44" s="13" t="s">
        <v>25</v>
      </c>
      <c r="V44" s="13" t="s">
        <v>26</v>
      </c>
      <c r="W44" s="13"/>
      <c r="X44" s="13" t="s">
        <v>1232</v>
      </c>
      <c r="Y44" s="13" t="s">
        <v>1269</v>
      </c>
      <c r="Z44" s="13"/>
      <c r="AA44" s="1" t="str">
        <f>_xlfn.IFNA(VLOOKUP($B44,'[1]Price Catalogue (Active CAP)'!$A:$AD,AA$3,FALSE),"")</f>
        <v>04P23-8</v>
      </c>
      <c r="AC44" s="1" t="str">
        <f>_xlfn.IFNA(VLOOKUP($B44,'[1]Price Catalogue (Active CAP)'!$A:$AD,AC$3,FALSE),"")</f>
        <v>DUAL-THREE-WAY PNEUM. SOLENOID VALVE</v>
      </c>
      <c r="AD44" s="1" t="str">
        <f>_xlfn.IFNA(VLOOKUP($B44,'[1]Price Catalogue (Active CAP)'!$A:$AD,AD$3,FALSE),"")</f>
        <v>ON</v>
      </c>
      <c r="AE44" s="1" t="str">
        <f>_xlfn.IFNA(VLOOKUP($B44,'[1]Price Catalogue (Active CAP)'!$A:$AD,AE$3,FALSE),"")</f>
        <v>B747;B767;A330;A300;A310;MD11;PW4000</v>
      </c>
      <c r="AF44" s="1" t="str">
        <f>_xlfn.IFNA(VLOOKUP($B44,'[1]Price Catalogue (Active CAP)'!$A:$AD,AF$3,FALSE),"")</f>
        <v>HONEYWELL INTERNATIONAL INC</v>
      </c>
      <c r="AG44" s="1" t="str">
        <f>_xlfn.IFNA(VLOOKUP($B44,'[1]Price Catalogue (Active CAP)'!$A:$AD,AG$3,FALSE),"")</f>
        <v>ENG-VAL-008</v>
      </c>
      <c r="AH44" s="1" t="str">
        <f>_xlfn.IFNA(VLOOKUP($B44,'[1]Price Catalogue (Active CAP)'!$A:$AD,AH$3,FALSE),"")</f>
        <v>Various_Pneumatic</v>
      </c>
      <c r="AI44" s="1">
        <f>_xlfn.IFNA(VLOOKUP($B44,'[1]Price Catalogue (Active CAP)'!$A:$AD,AI$3,FALSE),"")</f>
        <v>0</v>
      </c>
      <c r="AJ44" s="1" t="str">
        <f>_xlfn.IFNA(VLOOKUP($B44,'[1]Price Catalogue (Active CAP)'!$A:$AD,AJ$3,FALSE),"")</f>
        <v>75-31-42;</v>
      </c>
      <c r="AK44" s="1" t="str">
        <f>_xlfn.IFNA(VLOOKUP($B44,'[1]Price Catalogue (Active CAP)'!$A:$AD,AK$3,FALSE),"")</f>
        <v>75-31</v>
      </c>
      <c r="AL44" s="32" t="str">
        <f>_xlfn.IFNA(VLOOKUP($B44,'[1]Price Catalogue (Active CAP)'!$A:$AD,AL$3,FALSE),"")</f>
        <v>EASA,FAA,CAA MALAYSIA,CAAS,DGCA INDONESIA,CAA CHINA</v>
      </c>
      <c r="AM44" s="1" t="str">
        <f>_xlfn.IFNA(VLOOKUP($B44,'[1]Price Catalogue (Active CAP)'!$A:$AD,AM$3,FALSE),"")</f>
        <v>EASA</v>
      </c>
      <c r="AN44" s="1" t="str">
        <f>_xlfn.IFNA(VLOOKUP($B44,'[1]Price Catalogue (Active CAP)'!$A:$AD,AN$3,FALSE),"")</f>
        <v>FAA</v>
      </c>
      <c r="AO44" s="1" t="str">
        <f>_xlfn.IFNA(VLOOKUP($B44,'[1]Price Catalogue (Active CAP)'!$A:$AD,AO$3,FALSE),"")</f>
        <v>CAA MALAYSIA</v>
      </c>
      <c r="AP44" s="1" t="str">
        <f>_xlfn.IFNA(VLOOKUP($B44,'[1]Price Catalogue (Active CAP)'!$A:$AD,AP$3,FALSE),"")</f>
        <v>CAAS</v>
      </c>
      <c r="AQ44" s="1" t="str">
        <f>_xlfn.IFNA(VLOOKUP($B44,'[1]Price Catalogue (Active CAP)'!$A:$AD,AQ$3,FALSE),"")</f>
        <v>DGCA INDONESIA</v>
      </c>
      <c r="AR44" s="1" t="str">
        <f>_xlfn.IFNA(VLOOKUP($B44,'[1]Price Catalogue (Active CAP)'!$A:$AD,AR$3,FALSE),"")</f>
        <v>CAA CHINA</v>
      </c>
      <c r="AS44" s="1">
        <f>_xlfn.IFNA(VLOOKUP($B44,'[1]Price Catalogue (Active CAP)'!$A:$AD,AS$3,FALSE),"")</f>
        <v>0</v>
      </c>
      <c r="AT44" s="1" t="str">
        <f>_xlfn.IFNA(VLOOKUP($B44,'[1]Price Catalogue (Active CAP)'!$A:$AD,AT$3,FALSE),"")</f>
        <v>CAA VIETNAM</v>
      </c>
      <c r="AU44" s="1" t="str">
        <f>_xlfn.IFNA(VLOOKUP($B44,'[1]Price Catalogue (Active CAP)'!$A:$AD,AU$3,FALSE),"")</f>
        <v>OCMOV</v>
      </c>
      <c r="AW44" s="1" t="b">
        <f t="shared" si="1"/>
        <v>1</v>
      </c>
      <c r="AX44" s="1" t="b">
        <f t="shared" si="2"/>
        <v>1</v>
      </c>
      <c r="AY44" s="1" t="b">
        <f t="shared" si="3"/>
        <v>1</v>
      </c>
      <c r="AZ44" s="1" t="b">
        <f t="shared" si="4"/>
        <v>1</v>
      </c>
      <c r="BA44" s="1" t="b">
        <f t="shared" si="5"/>
        <v>1</v>
      </c>
      <c r="BB44" s="1" t="b">
        <f t="shared" si="6"/>
        <v>1</v>
      </c>
      <c r="BC44" s="1" t="b">
        <f t="shared" si="7"/>
        <v>1</v>
      </c>
      <c r="BD44" s="1" t="b">
        <f t="shared" si="8"/>
        <v>1</v>
      </c>
      <c r="BE44" s="1" t="b">
        <f t="shared" si="9"/>
        <v>1</v>
      </c>
      <c r="BF44" s="1" t="b">
        <f t="shared" si="10"/>
        <v>1</v>
      </c>
      <c r="BG44" s="1" t="b">
        <f t="shared" si="11"/>
        <v>1</v>
      </c>
      <c r="BH44" s="1" t="b">
        <f t="shared" si="12"/>
        <v>0</v>
      </c>
      <c r="BI44" s="1" t="b">
        <f t="shared" si="13"/>
        <v>1</v>
      </c>
      <c r="BJ44" s="1" t="b">
        <f t="shared" si="14"/>
        <v>1</v>
      </c>
      <c r="BK44" s="1" t="b">
        <f t="shared" si="15"/>
        <v>0</v>
      </c>
      <c r="BL44" s="1" t="b">
        <f t="shared" si="16"/>
        <v>0</v>
      </c>
      <c r="BM44" s="1" t="b">
        <f t="shared" si="17"/>
        <v>1</v>
      </c>
      <c r="BN44" s="1" t="b">
        <f t="shared" si="18"/>
        <v>1</v>
      </c>
      <c r="BO44" s="1" t="b">
        <f t="shared" si="19"/>
        <v>1</v>
      </c>
      <c r="BP44" s="1" t="b">
        <f t="shared" si="20"/>
        <v>1</v>
      </c>
      <c r="BQ44" s="1" t="b">
        <f t="shared" si="21"/>
        <v>1</v>
      </c>
    </row>
    <row r="45" spans="1:69" ht="37.5">
      <c r="A45" s="5">
        <v>42</v>
      </c>
      <c r="B45" s="13" t="s">
        <v>87</v>
      </c>
      <c r="C45" s="13"/>
      <c r="D45" s="13" t="s">
        <v>88</v>
      </c>
      <c r="E45" s="19" t="s">
        <v>1228</v>
      </c>
      <c r="F45" s="13" t="s">
        <v>89</v>
      </c>
      <c r="G45" s="13" t="s">
        <v>83</v>
      </c>
      <c r="H45" s="13" t="s">
        <v>1282</v>
      </c>
      <c r="I45" s="13" t="s">
        <v>1281</v>
      </c>
      <c r="J45" s="13"/>
      <c r="K45" s="13" t="s">
        <v>90</v>
      </c>
      <c r="L45" s="13" t="s">
        <v>1280</v>
      </c>
      <c r="M45" s="13" t="s">
        <v>23</v>
      </c>
      <c r="N45" s="13" t="s">
        <v>23</v>
      </c>
      <c r="O45" s="13" t="s">
        <v>23</v>
      </c>
      <c r="P45" s="13" t="str">
        <f t="shared" si="0"/>
        <v>EASA;FAA;CAA UK;CAA MALAYSIA;DGCA INDONESIA;CAA CHINA;</v>
      </c>
      <c r="Q45" s="13" t="s">
        <v>12</v>
      </c>
      <c r="R45" s="13" t="s">
        <v>13</v>
      </c>
      <c r="S45" s="13" t="s">
        <v>1224</v>
      </c>
      <c r="T45" s="13" t="s">
        <v>24</v>
      </c>
      <c r="U45" s="13" t="s">
        <v>25</v>
      </c>
      <c r="V45" s="13" t="s">
        <v>26</v>
      </c>
      <c r="W45" s="13"/>
      <c r="X45" s="13" t="s">
        <v>1232</v>
      </c>
      <c r="Y45" s="13" t="s">
        <v>1269</v>
      </c>
      <c r="Z45" s="13"/>
      <c r="AA45" s="1" t="str">
        <f>_xlfn.IFNA(VLOOKUP($B45,'[1]Price Catalogue (Active CAP)'!$A:$AD,AA$3,FALSE),"")</f>
        <v>07P95-1</v>
      </c>
      <c r="AC45" s="1" t="str">
        <f>_xlfn.IFNA(VLOOKUP($B45,'[1]Price Catalogue (Active CAP)'!$A:$AD,AC$3,FALSE),"")</f>
        <v>VALVE PNEUMATIC RELAY</v>
      </c>
      <c r="AD45" s="1" t="str">
        <f>_xlfn.IFNA(VLOOKUP($B45,'[1]Price Catalogue (Active CAP)'!$A:$AD,AD$3,FALSE),"")</f>
        <v>ON</v>
      </c>
      <c r="AE45" s="1" t="str">
        <f>_xlfn.IFNA(VLOOKUP($B45,'[1]Price Catalogue (Active CAP)'!$A:$AD,AE$3,FALSE),"")</f>
        <v>B747;B767;A330;A300;A310;MD11;</v>
      </c>
      <c r="AF45" s="1" t="str">
        <f>_xlfn.IFNA(VLOOKUP($B45,'[1]Price Catalogue (Active CAP)'!$A:$AD,AF$3,FALSE),"")</f>
        <v>HONEYWELL INTERNATIONAL INC</v>
      </c>
      <c r="AG45" s="1" t="str">
        <f>_xlfn.IFNA(VLOOKUP($B45,'[1]Price Catalogue (Active CAP)'!$A:$AD,AG$3,FALSE),"")</f>
        <v>ENG-VAL-009</v>
      </c>
      <c r="AH45" s="1" t="str">
        <f>_xlfn.IFNA(VLOOKUP($B45,'[1]Price Catalogue (Active CAP)'!$A:$AD,AH$3,FALSE),"")</f>
        <v>Valve_Pneumatic</v>
      </c>
      <c r="AI45" s="1">
        <f>_xlfn.IFNA(VLOOKUP($B45,'[1]Price Catalogue (Active CAP)'!$A:$AD,AI$3,FALSE),"")</f>
        <v>0</v>
      </c>
      <c r="AJ45" s="1" t="str">
        <f>_xlfn.IFNA(VLOOKUP($B45,'[1]Price Catalogue (Active CAP)'!$A:$AD,AJ$3,FALSE),"")</f>
        <v>75-31-43;</v>
      </c>
      <c r="AK45" s="1" t="str">
        <f>_xlfn.IFNA(VLOOKUP($B45,'[1]Price Catalogue (Active CAP)'!$A:$AD,AK$3,FALSE),"")</f>
        <v>75-31</v>
      </c>
      <c r="AL45" s="32" t="str">
        <f>_xlfn.IFNA(VLOOKUP($B45,'[1]Price Catalogue (Active CAP)'!$A:$AD,AL$3,FALSE),"")</f>
        <v>EASA,FAA,CAA MALAYSIA,CAAS,DGCA INDONESIA,CAA CHINA</v>
      </c>
      <c r="AM45" s="1" t="str">
        <f>_xlfn.IFNA(VLOOKUP($B45,'[1]Price Catalogue (Active CAP)'!$A:$AD,AM$3,FALSE),"")</f>
        <v>EASA</v>
      </c>
      <c r="AN45" s="1" t="str">
        <f>_xlfn.IFNA(VLOOKUP($B45,'[1]Price Catalogue (Active CAP)'!$A:$AD,AN$3,FALSE),"")</f>
        <v>FAA</v>
      </c>
      <c r="AO45" s="1" t="str">
        <f>_xlfn.IFNA(VLOOKUP($B45,'[1]Price Catalogue (Active CAP)'!$A:$AD,AO$3,FALSE),"")</f>
        <v>CAA MALAYSIA</v>
      </c>
      <c r="AP45" s="1" t="str">
        <f>_xlfn.IFNA(VLOOKUP($B45,'[1]Price Catalogue (Active CAP)'!$A:$AD,AP$3,FALSE),"")</f>
        <v>CAAS</v>
      </c>
      <c r="AQ45" s="1" t="str">
        <f>_xlfn.IFNA(VLOOKUP($B45,'[1]Price Catalogue (Active CAP)'!$A:$AD,AQ$3,FALSE),"")</f>
        <v>DGCA INDONESIA</v>
      </c>
      <c r="AR45" s="1" t="str">
        <f>_xlfn.IFNA(VLOOKUP($B45,'[1]Price Catalogue (Active CAP)'!$A:$AD,AR$3,FALSE),"")</f>
        <v>CAA CHINA</v>
      </c>
      <c r="AS45" s="1">
        <f>_xlfn.IFNA(VLOOKUP($B45,'[1]Price Catalogue (Active CAP)'!$A:$AD,AS$3,FALSE),"")</f>
        <v>0</v>
      </c>
      <c r="AT45" s="1" t="str">
        <f>_xlfn.IFNA(VLOOKUP($B45,'[1]Price Catalogue (Active CAP)'!$A:$AD,AT$3,FALSE),"")</f>
        <v>CAA VIETNAM</v>
      </c>
      <c r="AU45" s="1" t="str">
        <f>_xlfn.IFNA(VLOOKUP($B45,'[1]Price Catalogue (Active CAP)'!$A:$AD,AU$3,FALSE),"")</f>
        <v>OCMOV</v>
      </c>
      <c r="AW45" s="1" t="b">
        <f t="shared" si="1"/>
        <v>1</v>
      </c>
      <c r="AX45" s="1" t="b">
        <f t="shared" si="2"/>
        <v>1</v>
      </c>
      <c r="AY45" s="1" t="b">
        <f t="shared" si="3"/>
        <v>1</v>
      </c>
      <c r="AZ45" s="1" t="b">
        <f t="shared" si="4"/>
        <v>1</v>
      </c>
      <c r="BA45" s="1" t="b">
        <f t="shared" si="5"/>
        <v>1</v>
      </c>
      <c r="BB45" s="1" t="b">
        <f t="shared" si="6"/>
        <v>1</v>
      </c>
      <c r="BC45" s="1" t="b">
        <f t="shared" si="7"/>
        <v>1</v>
      </c>
      <c r="BD45" s="1" t="b">
        <f t="shared" si="8"/>
        <v>1</v>
      </c>
      <c r="BE45" s="1" t="b">
        <f t="shared" si="9"/>
        <v>1</v>
      </c>
      <c r="BF45" s="1" t="b">
        <f t="shared" si="10"/>
        <v>1</v>
      </c>
      <c r="BG45" s="1" t="b">
        <f t="shared" si="11"/>
        <v>1</v>
      </c>
      <c r="BH45" s="1" t="b">
        <f t="shared" si="12"/>
        <v>0</v>
      </c>
      <c r="BI45" s="1" t="b">
        <f t="shared" si="13"/>
        <v>1</v>
      </c>
      <c r="BJ45" s="1" t="b">
        <f t="shared" si="14"/>
        <v>1</v>
      </c>
      <c r="BK45" s="1" t="b">
        <f t="shared" si="15"/>
        <v>0</v>
      </c>
      <c r="BL45" s="1" t="b">
        <f t="shared" si="16"/>
        <v>0</v>
      </c>
      <c r="BM45" s="1" t="b">
        <f t="shared" si="17"/>
        <v>1</v>
      </c>
      <c r="BN45" s="1" t="b">
        <f t="shared" si="18"/>
        <v>1</v>
      </c>
      <c r="BO45" s="1" t="b">
        <f t="shared" si="19"/>
        <v>1</v>
      </c>
      <c r="BP45" s="1" t="b">
        <f t="shared" si="20"/>
        <v>1</v>
      </c>
      <c r="BQ45" s="1" t="b">
        <f t="shared" si="21"/>
        <v>1</v>
      </c>
    </row>
    <row r="46" spans="1:69" ht="37.5">
      <c r="A46" s="5">
        <v>43</v>
      </c>
      <c r="B46" s="13" t="s">
        <v>91</v>
      </c>
      <c r="C46" s="13"/>
      <c r="D46" s="13" t="s">
        <v>88</v>
      </c>
      <c r="E46" s="19" t="s">
        <v>1228</v>
      </c>
      <c r="F46" s="13" t="s">
        <v>89</v>
      </c>
      <c r="G46" s="13" t="s">
        <v>83</v>
      </c>
      <c r="H46" s="13" t="s">
        <v>1282</v>
      </c>
      <c r="I46" s="13" t="s">
        <v>1281</v>
      </c>
      <c r="J46" s="13"/>
      <c r="K46" s="13" t="s">
        <v>90</v>
      </c>
      <c r="L46" s="13" t="s">
        <v>1280</v>
      </c>
      <c r="M46" s="13" t="s">
        <v>23</v>
      </c>
      <c r="N46" s="13" t="s">
        <v>23</v>
      </c>
      <c r="O46" s="13" t="s">
        <v>23</v>
      </c>
      <c r="P46" s="13" t="str">
        <f t="shared" si="0"/>
        <v>EASA;FAA;CAA UK;CAA MALAYSIA;DGCA INDONESIA;CAA CHINA;</v>
      </c>
      <c r="Q46" s="13" t="s">
        <v>12</v>
      </c>
      <c r="R46" s="13" t="s">
        <v>13</v>
      </c>
      <c r="S46" s="13" t="s">
        <v>1224</v>
      </c>
      <c r="T46" s="13" t="s">
        <v>24</v>
      </c>
      <c r="U46" s="13" t="s">
        <v>25</v>
      </c>
      <c r="V46" s="13" t="s">
        <v>26</v>
      </c>
      <c r="W46" s="13"/>
      <c r="X46" s="13" t="s">
        <v>1232</v>
      </c>
      <c r="Y46" s="13" t="s">
        <v>1269</v>
      </c>
      <c r="Z46" s="13"/>
      <c r="AA46" s="1" t="str">
        <f>_xlfn.IFNA(VLOOKUP($B46,'[1]Price Catalogue (Active CAP)'!$A:$AD,AA$3,FALSE),"")</f>
        <v>07P95-2</v>
      </c>
      <c r="AC46" s="1" t="str">
        <f>_xlfn.IFNA(VLOOKUP($B46,'[1]Price Catalogue (Active CAP)'!$A:$AD,AC$3,FALSE),"")</f>
        <v>VALVE PNEUMATIC RELAY</v>
      </c>
      <c r="AD46" s="1" t="str">
        <f>_xlfn.IFNA(VLOOKUP($B46,'[1]Price Catalogue (Active CAP)'!$A:$AD,AD$3,FALSE),"")</f>
        <v>ON</v>
      </c>
      <c r="AE46" s="1" t="str">
        <f>_xlfn.IFNA(VLOOKUP($B46,'[1]Price Catalogue (Active CAP)'!$A:$AD,AE$3,FALSE),"")</f>
        <v>B747;B767;A330;A300;A310;MD11;</v>
      </c>
      <c r="AF46" s="1" t="str">
        <f>_xlfn.IFNA(VLOOKUP($B46,'[1]Price Catalogue (Active CAP)'!$A:$AD,AF$3,FALSE),"")</f>
        <v>HONEYWELL INTERNATIONAL INC</v>
      </c>
      <c r="AG46" s="1" t="str">
        <f>_xlfn.IFNA(VLOOKUP($B46,'[1]Price Catalogue (Active CAP)'!$A:$AD,AG$3,FALSE),"")</f>
        <v>ENG-VAL-009</v>
      </c>
      <c r="AH46" s="1" t="str">
        <f>_xlfn.IFNA(VLOOKUP($B46,'[1]Price Catalogue (Active CAP)'!$A:$AD,AH$3,FALSE),"")</f>
        <v>Valve_Pneumatic</v>
      </c>
      <c r="AI46" s="1">
        <f>_xlfn.IFNA(VLOOKUP($B46,'[1]Price Catalogue (Active CAP)'!$A:$AD,AI$3,FALSE),"")</f>
        <v>0</v>
      </c>
      <c r="AJ46" s="1" t="str">
        <f>_xlfn.IFNA(VLOOKUP($B46,'[1]Price Catalogue (Active CAP)'!$A:$AD,AJ$3,FALSE),"")</f>
        <v>75-31-43;</v>
      </c>
      <c r="AK46" s="1" t="str">
        <f>_xlfn.IFNA(VLOOKUP($B46,'[1]Price Catalogue (Active CAP)'!$A:$AD,AK$3,FALSE),"")</f>
        <v>75-31</v>
      </c>
      <c r="AL46" s="32" t="str">
        <f>_xlfn.IFNA(VLOOKUP($B46,'[1]Price Catalogue (Active CAP)'!$A:$AD,AL$3,FALSE),"")</f>
        <v>EASA,FAA,CAA MALAYSIA,CAAS,DGCA INDONESIA,CAA CHINA</v>
      </c>
      <c r="AM46" s="1" t="str">
        <f>_xlfn.IFNA(VLOOKUP($B46,'[1]Price Catalogue (Active CAP)'!$A:$AD,AM$3,FALSE),"")</f>
        <v>EASA</v>
      </c>
      <c r="AN46" s="1" t="str">
        <f>_xlfn.IFNA(VLOOKUP($B46,'[1]Price Catalogue (Active CAP)'!$A:$AD,AN$3,FALSE),"")</f>
        <v>FAA</v>
      </c>
      <c r="AO46" s="1" t="str">
        <f>_xlfn.IFNA(VLOOKUP($B46,'[1]Price Catalogue (Active CAP)'!$A:$AD,AO$3,FALSE),"")</f>
        <v>CAA MALAYSIA</v>
      </c>
      <c r="AP46" s="1" t="str">
        <f>_xlfn.IFNA(VLOOKUP($B46,'[1]Price Catalogue (Active CAP)'!$A:$AD,AP$3,FALSE),"")</f>
        <v>CAAS</v>
      </c>
      <c r="AQ46" s="1" t="str">
        <f>_xlfn.IFNA(VLOOKUP($B46,'[1]Price Catalogue (Active CAP)'!$A:$AD,AQ$3,FALSE),"")</f>
        <v>DGCA INDONESIA</v>
      </c>
      <c r="AR46" s="1" t="str">
        <f>_xlfn.IFNA(VLOOKUP($B46,'[1]Price Catalogue (Active CAP)'!$A:$AD,AR$3,FALSE),"")</f>
        <v>CAA CHINA</v>
      </c>
      <c r="AS46" s="1">
        <f>_xlfn.IFNA(VLOOKUP($B46,'[1]Price Catalogue (Active CAP)'!$A:$AD,AS$3,FALSE),"")</f>
        <v>0</v>
      </c>
      <c r="AT46" s="1" t="str">
        <f>_xlfn.IFNA(VLOOKUP($B46,'[1]Price Catalogue (Active CAP)'!$A:$AD,AT$3,FALSE),"")</f>
        <v>CAA VIETNAM</v>
      </c>
      <c r="AU46" s="1" t="str">
        <f>_xlfn.IFNA(VLOOKUP($B46,'[1]Price Catalogue (Active CAP)'!$A:$AD,AU$3,FALSE),"")</f>
        <v>OCMOV</v>
      </c>
      <c r="AW46" s="1" t="b">
        <f t="shared" si="1"/>
        <v>1</v>
      </c>
      <c r="AX46" s="1" t="b">
        <f t="shared" si="2"/>
        <v>1</v>
      </c>
      <c r="AY46" s="1" t="b">
        <f t="shared" si="3"/>
        <v>1</v>
      </c>
      <c r="AZ46" s="1" t="b">
        <f t="shared" si="4"/>
        <v>1</v>
      </c>
      <c r="BA46" s="1" t="b">
        <f t="shared" si="5"/>
        <v>1</v>
      </c>
      <c r="BB46" s="1" t="b">
        <f t="shared" si="6"/>
        <v>1</v>
      </c>
      <c r="BC46" s="1" t="b">
        <f t="shared" si="7"/>
        <v>1</v>
      </c>
      <c r="BD46" s="1" t="b">
        <f t="shared" si="8"/>
        <v>1</v>
      </c>
      <c r="BE46" s="1" t="b">
        <f t="shared" si="9"/>
        <v>1</v>
      </c>
      <c r="BF46" s="1" t="b">
        <f t="shared" si="10"/>
        <v>1</v>
      </c>
      <c r="BG46" s="1" t="b">
        <f t="shared" si="11"/>
        <v>1</v>
      </c>
      <c r="BH46" s="1" t="b">
        <f t="shared" si="12"/>
        <v>0</v>
      </c>
      <c r="BI46" s="1" t="b">
        <f t="shared" si="13"/>
        <v>1</v>
      </c>
      <c r="BJ46" s="1" t="b">
        <f t="shared" si="14"/>
        <v>1</v>
      </c>
      <c r="BK46" s="1" t="b">
        <f t="shared" si="15"/>
        <v>0</v>
      </c>
      <c r="BL46" s="1" t="b">
        <f t="shared" si="16"/>
        <v>0</v>
      </c>
      <c r="BM46" s="1" t="b">
        <f t="shared" si="17"/>
        <v>1</v>
      </c>
      <c r="BN46" s="1" t="b">
        <f t="shared" si="18"/>
        <v>1</v>
      </c>
      <c r="BO46" s="1" t="b">
        <f t="shared" si="19"/>
        <v>1</v>
      </c>
      <c r="BP46" s="1" t="b">
        <f t="shared" si="20"/>
        <v>1</v>
      </c>
      <c r="BQ46" s="1" t="b">
        <f t="shared" si="21"/>
        <v>1</v>
      </c>
    </row>
    <row r="47" spans="1:69" ht="37.5">
      <c r="A47" s="5">
        <v>44</v>
      </c>
      <c r="B47" s="13" t="s">
        <v>92</v>
      </c>
      <c r="C47" s="13"/>
      <c r="D47" s="13" t="s">
        <v>88</v>
      </c>
      <c r="E47" s="19" t="s">
        <v>1228</v>
      </c>
      <c r="F47" s="13" t="s">
        <v>89</v>
      </c>
      <c r="G47" s="13" t="s">
        <v>83</v>
      </c>
      <c r="H47" s="13" t="s">
        <v>1282</v>
      </c>
      <c r="I47" s="13" t="s">
        <v>1281</v>
      </c>
      <c r="J47" s="13"/>
      <c r="K47" s="13" t="s">
        <v>90</v>
      </c>
      <c r="L47" s="13" t="s">
        <v>1280</v>
      </c>
      <c r="M47" s="13" t="s">
        <v>23</v>
      </c>
      <c r="N47" s="13" t="s">
        <v>23</v>
      </c>
      <c r="O47" s="13" t="s">
        <v>23</v>
      </c>
      <c r="P47" s="13" t="str">
        <f t="shared" si="0"/>
        <v>EASA;FAA;CAA UK;CAA MALAYSIA;DGCA INDONESIA;CAA CHINA;</v>
      </c>
      <c r="Q47" s="13" t="s">
        <v>12</v>
      </c>
      <c r="R47" s="13" t="s">
        <v>13</v>
      </c>
      <c r="S47" s="13" t="s">
        <v>1224</v>
      </c>
      <c r="T47" s="13" t="s">
        <v>24</v>
      </c>
      <c r="U47" s="13" t="s">
        <v>25</v>
      </c>
      <c r="V47" s="13" t="s">
        <v>26</v>
      </c>
      <c r="W47" s="13"/>
      <c r="X47" s="13" t="s">
        <v>1232</v>
      </c>
      <c r="Y47" s="13" t="s">
        <v>1269</v>
      </c>
      <c r="Z47" s="13"/>
      <c r="AA47" s="1" t="str">
        <f>_xlfn.IFNA(VLOOKUP($B47,'[1]Price Catalogue (Active CAP)'!$A:$AD,AA$3,FALSE),"")</f>
        <v>07P95-3</v>
      </c>
      <c r="AC47" s="1" t="str">
        <f>_xlfn.IFNA(VLOOKUP($B47,'[1]Price Catalogue (Active CAP)'!$A:$AD,AC$3,FALSE),"")</f>
        <v>VALVE PNEUMATIC RELAY</v>
      </c>
      <c r="AD47" s="1" t="str">
        <f>_xlfn.IFNA(VLOOKUP($B47,'[1]Price Catalogue (Active CAP)'!$A:$AD,AD$3,FALSE),"")</f>
        <v>ON</v>
      </c>
      <c r="AE47" s="1" t="str">
        <f>_xlfn.IFNA(VLOOKUP($B47,'[1]Price Catalogue (Active CAP)'!$A:$AD,AE$3,FALSE),"")</f>
        <v>B747;B767;A330;A300;A310;MD11;</v>
      </c>
      <c r="AF47" s="1" t="str">
        <f>_xlfn.IFNA(VLOOKUP($B47,'[1]Price Catalogue (Active CAP)'!$A:$AD,AF$3,FALSE),"")</f>
        <v>HONEYWELL INTERNATIONAL INC</v>
      </c>
      <c r="AG47" s="1" t="str">
        <f>_xlfn.IFNA(VLOOKUP($B47,'[1]Price Catalogue (Active CAP)'!$A:$AD,AG$3,FALSE),"")</f>
        <v>ENG-VAL-009</v>
      </c>
      <c r="AH47" s="1" t="str">
        <f>_xlfn.IFNA(VLOOKUP($B47,'[1]Price Catalogue (Active CAP)'!$A:$AD,AH$3,FALSE),"")</f>
        <v>Valve_Pneumatic</v>
      </c>
      <c r="AI47" s="1">
        <f>_xlfn.IFNA(VLOOKUP($B47,'[1]Price Catalogue (Active CAP)'!$A:$AD,AI$3,FALSE),"")</f>
        <v>0</v>
      </c>
      <c r="AJ47" s="1" t="str">
        <f>_xlfn.IFNA(VLOOKUP($B47,'[1]Price Catalogue (Active CAP)'!$A:$AD,AJ$3,FALSE),"")</f>
        <v>75-31-43;</v>
      </c>
      <c r="AK47" s="1" t="str">
        <f>_xlfn.IFNA(VLOOKUP($B47,'[1]Price Catalogue (Active CAP)'!$A:$AD,AK$3,FALSE),"")</f>
        <v>75-31</v>
      </c>
      <c r="AL47" s="32" t="str">
        <f>_xlfn.IFNA(VLOOKUP($B47,'[1]Price Catalogue (Active CAP)'!$A:$AD,AL$3,FALSE),"")</f>
        <v>EASA,FAA,CAA MALAYSIA,CAAS,DGCA INDONESIA,CAA CHINA</v>
      </c>
      <c r="AM47" s="1" t="str">
        <f>_xlfn.IFNA(VLOOKUP($B47,'[1]Price Catalogue (Active CAP)'!$A:$AD,AM$3,FALSE),"")</f>
        <v>EASA</v>
      </c>
      <c r="AN47" s="1" t="str">
        <f>_xlfn.IFNA(VLOOKUP($B47,'[1]Price Catalogue (Active CAP)'!$A:$AD,AN$3,FALSE),"")</f>
        <v>FAA</v>
      </c>
      <c r="AO47" s="1" t="str">
        <f>_xlfn.IFNA(VLOOKUP($B47,'[1]Price Catalogue (Active CAP)'!$A:$AD,AO$3,FALSE),"")</f>
        <v>CAA MALAYSIA</v>
      </c>
      <c r="AP47" s="1" t="str">
        <f>_xlfn.IFNA(VLOOKUP($B47,'[1]Price Catalogue (Active CAP)'!$A:$AD,AP$3,FALSE),"")</f>
        <v>CAAS</v>
      </c>
      <c r="AQ47" s="1" t="str">
        <f>_xlfn.IFNA(VLOOKUP($B47,'[1]Price Catalogue (Active CAP)'!$A:$AD,AQ$3,FALSE),"")</f>
        <v>DGCA INDONESIA</v>
      </c>
      <c r="AR47" s="1" t="str">
        <f>_xlfn.IFNA(VLOOKUP($B47,'[1]Price Catalogue (Active CAP)'!$A:$AD,AR$3,FALSE),"")</f>
        <v>CAA CHINA</v>
      </c>
      <c r="AS47" s="1">
        <f>_xlfn.IFNA(VLOOKUP($B47,'[1]Price Catalogue (Active CAP)'!$A:$AD,AS$3,FALSE),"")</f>
        <v>0</v>
      </c>
      <c r="AT47" s="1" t="str">
        <f>_xlfn.IFNA(VLOOKUP($B47,'[1]Price Catalogue (Active CAP)'!$A:$AD,AT$3,FALSE),"")</f>
        <v>CAA VIETNAM</v>
      </c>
      <c r="AU47" s="1" t="str">
        <f>_xlfn.IFNA(VLOOKUP($B47,'[1]Price Catalogue (Active CAP)'!$A:$AD,AU$3,FALSE),"")</f>
        <v>OCMOV</v>
      </c>
      <c r="AW47" s="1" t="b">
        <f t="shared" si="1"/>
        <v>1</v>
      </c>
      <c r="AX47" s="1" t="b">
        <f t="shared" si="2"/>
        <v>1</v>
      </c>
      <c r="AY47" s="1" t="b">
        <f t="shared" si="3"/>
        <v>1</v>
      </c>
      <c r="AZ47" s="1" t="b">
        <f t="shared" si="4"/>
        <v>1</v>
      </c>
      <c r="BA47" s="1" t="b">
        <f t="shared" si="5"/>
        <v>1</v>
      </c>
      <c r="BB47" s="1" t="b">
        <f t="shared" si="6"/>
        <v>1</v>
      </c>
      <c r="BC47" s="1" t="b">
        <f t="shared" si="7"/>
        <v>1</v>
      </c>
      <c r="BD47" s="1" t="b">
        <f t="shared" si="8"/>
        <v>1</v>
      </c>
      <c r="BE47" s="1" t="b">
        <f t="shared" si="9"/>
        <v>1</v>
      </c>
      <c r="BF47" s="1" t="b">
        <f t="shared" si="10"/>
        <v>1</v>
      </c>
      <c r="BG47" s="1" t="b">
        <f t="shared" si="11"/>
        <v>1</v>
      </c>
      <c r="BH47" s="1" t="b">
        <f t="shared" si="12"/>
        <v>0</v>
      </c>
      <c r="BI47" s="1" t="b">
        <f t="shared" si="13"/>
        <v>1</v>
      </c>
      <c r="BJ47" s="1" t="b">
        <f t="shared" si="14"/>
        <v>1</v>
      </c>
      <c r="BK47" s="1" t="b">
        <f t="shared" si="15"/>
        <v>0</v>
      </c>
      <c r="BL47" s="1" t="b">
        <f t="shared" si="16"/>
        <v>0</v>
      </c>
      <c r="BM47" s="1" t="b">
        <f t="shared" si="17"/>
        <v>1</v>
      </c>
      <c r="BN47" s="1" t="b">
        <f t="shared" si="18"/>
        <v>1</v>
      </c>
      <c r="BO47" s="1" t="b">
        <f t="shared" si="19"/>
        <v>1</v>
      </c>
      <c r="BP47" s="1" t="b">
        <f t="shared" si="20"/>
        <v>1</v>
      </c>
      <c r="BQ47" s="1" t="b">
        <f t="shared" si="21"/>
        <v>1</v>
      </c>
    </row>
    <row r="48" spans="1:69" ht="37.5">
      <c r="A48" s="5">
        <v>45</v>
      </c>
      <c r="B48" s="13" t="s">
        <v>93</v>
      </c>
      <c r="C48" s="13"/>
      <c r="D48" s="13" t="s">
        <v>88</v>
      </c>
      <c r="E48" s="19" t="s">
        <v>1228</v>
      </c>
      <c r="F48" s="13" t="s">
        <v>89</v>
      </c>
      <c r="G48" s="13" t="s">
        <v>83</v>
      </c>
      <c r="H48" s="13" t="s">
        <v>1282</v>
      </c>
      <c r="I48" s="13" t="s">
        <v>1281</v>
      </c>
      <c r="J48" s="13"/>
      <c r="K48" s="13" t="s">
        <v>90</v>
      </c>
      <c r="L48" s="13" t="s">
        <v>1280</v>
      </c>
      <c r="M48" s="13" t="s">
        <v>23</v>
      </c>
      <c r="N48" s="13" t="s">
        <v>23</v>
      </c>
      <c r="O48" s="13" t="s">
        <v>23</v>
      </c>
      <c r="P48" s="13" t="str">
        <f t="shared" si="0"/>
        <v>EASA;FAA;CAA UK;CAA MALAYSIA;DGCA INDONESIA;CAA CHINA;</v>
      </c>
      <c r="Q48" s="13" t="s">
        <v>12</v>
      </c>
      <c r="R48" s="13" t="s">
        <v>13</v>
      </c>
      <c r="S48" s="13" t="s">
        <v>1224</v>
      </c>
      <c r="T48" s="13" t="s">
        <v>24</v>
      </c>
      <c r="U48" s="13" t="s">
        <v>25</v>
      </c>
      <c r="V48" s="13" t="s">
        <v>26</v>
      </c>
      <c r="W48" s="13"/>
      <c r="X48" s="13" t="s">
        <v>1232</v>
      </c>
      <c r="Y48" s="13" t="s">
        <v>1269</v>
      </c>
      <c r="Z48" s="13"/>
      <c r="AA48" s="1" t="str">
        <f>_xlfn.IFNA(VLOOKUP($B48,'[1]Price Catalogue (Active CAP)'!$A:$AD,AA$3,FALSE),"")</f>
        <v>07P95-4</v>
      </c>
      <c r="AC48" s="1" t="str">
        <f>_xlfn.IFNA(VLOOKUP($B48,'[1]Price Catalogue (Active CAP)'!$A:$AD,AC$3,FALSE),"")</f>
        <v>VALVE PNEUMATIC RELAY</v>
      </c>
      <c r="AD48" s="1" t="str">
        <f>_xlfn.IFNA(VLOOKUP($B48,'[1]Price Catalogue (Active CAP)'!$A:$AD,AD$3,FALSE),"")</f>
        <v>ON</v>
      </c>
      <c r="AE48" s="1" t="str">
        <f>_xlfn.IFNA(VLOOKUP($B48,'[1]Price Catalogue (Active CAP)'!$A:$AD,AE$3,FALSE),"")</f>
        <v>B747;B767;A330;A300;A310;MD11;</v>
      </c>
      <c r="AF48" s="1" t="str">
        <f>_xlfn.IFNA(VLOOKUP($B48,'[1]Price Catalogue (Active CAP)'!$A:$AD,AF$3,FALSE),"")</f>
        <v>HONEYWELL INTERNATIONAL INC</v>
      </c>
      <c r="AG48" s="1" t="str">
        <f>_xlfn.IFNA(VLOOKUP($B48,'[1]Price Catalogue (Active CAP)'!$A:$AD,AG$3,FALSE),"")</f>
        <v>ENG-VAL-009</v>
      </c>
      <c r="AH48" s="1" t="str">
        <f>_xlfn.IFNA(VLOOKUP($B48,'[1]Price Catalogue (Active CAP)'!$A:$AD,AH$3,FALSE),"")</f>
        <v>Valve_Pneumatic</v>
      </c>
      <c r="AI48" s="1">
        <f>_xlfn.IFNA(VLOOKUP($B48,'[1]Price Catalogue (Active CAP)'!$A:$AD,AI$3,FALSE),"")</f>
        <v>0</v>
      </c>
      <c r="AJ48" s="1" t="str">
        <f>_xlfn.IFNA(VLOOKUP($B48,'[1]Price Catalogue (Active CAP)'!$A:$AD,AJ$3,FALSE),"")</f>
        <v>75-31-43;</v>
      </c>
      <c r="AK48" s="1" t="str">
        <f>_xlfn.IFNA(VLOOKUP($B48,'[1]Price Catalogue (Active CAP)'!$A:$AD,AK$3,FALSE),"")</f>
        <v>75-31</v>
      </c>
      <c r="AL48" s="32" t="str">
        <f>_xlfn.IFNA(VLOOKUP($B48,'[1]Price Catalogue (Active CAP)'!$A:$AD,AL$3,FALSE),"")</f>
        <v>EASA,FAA,CAA MALAYSIA,CAAS,DGCA INDONESIA,CAA CHINA</v>
      </c>
      <c r="AM48" s="1" t="str">
        <f>_xlfn.IFNA(VLOOKUP($B48,'[1]Price Catalogue (Active CAP)'!$A:$AD,AM$3,FALSE),"")</f>
        <v>EASA</v>
      </c>
      <c r="AN48" s="1" t="str">
        <f>_xlfn.IFNA(VLOOKUP($B48,'[1]Price Catalogue (Active CAP)'!$A:$AD,AN$3,FALSE),"")</f>
        <v>FAA</v>
      </c>
      <c r="AO48" s="1" t="str">
        <f>_xlfn.IFNA(VLOOKUP($B48,'[1]Price Catalogue (Active CAP)'!$A:$AD,AO$3,FALSE),"")</f>
        <v>CAA MALAYSIA</v>
      </c>
      <c r="AP48" s="1" t="str">
        <f>_xlfn.IFNA(VLOOKUP($B48,'[1]Price Catalogue (Active CAP)'!$A:$AD,AP$3,FALSE),"")</f>
        <v>CAAS</v>
      </c>
      <c r="AQ48" s="1" t="str">
        <f>_xlfn.IFNA(VLOOKUP($B48,'[1]Price Catalogue (Active CAP)'!$A:$AD,AQ$3,FALSE),"")</f>
        <v>DGCA INDONESIA</v>
      </c>
      <c r="AR48" s="1" t="str">
        <f>_xlfn.IFNA(VLOOKUP($B48,'[1]Price Catalogue (Active CAP)'!$A:$AD,AR$3,FALSE),"")</f>
        <v>CAA CHINA</v>
      </c>
      <c r="AS48" s="1">
        <f>_xlfn.IFNA(VLOOKUP($B48,'[1]Price Catalogue (Active CAP)'!$A:$AD,AS$3,FALSE),"")</f>
        <v>0</v>
      </c>
      <c r="AT48" s="1" t="str">
        <f>_xlfn.IFNA(VLOOKUP($B48,'[1]Price Catalogue (Active CAP)'!$A:$AD,AT$3,FALSE),"")</f>
        <v>CAA VIETNAM</v>
      </c>
      <c r="AU48" s="1" t="str">
        <f>_xlfn.IFNA(VLOOKUP($B48,'[1]Price Catalogue (Active CAP)'!$A:$AD,AU$3,FALSE),"")</f>
        <v>OCMOV</v>
      </c>
      <c r="AW48" s="1" t="b">
        <f t="shared" si="1"/>
        <v>1</v>
      </c>
      <c r="AX48" s="1" t="b">
        <f t="shared" si="2"/>
        <v>1</v>
      </c>
      <c r="AY48" s="1" t="b">
        <f t="shared" si="3"/>
        <v>1</v>
      </c>
      <c r="AZ48" s="1" t="b">
        <f t="shared" si="4"/>
        <v>1</v>
      </c>
      <c r="BA48" s="1" t="b">
        <f t="shared" si="5"/>
        <v>1</v>
      </c>
      <c r="BB48" s="1" t="b">
        <f t="shared" si="6"/>
        <v>1</v>
      </c>
      <c r="BC48" s="1" t="b">
        <f t="shared" si="7"/>
        <v>1</v>
      </c>
      <c r="BD48" s="1" t="b">
        <f t="shared" si="8"/>
        <v>1</v>
      </c>
      <c r="BE48" s="1" t="b">
        <f t="shared" si="9"/>
        <v>1</v>
      </c>
      <c r="BF48" s="1" t="b">
        <f t="shared" si="10"/>
        <v>1</v>
      </c>
      <c r="BG48" s="1" t="b">
        <f t="shared" si="11"/>
        <v>1</v>
      </c>
      <c r="BH48" s="1" t="b">
        <f t="shared" si="12"/>
        <v>0</v>
      </c>
      <c r="BI48" s="1" t="b">
        <f t="shared" si="13"/>
        <v>1</v>
      </c>
      <c r="BJ48" s="1" t="b">
        <f t="shared" si="14"/>
        <v>1</v>
      </c>
      <c r="BK48" s="1" t="b">
        <f t="shared" si="15"/>
        <v>0</v>
      </c>
      <c r="BL48" s="1" t="b">
        <f t="shared" si="16"/>
        <v>0</v>
      </c>
      <c r="BM48" s="1" t="b">
        <f t="shared" si="17"/>
        <v>1</v>
      </c>
      <c r="BN48" s="1" t="b">
        <f t="shared" si="18"/>
        <v>1</v>
      </c>
      <c r="BO48" s="1" t="b">
        <f t="shared" si="19"/>
        <v>1</v>
      </c>
      <c r="BP48" s="1" t="b">
        <f t="shared" si="20"/>
        <v>1</v>
      </c>
      <c r="BQ48" s="1" t="b">
        <f t="shared" si="21"/>
        <v>1</v>
      </c>
    </row>
    <row r="49" spans="1:69" ht="37.5">
      <c r="A49" s="5">
        <v>46</v>
      </c>
      <c r="B49" s="13" t="s">
        <v>94</v>
      </c>
      <c r="C49" s="13"/>
      <c r="D49" s="13" t="s">
        <v>88</v>
      </c>
      <c r="E49" s="19" t="s">
        <v>1228</v>
      </c>
      <c r="F49" s="13" t="s">
        <v>89</v>
      </c>
      <c r="G49" s="13" t="s">
        <v>95</v>
      </c>
      <c r="H49" s="13" t="s">
        <v>1282</v>
      </c>
      <c r="I49" s="13" t="s">
        <v>1281</v>
      </c>
      <c r="J49" s="13"/>
      <c r="K49" s="13" t="s">
        <v>90</v>
      </c>
      <c r="L49" s="13" t="s">
        <v>1280</v>
      </c>
      <c r="M49" s="13" t="s">
        <v>23</v>
      </c>
      <c r="N49" s="13" t="s">
        <v>23</v>
      </c>
      <c r="O49" s="13" t="s">
        <v>23</v>
      </c>
      <c r="P49" s="13" t="str">
        <f t="shared" si="0"/>
        <v>EASA;FAA;CAA UK;CAA MALAYSIA;DGCA INDONESIA;CAA CHINA;</v>
      </c>
      <c r="Q49" s="13" t="s">
        <v>12</v>
      </c>
      <c r="R49" s="13" t="s">
        <v>13</v>
      </c>
      <c r="S49" s="13" t="s">
        <v>1224</v>
      </c>
      <c r="T49" s="13" t="s">
        <v>24</v>
      </c>
      <c r="U49" s="13" t="s">
        <v>25</v>
      </c>
      <c r="V49" s="13" t="s">
        <v>26</v>
      </c>
      <c r="W49" s="13"/>
      <c r="X49" s="13" t="s">
        <v>1232</v>
      </c>
      <c r="Y49" s="13" t="s">
        <v>1269</v>
      </c>
      <c r="Z49" s="13"/>
      <c r="AA49" s="1" t="str">
        <f>_xlfn.IFNA(VLOOKUP($B49,'[1]Price Catalogue (Active CAP)'!$A:$AD,AA$3,FALSE),"")</f>
        <v>07P95-7</v>
      </c>
      <c r="AC49" s="1" t="str">
        <f>_xlfn.IFNA(VLOOKUP($B49,'[1]Price Catalogue (Active CAP)'!$A:$AD,AC$3,FALSE),"")</f>
        <v>VALVE PNEUMATIC RELAY</v>
      </c>
      <c r="AD49" s="1" t="str">
        <f>_xlfn.IFNA(VLOOKUP($B49,'[1]Price Catalogue (Active CAP)'!$A:$AD,AD$3,FALSE),"")</f>
        <v>ON</v>
      </c>
      <c r="AE49" s="1" t="str">
        <f>_xlfn.IFNA(VLOOKUP($B49,'[1]Price Catalogue (Active CAP)'!$A:$AD,AE$3,FALSE),"")</f>
        <v>B747;B767;A330;A300;A310;MD11;</v>
      </c>
      <c r="AF49" s="1" t="str">
        <f>_xlfn.IFNA(VLOOKUP($B49,'[1]Price Catalogue (Active CAP)'!$A:$AD,AF$3,FALSE),"")</f>
        <v>GRIMES AEROSPACE CO</v>
      </c>
      <c r="AG49" s="1" t="str">
        <f>_xlfn.IFNA(VLOOKUP($B49,'[1]Price Catalogue (Active CAP)'!$A:$AD,AG$3,FALSE),"")</f>
        <v>ENG-VAL-009</v>
      </c>
      <c r="AH49" s="1" t="str">
        <f>_xlfn.IFNA(VLOOKUP($B49,'[1]Price Catalogue (Active CAP)'!$A:$AD,AH$3,FALSE),"")</f>
        <v>Valve_Pneumatic</v>
      </c>
      <c r="AI49" s="1">
        <f>_xlfn.IFNA(VLOOKUP($B49,'[1]Price Catalogue (Active CAP)'!$A:$AD,AI$3,FALSE),"")</f>
        <v>0</v>
      </c>
      <c r="AJ49" s="1" t="str">
        <f>_xlfn.IFNA(VLOOKUP($B49,'[1]Price Catalogue (Active CAP)'!$A:$AD,AJ$3,FALSE),"")</f>
        <v>75-31-43;</v>
      </c>
      <c r="AK49" s="1" t="str">
        <f>_xlfn.IFNA(VLOOKUP($B49,'[1]Price Catalogue (Active CAP)'!$A:$AD,AK$3,FALSE),"")</f>
        <v>75-31</v>
      </c>
      <c r="AL49" s="32" t="str">
        <f>_xlfn.IFNA(VLOOKUP($B49,'[1]Price Catalogue (Active CAP)'!$A:$AD,AL$3,FALSE),"")</f>
        <v>EASA,FAA,CAA MALAYSIA,CAAS,DGCA INDONESIA,CAA CHINA</v>
      </c>
      <c r="AM49" s="1" t="str">
        <f>_xlfn.IFNA(VLOOKUP($B49,'[1]Price Catalogue (Active CAP)'!$A:$AD,AM$3,FALSE),"")</f>
        <v>EASA</v>
      </c>
      <c r="AN49" s="1" t="str">
        <f>_xlfn.IFNA(VLOOKUP($B49,'[1]Price Catalogue (Active CAP)'!$A:$AD,AN$3,FALSE),"")</f>
        <v>FAA</v>
      </c>
      <c r="AO49" s="1" t="str">
        <f>_xlfn.IFNA(VLOOKUP($B49,'[1]Price Catalogue (Active CAP)'!$A:$AD,AO$3,FALSE),"")</f>
        <v>CAA MALAYSIA</v>
      </c>
      <c r="AP49" s="1" t="str">
        <f>_xlfn.IFNA(VLOOKUP($B49,'[1]Price Catalogue (Active CAP)'!$A:$AD,AP$3,FALSE),"")</f>
        <v>CAAS</v>
      </c>
      <c r="AQ49" s="1" t="str">
        <f>_xlfn.IFNA(VLOOKUP($B49,'[1]Price Catalogue (Active CAP)'!$A:$AD,AQ$3,FALSE),"")</f>
        <v>DGCA INDONESIA</v>
      </c>
      <c r="AR49" s="1" t="str">
        <f>_xlfn.IFNA(VLOOKUP($B49,'[1]Price Catalogue (Active CAP)'!$A:$AD,AR$3,FALSE),"")</f>
        <v>CAA CHINA</v>
      </c>
      <c r="AS49" s="1">
        <f>_xlfn.IFNA(VLOOKUP($B49,'[1]Price Catalogue (Active CAP)'!$A:$AD,AS$3,FALSE),"")</f>
        <v>0</v>
      </c>
      <c r="AT49" s="1" t="str">
        <f>_xlfn.IFNA(VLOOKUP($B49,'[1]Price Catalogue (Active CAP)'!$A:$AD,AT$3,FALSE),"")</f>
        <v>CAA VIETNAM</v>
      </c>
      <c r="AU49" s="1" t="str">
        <f>_xlfn.IFNA(VLOOKUP($B49,'[1]Price Catalogue (Active CAP)'!$A:$AD,AU$3,FALSE),"")</f>
        <v>OCMOV</v>
      </c>
      <c r="AW49" s="1" t="b">
        <f t="shared" si="1"/>
        <v>1</v>
      </c>
      <c r="AX49" s="1" t="b">
        <f t="shared" si="2"/>
        <v>1</v>
      </c>
      <c r="AY49" s="1" t="b">
        <f t="shared" si="3"/>
        <v>1</v>
      </c>
      <c r="AZ49" s="1" t="b">
        <f t="shared" si="4"/>
        <v>1</v>
      </c>
      <c r="BA49" s="1" t="b">
        <f t="shared" si="5"/>
        <v>1</v>
      </c>
      <c r="BB49" s="1" t="b">
        <f t="shared" si="6"/>
        <v>1</v>
      </c>
      <c r="BC49" s="1" t="b">
        <f t="shared" si="7"/>
        <v>1</v>
      </c>
      <c r="BD49" s="1" t="b">
        <f t="shared" si="8"/>
        <v>1</v>
      </c>
      <c r="BE49" s="1" t="b">
        <f t="shared" si="9"/>
        <v>1</v>
      </c>
      <c r="BF49" s="1" t="b">
        <f t="shared" si="10"/>
        <v>1</v>
      </c>
      <c r="BG49" s="1" t="b">
        <f t="shared" si="11"/>
        <v>1</v>
      </c>
      <c r="BH49" s="1" t="b">
        <f t="shared" si="12"/>
        <v>0</v>
      </c>
      <c r="BI49" s="1" t="b">
        <f t="shared" si="13"/>
        <v>1</v>
      </c>
      <c r="BJ49" s="1" t="b">
        <f t="shared" si="14"/>
        <v>1</v>
      </c>
      <c r="BK49" s="1" t="b">
        <f t="shared" si="15"/>
        <v>0</v>
      </c>
      <c r="BL49" s="1" t="b">
        <f t="shared" si="16"/>
        <v>0</v>
      </c>
      <c r="BM49" s="1" t="b">
        <f t="shared" si="17"/>
        <v>1</v>
      </c>
      <c r="BN49" s="1" t="b">
        <f t="shared" si="18"/>
        <v>1</v>
      </c>
      <c r="BO49" s="1" t="b">
        <f t="shared" si="19"/>
        <v>1</v>
      </c>
      <c r="BP49" s="1" t="b">
        <f t="shared" si="20"/>
        <v>1</v>
      </c>
      <c r="BQ49" s="1" t="b">
        <f t="shared" si="21"/>
        <v>1</v>
      </c>
    </row>
    <row r="50" spans="1:69" ht="37.5">
      <c r="A50" s="5">
        <v>47</v>
      </c>
      <c r="B50" s="13" t="s">
        <v>96</v>
      </c>
      <c r="C50" s="13"/>
      <c r="D50" s="13" t="s">
        <v>88</v>
      </c>
      <c r="E50" s="19" t="s">
        <v>1228</v>
      </c>
      <c r="F50" s="13" t="s">
        <v>89</v>
      </c>
      <c r="G50" s="13" t="s">
        <v>95</v>
      </c>
      <c r="H50" s="13" t="s">
        <v>1282</v>
      </c>
      <c r="I50" s="13" t="s">
        <v>1281</v>
      </c>
      <c r="J50" s="13"/>
      <c r="K50" s="13" t="s">
        <v>90</v>
      </c>
      <c r="L50" s="13" t="s">
        <v>1280</v>
      </c>
      <c r="M50" s="13" t="s">
        <v>23</v>
      </c>
      <c r="N50" s="13" t="s">
        <v>23</v>
      </c>
      <c r="O50" s="13" t="s">
        <v>23</v>
      </c>
      <c r="P50" s="13" t="str">
        <f t="shared" si="0"/>
        <v>EASA;FAA;CAA UK;CAA MALAYSIA;DGCA INDONESIA;CAA CHINA;</v>
      </c>
      <c r="Q50" s="13" t="s">
        <v>12</v>
      </c>
      <c r="R50" s="13" t="s">
        <v>13</v>
      </c>
      <c r="S50" s="13" t="s">
        <v>1224</v>
      </c>
      <c r="T50" s="13" t="s">
        <v>24</v>
      </c>
      <c r="U50" s="13" t="s">
        <v>25</v>
      </c>
      <c r="V50" s="13" t="s">
        <v>26</v>
      </c>
      <c r="W50" s="13"/>
      <c r="X50" s="13" t="s">
        <v>1232</v>
      </c>
      <c r="Y50" s="13" t="s">
        <v>1269</v>
      </c>
      <c r="Z50" s="13"/>
      <c r="AA50" s="1" t="str">
        <f>_xlfn.IFNA(VLOOKUP($B50,'[1]Price Catalogue (Active CAP)'!$A:$AD,AA$3,FALSE),"")</f>
        <v>07P95-8</v>
      </c>
      <c r="AC50" s="1" t="str">
        <f>_xlfn.IFNA(VLOOKUP($B50,'[1]Price Catalogue (Active CAP)'!$A:$AD,AC$3,FALSE),"")</f>
        <v>VALVE PNEUMATIC RELAY</v>
      </c>
      <c r="AD50" s="1" t="str">
        <f>_xlfn.IFNA(VLOOKUP($B50,'[1]Price Catalogue (Active CAP)'!$A:$AD,AD$3,FALSE),"")</f>
        <v>ON</v>
      </c>
      <c r="AE50" s="1" t="str">
        <f>_xlfn.IFNA(VLOOKUP($B50,'[1]Price Catalogue (Active CAP)'!$A:$AD,AE$3,FALSE),"")</f>
        <v>B747;B767;A330;A300;A310;MD11;</v>
      </c>
      <c r="AF50" s="1" t="str">
        <f>_xlfn.IFNA(VLOOKUP($B50,'[1]Price Catalogue (Active CAP)'!$A:$AD,AF$3,FALSE),"")</f>
        <v>GRIMES AEROSPACE CO</v>
      </c>
      <c r="AG50" s="1" t="str">
        <f>_xlfn.IFNA(VLOOKUP($B50,'[1]Price Catalogue (Active CAP)'!$A:$AD,AG$3,FALSE),"")</f>
        <v>ENG-VAL-009</v>
      </c>
      <c r="AH50" s="1" t="str">
        <f>_xlfn.IFNA(VLOOKUP($B50,'[1]Price Catalogue (Active CAP)'!$A:$AD,AH$3,FALSE),"")</f>
        <v>Valve_Pneumatic</v>
      </c>
      <c r="AI50" s="1">
        <f>_xlfn.IFNA(VLOOKUP($B50,'[1]Price Catalogue (Active CAP)'!$A:$AD,AI$3,FALSE),"")</f>
        <v>0</v>
      </c>
      <c r="AJ50" s="1" t="str">
        <f>_xlfn.IFNA(VLOOKUP($B50,'[1]Price Catalogue (Active CAP)'!$A:$AD,AJ$3,FALSE),"")</f>
        <v>75-31-43;</v>
      </c>
      <c r="AK50" s="1" t="str">
        <f>_xlfn.IFNA(VLOOKUP($B50,'[1]Price Catalogue (Active CAP)'!$A:$AD,AK$3,FALSE),"")</f>
        <v>75-31</v>
      </c>
      <c r="AL50" s="32" t="str">
        <f>_xlfn.IFNA(VLOOKUP($B50,'[1]Price Catalogue (Active CAP)'!$A:$AD,AL$3,FALSE),"")</f>
        <v>EASA,FAA,CAA MALAYSIA,CAAS,DGCA INDONESIA,CAA CHINA</v>
      </c>
      <c r="AM50" s="1" t="str">
        <f>_xlfn.IFNA(VLOOKUP($B50,'[1]Price Catalogue (Active CAP)'!$A:$AD,AM$3,FALSE),"")</f>
        <v>EASA</v>
      </c>
      <c r="AN50" s="1" t="str">
        <f>_xlfn.IFNA(VLOOKUP($B50,'[1]Price Catalogue (Active CAP)'!$A:$AD,AN$3,FALSE),"")</f>
        <v>FAA</v>
      </c>
      <c r="AO50" s="1" t="str">
        <f>_xlfn.IFNA(VLOOKUP($B50,'[1]Price Catalogue (Active CAP)'!$A:$AD,AO$3,FALSE),"")</f>
        <v>CAA MALAYSIA</v>
      </c>
      <c r="AP50" s="1" t="str">
        <f>_xlfn.IFNA(VLOOKUP($B50,'[1]Price Catalogue (Active CAP)'!$A:$AD,AP$3,FALSE),"")</f>
        <v>CAAS</v>
      </c>
      <c r="AQ50" s="1" t="str">
        <f>_xlfn.IFNA(VLOOKUP($B50,'[1]Price Catalogue (Active CAP)'!$A:$AD,AQ$3,FALSE),"")</f>
        <v>DGCA INDONESIA</v>
      </c>
      <c r="AR50" s="1" t="str">
        <f>_xlfn.IFNA(VLOOKUP($B50,'[1]Price Catalogue (Active CAP)'!$A:$AD,AR$3,FALSE),"")</f>
        <v>CAA CHINA</v>
      </c>
      <c r="AS50" s="1">
        <f>_xlfn.IFNA(VLOOKUP($B50,'[1]Price Catalogue (Active CAP)'!$A:$AD,AS$3,FALSE),"")</f>
        <v>0</v>
      </c>
      <c r="AT50" s="1" t="str">
        <f>_xlfn.IFNA(VLOOKUP($B50,'[1]Price Catalogue (Active CAP)'!$A:$AD,AT$3,FALSE),"")</f>
        <v>CAA VIETNAM</v>
      </c>
      <c r="AU50" s="1" t="str">
        <f>_xlfn.IFNA(VLOOKUP($B50,'[1]Price Catalogue (Active CAP)'!$A:$AD,AU$3,FALSE),"")</f>
        <v>OCMOV</v>
      </c>
      <c r="AW50" s="1" t="b">
        <f t="shared" si="1"/>
        <v>1</v>
      </c>
      <c r="AX50" s="1" t="b">
        <f t="shared" si="2"/>
        <v>1</v>
      </c>
      <c r="AY50" s="1" t="b">
        <f t="shared" si="3"/>
        <v>1</v>
      </c>
      <c r="AZ50" s="1" t="b">
        <f t="shared" si="4"/>
        <v>1</v>
      </c>
      <c r="BA50" s="1" t="b">
        <f t="shared" si="5"/>
        <v>1</v>
      </c>
      <c r="BB50" s="1" t="b">
        <f t="shared" si="6"/>
        <v>1</v>
      </c>
      <c r="BC50" s="1" t="b">
        <f t="shared" si="7"/>
        <v>1</v>
      </c>
      <c r="BD50" s="1" t="b">
        <f t="shared" si="8"/>
        <v>1</v>
      </c>
      <c r="BE50" s="1" t="b">
        <f t="shared" si="9"/>
        <v>1</v>
      </c>
      <c r="BF50" s="1" t="b">
        <f t="shared" si="10"/>
        <v>1</v>
      </c>
      <c r="BG50" s="1" t="b">
        <f t="shared" si="11"/>
        <v>1</v>
      </c>
      <c r="BH50" s="1" t="b">
        <f t="shared" si="12"/>
        <v>0</v>
      </c>
      <c r="BI50" s="1" t="b">
        <f t="shared" si="13"/>
        <v>1</v>
      </c>
      <c r="BJ50" s="1" t="b">
        <f t="shared" si="14"/>
        <v>1</v>
      </c>
      <c r="BK50" s="1" t="b">
        <f t="shared" si="15"/>
        <v>0</v>
      </c>
      <c r="BL50" s="1" t="b">
        <f t="shared" si="16"/>
        <v>0</v>
      </c>
      <c r="BM50" s="1" t="b">
        <f t="shared" si="17"/>
        <v>1</v>
      </c>
      <c r="BN50" s="1" t="b">
        <f t="shared" si="18"/>
        <v>1</v>
      </c>
      <c r="BO50" s="1" t="b">
        <f t="shared" si="19"/>
        <v>1</v>
      </c>
      <c r="BP50" s="1" t="b">
        <f t="shared" si="20"/>
        <v>1</v>
      </c>
      <c r="BQ50" s="1" t="b">
        <f t="shared" si="21"/>
        <v>1</v>
      </c>
    </row>
    <row r="51" spans="1:69" ht="37.5">
      <c r="A51" s="5">
        <v>48</v>
      </c>
      <c r="B51" s="13" t="s">
        <v>1283</v>
      </c>
      <c r="C51" s="13"/>
      <c r="D51" s="13" t="s">
        <v>1284</v>
      </c>
      <c r="E51" s="19" t="s">
        <v>1228</v>
      </c>
      <c r="F51" s="13" t="s">
        <v>54</v>
      </c>
      <c r="G51" s="13" t="s">
        <v>1285</v>
      </c>
      <c r="H51" s="13" t="s">
        <v>1286</v>
      </c>
      <c r="I51" s="13" t="s">
        <v>1287</v>
      </c>
      <c r="J51" s="13"/>
      <c r="K51" s="13" t="s">
        <v>1288</v>
      </c>
      <c r="L51" s="13" t="s">
        <v>1289</v>
      </c>
      <c r="M51" s="13" t="s">
        <v>23</v>
      </c>
      <c r="N51" s="13" t="s">
        <v>23</v>
      </c>
      <c r="O51" s="13" t="s">
        <v>23</v>
      </c>
      <c r="P51" s="13" t="str">
        <f t="shared" si="0"/>
        <v>EASA;FAA;CAA UK;CAA MALAYSIA;DGCA INDONESIA;CAA CHINA;</v>
      </c>
      <c r="Q51" s="13" t="s">
        <v>12</v>
      </c>
      <c r="R51" s="13" t="s">
        <v>13</v>
      </c>
      <c r="S51" s="13" t="s">
        <v>1224</v>
      </c>
      <c r="T51" s="13" t="s">
        <v>24</v>
      </c>
      <c r="U51" s="13" t="s">
        <v>25</v>
      </c>
      <c r="V51" s="13" t="s">
        <v>26</v>
      </c>
      <c r="W51" s="13"/>
      <c r="X51" s="13" t="s">
        <v>1232</v>
      </c>
      <c r="Y51" s="13" t="s">
        <v>1233</v>
      </c>
      <c r="Z51" s="13"/>
      <c r="AA51" s="1" t="str">
        <f>_xlfn.IFNA(VLOOKUP($B51,'[1]Price Catalogue (Active CAP)'!$A:$AD,AA$3,FALSE),"")</f>
        <v/>
      </c>
      <c r="AC51" s="1" t="str">
        <f>_xlfn.IFNA(VLOOKUP($B51,'[1]Price Catalogue (Active CAP)'!$A:$AD,AC$3,FALSE),"")</f>
        <v/>
      </c>
      <c r="AD51" s="1" t="str">
        <f>_xlfn.IFNA(VLOOKUP($B51,'[1]Price Catalogue (Active CAP)'!$A:$AD,AD$3,FALSE),"")</f>
        <v/>
      </c>
      <c r="AE51" s="1" t="str">
        <f>_xlfn.IFNA(VLOOKUP($B51,'[1]Price Catalogue (Active CAP)'!$A:$AD,AE$3,FALSE),"")</f>
        <v/>
      </c>
      <c r="AF51" s="1" t="str">
        <f>_xlfn.IFNA(VLOOKUP($B51,'[1]Price Catalogue (Active CAP)'!$A:$AD,AF$3,FALSE),"")</f>
        <v/>
      </c>
      <c r="AG51" s="1" t="str">
        <f>_xlfn.IFNA(VLOOKUP($B51,'[1]Price Catalogue (Active CAP)'!$A:$AD,AG$3,FALSE),"")</f>
        <v/>
      </c>
      <c r="AH51" s="1" t="str">
        <f>_xlfn.IFNA(VLOOKUP($B51,'[1]Price Catalogue (Active CAP)'!$A:$AD,AH$3,FALSE),"")</f>
        <v/>
      </c>
      <c r="AI51" s="1" t="str">
        <f>_xlfn.IFNA(VLOOKUP($B51,'[1]Price Catalogue (Active CAP)'!$A:$AD,AI$3,FALSE),"")</f>
        <v/>
      </c>
      <c r="AJ51" s="1" t="str">
        <f>_xlfn.IFNA(VLOOKUP($B51,'[1]Price Catalogue (Active CAP)'!$A:$AD,AJ$3,FALSE),"")</f>
        <v/>
      </c>
      <c r="AK51" s="1" t="str">
        <f>_xlfn.IFNA(VLOOKUP($B51,'[1]Price Catalogue (Active CAP)'!$A:$AD,AK$3,FALSE),"")</f>
        <v/>
      </c>
      <c r="AL51" s="32" t="str">
        <f>_xlfn.IFNA(VLOOKUP($B51,'[1]Price Catalogue (Active CAP)'!$A:$AD,AL$3,FALSE),"")</f>
        <v/>
      </c>
      <c r="AM51" s="1" t="str">
        <f>_xlfn.IFNA(VLOOKUP($B51,'[1]Price Catalogue (Active CAP)'!$A:$AD,AM$3,FALSE),"")</f>
        <v/>
      </c>
      <c r="AN51" s="1" t="str">
        <f>_xlfn.IFNA(VLOOKUP($B51,'[1]Price Catalogue (Active CAP)'!$A:$AD,AN$3,FALSE),"")</f>
        <v/>
      </c>
      <c r="AO51" s="1" t="str">
        <f>_xlfn.IFNA(VLOOKUP($B51,'[1]Price Catalogue (Active CAP)'!$A:$AD,AO$3,FALSE),"")</f>
        <v/>
      </c>
      <c r="AP51" s="1" t="str">
        <f>_xlfn.IFNA(VLOOKUP($B51,'[1]Price Catalogue (Active CAP)'!$A:$AD,AP$3,FALSE),"")</f>
        <v/>
      </c>
      <c r="AQ51" s="1" t="str">
        <f>_xlfn.IFNA(VLOOKUP($B51,'[1]Price Catalogue (Active CAP)'!$A:$AD,AQ$3,FALSE),"")</f>
        <v/>
      </c>
      <c r="AR51" s="1" t="str">
        <f>_xlfn.IFNA(VLOOKUP($B51,'[1]Price Catalogue (Active CAP)'!$A:$AD,AR$3,FALSE),"")</f>
        <v/>
      </c>
      <c r="AS51" s="1" t="str">
        <f>_xlfn.IFNA(VLOOKUP($B51,'[1]Price Catalogue (Active CAP)'!$A:$AD,AS$3,FALSE),"")</f>
        <v/>
      </c>
      <c r="AT51" s="1" t="str">
        <f>_xlfn.IFNA(VLOOKUP($B51,'[1]Price Catalogue (Active CAP)'!$A:$AD,AT$3,FALSE),"")</f>
        <v/>
      </c>
      <c r="AU51" s="1" t="str">
        <f>_xlfn.IFNA(VLOOKUP($B51,'[1]Price Catalogue (Active CAP)'!$A:$AD,AU$3,FALSE),"")</f>
        <v/>
      </c>
      <c r="AW51" s="1" t="b">
        <f t="shared" si="1"/>
        <v>0</v>
      </c>
      <c r="AX51" s="1" t="b">
        <f t="shared" si="2"/>
        <v>1</v>
      </c>
      <c r="AY51" s="1" t="b">
        <f t="shared" si="3"/>
        <v>0</v>
      </c>
      <c r="AZ51" s="1" t="b">
        <f t="shared" si="4"/>
        <v>0</v>
      </c>
      <c r="BA51" s="1" t="b">
        <f t="shared" si="5"/>
        <v>0</v>
      </c>
      <c r="BB51" s="1" t="b">
        <f t="shared" si="6"/>
        <v>0</v>
      </c>
      <c r="BC51" s="1" t="b">
        <f t="shared" si="7"/>
        <v>0</v>
      </c>
      <c r="BD51" s="1" t="b">
        <f t="shared" si="8"/>
        <v>0</v>
      </c>
      <c r="BE51" s="1" t="b">
        <f t="shared" si="9"/>
        <v>1</v>
      </c>
      <c r="BF51" s="1" t="b">
        <f t="shared" si="10"/>
        <v>0</v>
      </c>
      <c r="BG51" s="1" t="b">
        <f t="shared" si="11"/>
        <v>0</v>
      </c>
      <c r="BH51" s="1" t="b">
        <f t="shared" si="12"/>
        <v>0</v>
      </c>
      <c r="BI51" s="1" t="b">
        <f t="shared" si="13"/>
        <v>0</v>
      </c>
      <c r="BJ51" s="1" t="b">
        <f t="shared" si="14"/>
        <v>0</v>
      </c>
      <c r="BK51" s="1" t="b">
        <f t="shared" si="15"/>
        <v>0</v>
      </c>
      <c r="BL51" s="1" t="b">
        <f t="shared" si="16"/>
        <v>0</v>
      </c>
      <c r="BM51" s="1" t="b">
        <f t="shared" si="17"/>
        <v>0</v>
      </c>
      <c r="BN51" s="1" t="b">
        <f t="shared" si="18"/>
        <v>0</v>
      </c>
      <c r="BO51" s="1" t="b">
        <f t="shared" si="19"/>
        <v>1</v>
      </c>
      <c r="BP51" s="1" t="b">
        <f t="shared" si="20"/>
        <v>0</v>
      </c>
      <c r="BQ51" s="1" t="b">
        <f t="shared" si="21"/>
        <v>0</v>
      </c>
    </row>
    <row r="52" spans="1:69" ht="37.5">
      <c r="A52" s="5">
        <v>49</v>
      </c>
      <c r="B52" s="13" t="s">
        <v>1290</v>
      </c>
      <c r="C52" s="13"/>
      <c r="D52" s="13" t="s">
        <v>1284</v>
      </c>
      <c r="E52" s="19" t="s">
        <v>1228</v>
      </c>
      <c r="F52" s="13" t="s">
        <v>54</v>
      </c>
      <c r="G52" s="13" t="s">
        <v>1285</v>
      </c>
      <c r="H52" s="13" t="s">
        <v>1286</v>
      </c>
      <c r="I52" s="13" t="s">
        <v>1287</v>
      </c>
      <c r="J52" s="13"/>
      <c r="K52" s="13" t="s">
        <v>1288</v>
      </c>
      <c r="L52" s="13" t="s">
        <v>1289</v>
      </c>
      <c r="M52" s="13" t="s">
        <v>23</v>
      </c>
      <c r="N52" s="13" t="s">
        <v>23</v>
      </c>
      <c r="O52" s="13" t="s">
        <v>23</v>
      </c>
      <c r="P52" s="13" t="str">
        <f t="shared" si="0"/>
        <v>EASA;FAA;CAA UK;CAA MALAYSIA;DGCA INDONESIA;CAA CHINA;</v>
      </c>
      <c r="Q52" s="13" t="s">
        <v>12</v>
      </c>
      <c r="R52" s="13" t="s">
        <v>13</v>
      </c>
      <c r="S52" s="13" t="s">
        <v>1224</v>
      </c>
      <c r="T52" s="13" t="s">
        <v>24</v>
      </c>
      <c r="U52" s="13" t="s">
        <v>25</v>
      </c>
      <c r="V52" s="13" t="s">
        <v>26</v>
      </c>
      <c r="W52" s="13"/>
      <c r="X52" s="13" t="s">
        <v>1232</v>
      </c>
      <c r="Y52" s="13" t="s">
        <v>1233</v>
      </c>
      <c r="Z52" s="13"/>
      <c r="AA52" s="1" t="str">
        <f>_xlfn.IFNA(VLOOKUP($B52,'[1]Price Catalogue (Active CAP)'!$A:$AD,AA$3,FALSE),"")</f>
        <v/>
      </c>
      <c r="AC52" s="1" t="str">
        <f>_xlfn.IFNA(VLOOKUP($B52,'[1]Price Catalogue (Active CAP)'!$A:$AD,AC$3,FALSE),"")</f>
        <v/>
      </c>
      <c r="AD52" s="1" t="str">
        <f>_xlfn.IFNA(VLOOKUP($B52,'[1]Price Catalogue (Active CAP)'!$A:$AD,AD$3,FALSE),"")</f>
        <v/>
      </c>
      <c r="AE52" s="1" t="str">
        <f>_xlfn.IFNA(VLOOKUP($B52,'[1]Price Catalogue (Active CAP)'!$A:$AD,AE$3,FALSE),"")</f>
        <v/>
      </c>
      <c r="AF52" s="1" t="str">
        <f>_xlfn.IFNA(VLOOKUP($B52,'[1]Price Catalogue (Active CAP)'!$A:$AD,AF$3,FALSE),"")</f>
        <v/>
      </c>
      <c r="AG52" s="1" t="str">
        <f>_xlfn.IFNA(VLOOKUP($B52,'[1]Price Catalogue (Active CAP)'!$A:$AD,AG$3,FALSE),"")</f>
        <v/>
      </c>
      <c r="AH52" s="1" t="str">
        <f>_xlfn.IFNA(VLOOKUP($B52,'[1]Price Catalogue (Active CAP)'!$A:$AD,AH$3,FALSE),"")</f>
        <v/>
      </c>
      <c r="AI52" s="1" t="str">
        <f>_xlfn.IFNA(VLOOKUP($B52,'[1]Price Catalogue (Active CAP)'!$A:$AD,AI$3,FALSE),"")</f>
        <v/>
      </c>
      <c r="AJ52" s="1" t="str">
        <f>_xlfn.IFNA(VLOOKUP($B52,'[1]Price Catalogue (Active CAP)'!$A:$AD,AJ$3,FALSE),"")</f>
        <v/>
      </c>
      <c r="AK52" s="1" t="str">
        <f>_xlfn.IFNA(VLOOKUP($B52,'[1]Price Catalogue (Active CAP)'!$A:$AD,AK$3,FALSE),"")</f>
        <v/>
      </c>
      <c r="AL52" s="32" t="str">
        <f>_xlfn.IFNA(VLOOKUP($B52,'[1]Price Catalogue (Active CAP)'!$A:$AD,AL$3,FALSE),"")</f>
        <v/>
      </c>
      <c r="AM52" s="1" t="str">
        <f>_xlfn.IFNA(VLOOKUP($B52,'[1]Price Catalogue (Active CAP)'!$A:$AD,AM$3,FALSE),"")</f>
        <v/>
      </c>
      <c r="AN52" s="1" t="str">
        <f>_xlfn.IFNA(VLOOKUP($B52,'[1]Price Catalogue (Active CAP)'!$A:$AD,AN$3,FALSE),"")</f>
        <v/>
      </c>
      <c r="AO52" s="1" t="str">
        <f>_xlfn.IFNA(VLOOKUP($B52,'[1]Price Catalogue (Active CAP)'!$A:$AD,AO$3,FALSE),"")</f>
        <v/>
      </c>
      <c r="AP52" s="1" t="str">
        <f>_xlfn.IFNA(VLOOKUP($B52,'[1]Price Catalogue (Active CAP)'!$A:$AD,AP$3,FALSE),"")</f>
        <v/>
      </c>
      <c r="AQ52" s="1" t="str">
        <f>_xlfn.IFNA(VLOOKUP($B52,'[1]Price Catalogue (Active CAP)'!$A:$AD,AQ$3,FALSE),"")</f>
        <v/>
      </c>
      <c r="AR52" s="1" t="str">
        <f>_xlfn.IFNA(VLOOKUP($B52,'[1]Price Catalogue (Active CAP)'!$A:$AD,AR$3,FALSE),"")</f>
        <v/>
      </c>
      <c r="AS52" s="1" t="str">
        <f>_xlfn.IFNA(VLOOKUP($B52,'[1]Price Catalogue (Active CAP)'!$A:$AD,AS$3,FALSE),"")</f>
        <v/>
      </c>
      <c r="AT52" s="1" t="str">
        <f>_xlfn.IFNA(VLOOKUP($B52,'[1]Price Catalogue (Active CAP)'!$A:$AD,AT$3,FALSE),"")</f>
        <v/>
      </c>
      <c r="AU52" s="1" t="str">
        <f>_xlfn.IFNA(VLOOKUP($B52,'[1]Price Catalogue (Active CAP)'!$A:$AD,AU$3,FALSE),"")</f>
        <v/>
      </c>
      <c r="AW52" s="1" t="b">
        <f t="shared" si="1"/>
        <v>0</v>
      </c>
      <c r="AX52" s="1" t="b">
        <f t="shared" si="2"/>
        <v>1</v>
      </c>
      <c r="AY52" s="1" t="b">
        <f t="shared" si="3"/>
        <v>0</v>
      </c>
      <c r="AZ52" s="1" t="b">
        <f t="shared" si="4"/>
        <v>0</v>
      </c>
      <c r="BA52" s="1" t="b">
        <f t="shared" si="5"/>
        <v>0</v>
      </c>
      <c r="BB52" s="1" t="b">
        <f t="shared" si="6"/>
        <v>0</v>
      </c>
      <c r="BC52" s="1" t="b">
        <f t="shared" si="7"/>
        <v>0</v>
      </c>
      <c r="BD52" s="1" t="b">
        <f t="shared" si="8"/>
        <v>0</v>
      </c>
      <c r="BE52" s="1" t="b">
        <f t="shared" si="9"/>
        <v>1</v>
      </c>
      <c r="BF52" s="1" t="b">
        <f t="shared" si="10"/>
        <v>0</v>
      </c>
      <c r="BG52" s="1" t="b">
        <f t="shared" si="11"/>
        <v>0</v>
      </c>
      <c r="BH52" s="1" t="b">
        <f t="shared" si="12"/>
        <v>0</v>
      </c>
      <c r="BI52" s="1" t="b">
        <f t="shared" si="13"/>
        <v>0</v>
      </c>
      <c r="BJ52" s="1" t="b">
        <f t="shared" si="14"/>
        <v>0</v>
      </c>
      <c r="BK52" s="1" t="b">
        <f t="shared" si="15"/>
        <v>0</v>
      </c>
      <c r="BL52" s="1" t="b">
        <f t="shared" si="16"/>
        <v>0</v>
      </c>
      <c r="BM52" s="1" t="b">
        <f t="shared" si="17"/>
        <v>0</v>
      </c>
      <c r="BN52" s="1" t="b">
        <f t="shared" si="18"/>
        <v>0</v>
      </c>
      <c r="BO52" s="1" t="b">
        <f t="shared" si="19"/>
        <v>1</v>
      </c>
      <c r="BP52" s="1" t="b">
        <f t="shared" si="20"/>
        <v>0</v>
      </c>
      <c r="BQ52" s="1" t="b">
        <f t="shared" si="21"/>
        <v>0</v>
      </c>
    </row>
    <row r="53" spans="1:69" ht="37.5">
      <c r="A53" s="5">
        <v>50</v>
      </c>
      <c r="B53" s="13" t="s">
        <v>97</v>
      </c>
      <c r="C53" s="13"/>
      <c r="D53" s="13" t="s">
        <v>98</v>
      </c>
      <c r="E53" s="19" t="s">
        <v>1228</v>
      </c>
      <c r="F53" s="13" t="s">
        <v>99</v>
      </c>
      <c r="G53" s="13" t="s">
        <v>100</v>
      </c>
      <c r="H53" s="13" t="s">
        <v>1291</v>
      </c>
      <c r="I53" s="13" t="s">
        <v>1281</v>
      </c>
      <c r="J53" s="13"/>
      <c r="K53" s="13" t="s">
        <v>101</v>
      </c>
      <c r="L53" s="13" t="s">
        <v>1292</v>
      </c>
      <c r="M53" s="13" t="s">
        <v>23</v>
      </c>
      <c r="N53" s="13" t="s">
        <v>23</v>
      </c>
      <c r="O53" s="13" t="s">
        <v>23</v>
      </c>
      <c r="P53" s="13" t="str">
        <f t="shared" si="0"/>
        <v>EASA;FAA;CAA UK;CAA MALAYSIA;DGCA INDONESIA;CAA CHINA;</v>
      </c>
      <c r="Q53" s="13" t="s">
        <v>12</v>
      </c>
      <c r="R53" s="13" t="s">
        <v>13</v>
      </c>
      <c r="S53" s="13" t="s">
        <v>1224</v>
      </c>
      <c r="T53" s="13" t="s">
        <v>24</v>
      </c>
      <c r="U53" s="13" t="s">
        <v>25</v>
      </c>
      <c r="V53" s="13" t="s">
        <v>26</v>
      </c>
      <c r="W53" s="13"/>
      <c r="X53" s="13" t="s">
        <v>1232</v>
      </c>
      <c r="Y53" s="13" t="s">
        <v>1269</v>
      </c>
      <c r="Z53" s="13"/>
      <c r="AA53" s="1" t="str">
        <f>_xlfn.IFNA(VLOOKUP($B53,'[1]Price Catalogue (Active CAP)'!$A:$AD,AA$3,FALSE),"")</f>
        <v>1001000-3</v>
      </c>
      <c r="AC53" s="1" t="str">
        <f>_xlfn.IFNA(VLOOKUP($B53,'[1]Price Catalogue (Active CAP)'!$A:$AD,AC$3,FALSE),"")</f>
        <v>VALVE-STARTER-AIR</v>
      </c>
      <c r="AD53" s="1" t="str">
        <f>_xlfn.IFNA(VLOOKUP($B53,'[1]Price Catalogue (Active CAP)'!$A:$AD,AD$3,FALSE),"")</f>
        <v>ON</v>
      </c>
      <c r="AE53" s="1" t="str">
        <f>_xlfn.IFNA(VLOOKUP($B53,'[1]Price Catalogue (Active CAP)'!$A:$AD,AE$3,FALSE),"")</f>
        <v>A330;PW4000;</v>
      </c>
      <c r="AF53" s="1" t="str">
        <f>_xlfn.IFNA(VLOOKUP($B53,'[1]Price Catalogue (Active CAP)'!$A:$AD,AF$3,FALSE),"")</f>
        <v>HAMILTON SUNDSTRAND</v>
      </c>
      <c r="AG53" s="1" t="str">
        <f>_xlfn.IFNA(VLOOKUP($B53,'[1]Price Catalogue (Active CAP)'!$A:$AD,AG$3,FALSE),"")</f>
        <v>PNE-VAL-037</v>
      </c>
      <c r="AH53" s="1" t="str">
        <f>_xlfn.IFNA(VLOOKUP($B53,'[1]Price Catalogue (Active CAP)'!$A:$AD,AH$3,FALSE),"")</f>
        <v>Valve_Pneumatic</v>
      </c>
      <c r="AI53" s="1">
        <f>_xlfn.IFNA(VLOOKUP($B53,'[1]Price Catalogue (Active CAP)'!$A:$AD,AI$3,FALSE),"")</f>
        <v>0</v>
      </c>
      <c r="AJ53" s="1" t="str">
        <f>_xlfn.IFNA(VLOOKUP($B53,'[1]Price Catalogue (Active CAP)'!$A:$AD,AJ$3,FALSE),"")</f>
        <v>80-11-18;</v>
      </c>
      <c r="AK53" s="1" t="str">
        <f>_xlfn.IFNA(VLOOKUP($B53,'[1]Price Catalogue (Active CAP)'!$A:$AD,AK$3,FALSE),"")</f>
        <v>80-11</v>
      </c>
      <c r="AL53" s="32" t="str">
        <f>_xlfn.IFNA(VLOOKUP($B53,'[1]Price Catalogue (Active CAP)'!$A:$AD,AL$3,FALSE),"")</f>
        <v>EASA,FAA,CAA MALAYSIA,CAAS,DGCA INDONESIA,CAA CHINA</v>
      </c>
      <c r="AM53" s="1" t="str">
        <f>_xlfn.IFNA(VLOOKUP($B53,'[1]Price Catalogue (Active CAP)'!$A:$AD,AM$3,FALSE),"")</f>
        <v>EASA</v>
      </c>
      <c r="AN53" s="1" t="str">
        <f>_xlfn.IFNA(VLOOKUP($B53,'[1]Price Catalogue (Active CAP)'!$A:$AD,AN$3,FALSE),"")</f>
        <v>FAA</v>
      </c>
      <c r="AO53" s="1" t="str">
        <f>_xlfn.IFNA(VLOOKUP($B53,'[1]Price Catalogue (Active CAP)'!$A:$AD,AO$3,FALSE),"")</f>
        <v>CAA MALAYSIA</v>
      </c>
      <c r="AP53" s="1" t="str">
        <f>_xlfn.IFNA(VLOOKUP($B53,'[1]Price Catalogue (Active CAP)'!$A:$AD,AP$3,FALSE),"")</f>
        <v>CAAS</v>
      </c>
      <c r="AQ53" s="1" t="str">
        <f>_xlfn.IFNA(VLOOKUP($B53,'[1]Price Catalogue (Active CAP)'!$A:$AD,AQ$3,FALSE),"")</f>
        <v>DGCA INDONESIA</v>
      </c>
      <c r="AR53" s="1" t="str">
        <f>_xlfn.IFNA(VLOOKUP($B53,'[1]Price Catalogue (Active CAP)'!$A:$AD,AR$3,FALSE),"")</f>
        <v>CAA CHINA</v>
      </c>
      <c r="AS53" s="1">
        <f>_xlfn.IFNA(VLOOKUP($B53,'[1]Price Catalogue (Active CAP)'!$A:$AD,AS$3,FALSE),"")</f>
        <v>0</v>
      </c>
      <c r="AT53" s="1" t="str">
        <f>_xlfn.IFNA(VLOOKUP($B53,'[1]Price Catalogue (Active CAP)'!$A:$AD,AT$3,FALSE),"")</f>
        <v>CAA VIETNAM</v>
      </c>
      <c r="AU53" s="1" t="str">
        <f>_xlfn.IFNA(VLOOKUP($B53,'[1]Price Catalogue (Active CAP)'!$A:$AD,AU$3,FALSE),"")</f>
        <v>OCMOV</v>
      </c>
      <c r="AW53" s="1" t="b">
        <f t="shared" si="1"/>
        <v>1</v>
      </c>
      <c r="AX53" s="1" t="b">
        <f t="shared" si="2"/>
        <v>1</v>
      </c>
      <c r="AY53" s="1" t="b">
        <f t="shared" si="3"/>
        <v>1</v>
      </c>
      <c r="AZ53" s="1" t="b">
        <f t="shared" si="4"/>
        <v>1</v>
      </c>
      <c r="BA53" s="1" t="b">
        <f t="shared" si="5"/>
        <v>1</v>
      </c>
      <c r="BB53" s="1" t="b">
        <f t="shared" si="6"/>
        <v>1</v>
      </c>
      <c r="BC53" s="1" t="b">
        <f t="shared" si="7"/>
        <v>1</v>
      </c>
      <c r="BD53" s="1" t="b">
        <f t="shared" si="8"/>
        <v>1</v>
      </c>
      <c r="BE53" s="1" t="b">
        <f t="shared" si="9"/>
        <v>1</v>
      </c>
      <c r="BF53" s="1" t="b">
        <f t="shared" si="10"/>
        <v>1</v>
      </c>
      <c r="BG53" s="1" t="b">
        <f t="shared" si="11"/>
        <v>1</v>
      </c>
      <c r="BH53" s="1" t="b">
        <f t="shared" si="12"/>
        <v>0</v>
      </c>
      <c r="BI53" s="1" t="b">
        <f t="shared" si="13"/>
        <v>1</v>
      </c>
      <c r="BJ53" s="1" t="b">
        <f t="shared" si="14"/>
        <v>1</v>
      </c>
      <c r="BK53" s="1" t="b">
        <f t="shared" si="15"/>
        <v>0</v>
      </c>
      <c r="BL53" s="1" t="b">
        <f t="shared" si="16"/>
        <v>0</v>
      </c>
      <c r="BM53" s="1" t="b">
        <f t="shared" si="17"/>
        <v>1</v>
      </c>
      <c r="BN53" s="1" t="b">
        <f t="shared" si="18"/>
        <v>1</v>
      </c>
      <c r="BO53" s="1" t="b">
        <f t="shared" si="19"/>
        <v>1</v>
      </c>
      <c r="BP53" s="1" t="b">
        <f t="shared" si="20"/>
        <v>1</v>
      </c>
      <c r="BQ53" s="1" t="b">
        <f t="shared" si="21"/>
        <v>1</v>
      </c>
    </row>
    <row r="54" spans="1:69" ht="37.5">
      <c r="A54" s="5">
        <v>51</v>
      </c>
      <c r="B54" s="13" t="s">
        <v>102</v>
      </c>
      <c r="C54" s="13"/>
      <c r="D54" s="13" t="s">
        <v>98</v>
      </c>
      <c r="E54" s="19" t="s">
        <v>1228</v>
      </c>
      <c r="F54" s="13" t="s">
        <v>99</v>
      </c>
      <c r="G54" s="13" t="s">
        <v>100</v>
      </c>
      <c r="H54" s="13" t="s">
        <v>1291</v>
      </c>
      <c r="I54" s="13" t="s">
        <v>1281</v>
      </c>
      <c r="J54" s="13"/>
      <c r="K54" s="13" t="s">
        <v>101</v>
      </c>
      <c r="L54" s="13" t="s">
        <v>1292</v>
      </c>
      <c r="M54" s="13" t="s">
        <v>23</v>
      </c>
      <c r="N54" s="13" t="s">
        <v>23</v>
      </c>
      <c r="O54" s="13" t="s">
        <v>23</v>
      </c>
      <c r="P54" s="13" t="str">
        <f t="shared" si="0"/>
        <v>EASA;FAA;CAA UK;CAA MALAYSIA;DGCA INDONESIA;CAA CHINA;</v>
      </c>
      <c r="Q54" s="13" t="s">
        <v>12</v>
      </c>
      <c r="R54" s="13" t="s">
        <v>13</v>
      </c>
      <c r="S54" s="13" t="s">
        <v>1224</v>
      </c>
      <c r="T54" s="13" t="s">
        <v>24</v>
      </c>
      <c r="U54" s="13" t="s">
        <v>25</v>
      </c>
      <c r="V54" s="13" t="s">
        <v>26</v>
      </c>
      <c r="W54" s="13"/>
      <c r="X54" s="13" t="s">
        <v>1232</v>
      </c>
      <c r="Y54" s="13" t="s">
        <v>1269</v>
      </c>
      <c r="Z54" s="13"/>
      <c r="AA54" s="1" t="str">
        <f>_xlfn.IFNA(VLOOKUP($B54,'[1]Price Catalogue (Active CAP)'!$A:$AD,AA$3,FALSE),"")</f>
        <v>1001000-4</v>
      </c>
      <c r="AC54" s="1" t="str">
        <f>_xlfn.IFNA(VLOOKUP($B54,'[1]Price Catalogue (Active CAP)'!$A:$AD,AC$3,FALSE),"")</f>
        <v>VALVE-STARTER-AIR</v>
      </c>
      <c r="AD54" s="1" t="str">
        <f>_xlfn.IFNA(VLOOKUP($B54,'[1]Price Catalogue (Active CAP)'!$A:$AD,AD$3,FALSE),"")</f>
        <v>ON</v>
      </c>
      <c r="AE54" s="1" t="str">
        <f>_xlfn.IFNA(VLOOKUP($B54,'[1]Price Catalogue (Active CAP)'!$A:$AD,AE$3,FALSE),"")</f>
        <v>A330;PW4000;</v>
      </c>
      <c r="AF54" s="1" t="str">
        <f>_xlfn.IFNA(VLOOKUP($B54,'[1]Price Catalogue (Active CAP)'!$A:$AD,AF$3,FALSE),"")</f>
        <v>HAMILTON SUNDSTRAND</v>
      </c>
      <c r="AG54" s="1" t="str">
        <f>_xlfn.IFNA(VLOOKUP($B54,'[1]Price Catalogue (Active CAP)'!$A:$AD,AG$3,FALSE),"")</f>
        <v>PNE-VAL-037</v>
      </c>
      <c r="AH54" s="1" t="str">
        <f>_xlfn.IFNA(VLOOKUP($B54,'[1]Price Catalogue (Active CAP)'!$A:$AD,AH$3,FALSE),"")</f>
        <v>Valve_Pneumatic</v>
      </c>
      <c r="AI54" s="1">
        <f>_xlfn.IFNA(VLOOKUP($B54,'[1]Price Catalogue (Active CAP)'!$A:$AD,AI$3,FALSE),"")</f>
        <v>0</v>
      </c>
      <c r="AJ54" s="1" t="str">
        <f>_xlfn.IFNA(VLOOKUP($B54,'[1]Price Catalogue (Active CAP)'!$A:$AD,AJ$3,FALSE),"")</f>
        <v>80-11-18;</v>
      </c>
      <c r="AK54" s="1" t="str">
        <f>_xlfn.IFNA(VLOOKUP($B54,'[1]Price Catalogue (Active CAP)'!$A:$AD,AK$3,FALSE),"")</f>
        <v>80-11</v>
      </c>
      <c r="AL54" s="32" t="str">
        <f>_xlfn.IFNA(VLOOKUP($B54,'[1]Price Catalogue (Active CAP)'!$A:$AD,AL$3,FALSE),"")</f>
        <v>EASA,FAA,CAA MALAYSIA,CAAS,DGCA INDONESIA,CAA CHINA</v>
      </c>
      <c r="AM54" s="1" t="str">
        <f>_xlfn.IFNA(VLOOKUP($B54,'[1]Price Catalogue (Active CAP)'!$A:$AD,AM$3,FALSE),"")</f>
        <v>EASA</v>
      </c>
      <c r="AN54" s="1" t="str">
        <f>_xlfn.IFNA(VLOOKUP($B54,'[1]Price Catalogue (Active CAP)'!$A:$AD,AN$3,FALSE),"")</f>
        <v>FAA</v>
      </c>
      <c r="AO54" s="1" t="str">
        <f>_xlfn.IFNA(VLOOKUP($B54,'[1]Price Catalogue (Active CAP)'!$A:$AD,AO$3,FALSE),"")</f>
        <v>CAA MALAYSIA</v>
      </c>
      <c r="AP54" s="1" t="str">
        <f>_xlfn.IFNA(VLOOKUP($B54,'[1]Price Catalogue (Active CAP)'!$A:$AD,AP$3,FALSE),"")</f>
        <v>CAAS</v>
      </c>
      <c r="AQ54" s="1" t="str">
        <f>_xlfn.IFNA(VLOOKUP($B54,'[1]Price Catalogue (Active CAP)'!$A:$AD,AQ$3,FALSE),"")</f>
        <v>DGCA INDONESIA</v>
      </c>
      <c r="AR54" s="1" t="str">
        <f>_xlfn.IFNA(VLOOKUP($B54,'[1]Price Catalogue (Active CAP)'!$A:$AD,AR$3,FALSE),"")</f>
        <v>CAA CHINA</v>
      </c>
      <c r="AS54" s="1">
        <f>_xlfn.IFNA(VLOOKUP($B54,'[1]Price Catalogue (Active CAP)'!$A:$AD,AS$3,FALSE),"")</f>
        <v>0</v>
      </c>
      <c r="AT54" s="1" t="str">
        <f>_xlfn.IFNA(VLOOKUP($B54,'[1]Price Catalogue (Active CAP)'!$A:$AD,AT$3,FALSE),"")</f>
        <v>CAA VIETNAM</v>
      </c>
      <c r="AU54" s="1" t="str">
        <f>_xlfn.IFNA(VLOOKUP($B54,'[1]Price Catalogue (Active CAP)'!$A:$AD,AU$3,FALSE),"")</f>
        <v>OCMOV</v>
      </c>
      <c r="AW54" s="1" t="b">
        <f t="shared" si="1"/>
        <v>1</v>
      </c>
      <c r="AX54" s="1" t="b">
        <f t="shared" si="2"/>
        <v>1</v>
      </c>
      <c r="AY54" s="1" t="b">
        <f t="shared" si="3"/>
        <v>1</v>
      </c>
      <c r="AZ54" s="1" t="b">
        <f t="shared" si="4"/>
        <v>1</v>
      </c>
      <c r="BA54" s="1" t="b">
        <f t="shared" si="5"/>
        <v>1</v>
      </c>
      <c r="BB54" s="1" t="b">
        <f t="shared" si="6"/>
        <v>1</v>
      </c>
      <c r="BC54" s="1" t="b">
        <f t="shared" si="7"/>
        <v>1</v>
      </c>
      <c r="BD54" s="1" t="b">
        <f t="shared" si="8"/>
        <v>1</v>
      </c>
      <c r="BE54" s="1" t="b">
        <f t="shared" si="9"/>
        <v>1</v>
      </c>
      <c r="BF54" s="1" t="b">
        <f t="shared" si="10"/>
        <v>1</v>
      </c>
      <c r="BG54" s="1" t="b">
        <f t="shared" si="11"/>
        <v>1</v>
      </c>
      <c r="BH54" s="1" t="b">
        <f t="shared" si="12"/>
        <v>0</v>
      </c>
      <c r="BI54" s="1" t="b">
        <f t="shared" si="13"/>
        <v>1</v>
      </c>
      <c r="BJ54" s="1" t="b">
        <f t="shared" si="14"/>
        <v>1</v>
      </c>
      <c r="BK54" s="1" t="b">
        <f t="shared" si="15"/>
        <v>0</v>
      </c>
      <c r="BL54" s="1" t="b">
        <f t="shared" si="16"/>
        <v>0</v>
      </c>
      <c r="BM54" s="1" t="b">
        <f t="shared" si="17"/>
        <v>1</v>
      </c>
      <c r="BN54" s="1" t="b">
        <f t="shared" si="18"/>
        <v>1</v>
      </c>
      <c r="BO54" s="1" t="b">
        <f t="shared" si="19"/>
        <v>1</v>
      </c>
      <c r="BP54" s="1" t="b">
        <f t="shared" si="20"/>
        <v>1</v>
      </c>
      <c r="BQ54" s="1" t="b">
        <f t="shared" si="21"/>
        <v>1</v>
      </c>
    </row>
    <row r="55" spans="1:69" ht="37.5">
      <c r="A55" s="5">
        <v>52</v>
      </c>
      <c r="B55" s="13" t="s">
        <v>103</v>
      </c>
      <c r="C55" s="13"/>
      <c r="D55" s="13" t="s">
        <v>104</v>
      </c>
      <c r="E55" s="19" t="s">
        <v>1228</v>
      </c>
      <c r="F55" s="13" t="s">
        <v>105</v>
      </c>
      <c r="G55" s="13" t="s">
        <v>83</v>
      </c>
      <c r="H55" s="13" t="s">
        <v>1293</v>
      </c>
      <c r="I55" s="13" t="s">
        <v>1294</v>
      </c>
      <c r="J55" s="13"/>
      <c r="K55" s="13" t="s">
        <v>106</v>
      </c>
      <c r="L55" s="13" t="s">
        <v>1295</v>
      </c>
      <c r="M55" s="13" t="s">
        <v>23</v>
      </c>
      <c r="N55" s="13" t="s">
        <v>23</v>
      </c>
      <c r="O55" s="13" t="s">
        <v>23</v>
      </c>
      <c r="P55" s="13" t="str">
        <f t="shared" si="0"/>
        <v>EASA;FAA;CAA UK;CAA MALAYSIA;DGCA INDONESIA;CAA CHINA;</v>
      </c>
      <c r="Q55" s="13" t="s">
        <v>12</v>
      </c>
      <c r="R55" s="13" t="s">
        <v>13</v>
      </c>
      <c r="S55" s="13" t="s">
        <v>1224</v>
      </c>
      <c r="T55" s="13" t="s">
        <v>24</v>
      </c>
      <c r="U55" s="13" t="s">
        <v>25</v>
      </c>
      <c r="V55" s="13" t="s">
        <v>26</v>
      </c>
      <c r="W55" s="13"/>
      <c r="X55" s="13" t="s">
        <v>1232</v>
      </c>
      <c r="Y55" s="13" t="s">
        <v>1246</v>
      </c>
      <c r="Z55" s="13"/>
      <c r="AA55" s="1" t="str">
        <f>_xlfn.IFNA(VLOOKUP($B55,'[1]Price Catalogue (Active CAP)'!$A:$AD,AA$3,FALSE),"")</f>
        <v>10-1327-1</v>
      </c>
      <c r="AC55" s="1" t="str">
        <f>_xlfn.IFNA(VLOOKUP($B55,'[1]Price Catalogue (Active CAP)'!$A:$AD,AC$3,FALSE),"")</f>
        <v>FLUORESCENT WINDOW LIGHT</v>
      </c>
      <c r="AD55" s="1" t="str">
        <f>_xlfn.IFNA(VLOOKUP($B55,'[1]Price Catalogue (Active CAP)'!$A:$AD,AD$3,FALSE),"")</f>
        <v>ON</v>
      </c>
      <c r="AE55" s="1" t="str">
        <f>_xlfn.IFNA(VLOOKUP($B55,'[1]Price Catalogue (Active CAP)'!$A:$AD,AE$3,FALSE),"")</f>
        <v>B737CL;B737NG;B757;B767;</v>
      </c>
      <c r="AF55" s="1" t="str">
        <f>_xlfn.IFNA(VLOOKUP($B55,'[1]Price Catalogue (Active CAP)'!$A:$AD,AF$3,FALSE),"")</f>
        <v>HONEYWELL INTERNATIONAL INC</v>
      </c>
      <c r="AG55" s="1" t="str">
        <f>_xlfn.IFNA(VLOOKUP($B55,'[1]Price Catalogue (Active CAP)'!$A:$AD,AG$3,FALSE),"")</f>
        <v>ELE-LIG-007</v>
      </c>
      <c r="AH55" s="1" t="str">
        <f>_xlfn.IFNA(VLOOKUP($B55,'[1]Price Catalogue (Active CAP)'!$A:$AD,AH$3,FALSE),"")</f>
        <v>Various_Light</v>
      </c>
      <c r="AI55" s="1">
        <f>_xlfn.IFNA(VLOOKUP($B55,'[1]Price Catalogue (Active CAP)'!$A:$AD,AI$3,FALSE),"")</f>
        <v>0</v>
      </c>
      <c r="AJ55" s="1" t="str">
        <f>_xlfn.IFNA(VLOOKUP($B55,'[1]Price Catalogue (Active CAP)'!$A:$AD,AJ$3,FALSE),"")</f>
        <v>33-20-51;</v>
      </c>
      <c r="AK55" s="1" t="str">
        <f>_xlfn.IFNA(VLOOKUP($B55,'[1]Price Catalogue (Active CAP)'!$A:$AD,AK$3,FALSE),"")</f>
        <v>33-20</v>
      </c>
      <c r="AL55" s="32" t="str">
        <f>_xlfn.IFNA(VLOOKUP($B55,'[1]Price Catalogue (Active CAP)'!$A:$AD,AL$3,FALSE),"")</f>
        <v>EASA,FAA,CAA MALAYSIA,CAAS,DGCA INDONESIA,CAA CHINA</v>
      </c>
      <c r="AM55" s="1" t="str">
        <f>_xlfn.IFNA(VLOOKUP($B55,'[1]Price Catalogue (Active CAP)'!$A:$AD,AM$3,FALSE),"")</f>
        <v>EASA</v>
      </c>
      <c r="AN55" s="1" t="str">
        <f>_xlfn.IFNA(VLOOKUP($B55,'[1]Price Catalogue (Active CAP)'!$A:$AD,AN$3,FALSE),"")</f>
        <v>FAA</v>
      </c>
      <c r="AO55" s="1" t="str">
        <f>_xlfn.IFNA(VLOOKUP($B55,'[1]Price Catalogue (Active CAP)'!$A:$AD,AO$3,FALSE),"")</f>
        <v>CAA MALAYSIA</v>
      </c>
      <c r="AP55" s="1" t="str">
        <f>_xlfn.IFNA(VLOOKUP($B55,'[1]Price Catalogue (Active CAP)'!$A:$AD,AP$3,FALSE),"")</f>
        <v>CAAS</v>
      </c>
      <c r="AQ55" s="1" t="str">
        <f>_xlfn.IFNA(VLOOKUP($B55,'[1]Price Catalogue (Active CAP)'!$A:$AD,AQ$3,FALSE),"")</f>
        <v>DGCA INDONESIA</v>
      </c>
      <c r="AR55" s="1" t="str">
        <f>_xlfn.IFNA(VLOOKUP($B55,'[1]Price Catalogue (Active CAP)'!$A:$AD,AR$3,FALSE),"")</f>
        <v>CAA CHINA</v>
      </c>
      <c r="AS55" s="1">
        <f>_xlfn.IFNA(VLOOKUP($B55,'[1]Price Catalogue (Active CAP)'!$A:$AD,AS$3,FALSE),"")</f>
        <v>0</v>
      </c>
      <c r="AT55" s="1" t="str">
        <f>_xlfn.IFNA(VLOOKUP($B55,'[1]Price Catalogue (Active CAP)'!$A:$AD,AT$3,FALSE),"")</f>
        <v>CAA VIETNAM</v>
      </c>
      <c r="AU55" s="1" t="str">
        <f>_xlfn.IFNA(VLOOKUP($B55,'[1]Price Catalogue (Active CAP)'!$A:$AD,AU$3,FALSE),"")</f>
        <v>OCMOE</v>
      </c>
      <c r="AW55" s="1" t="b">
        <f t="shared" si="1"/>
        <v>1</v>
      </c>
      <c r="AX55" s="1" t="b">
        <f t="shared" si="2"/>
        <v>1</v>
      </c>
      <c r="AY55" s="1" t="b">
        <f t="shared" si="3"/>
        <v>1</v>
      </c>
      <c r="AZ55" s="1" t="b">
        <f t="shared" si="4"/>
        <v>1</v>
      </c>
      <c r="BA55" s="1" t="b">
        <f t="shared" si="5"/>
        <v>1</v>
      </c>
      <c r="BB55" s="1" t="b">
        <f t="shared" si="6"/>
        <v>1</v>
      </c>
      <c r="BC55" s="1" t="b">
        <f t="shared" si="7"/>
        <v>1</v>
      </c>
      <c r="BD55" s="1" t="b">
        <f t="shared" si="8"/>
        <v>1</v>
      </c>
      <c r="BE55" s="1" t="b">
        <f t="shared" si="9"/>
        <v>1</v>
      </c>
      <c r="BF55" s="1" t="b">
        <f t="shared" si="10"/>
        <v>1</v>
      </c>
      <c r="BG55" s="1" t="b">
        <f t="shared" si="11"/>
        <v>1</v>
      </c>
      <c r="BH55" s="1" t="b">
        <f t="shared" si="12"/>
        <v>0</v>
      </c>
      <c r="BI55" s="1" t="b">
        <f t="shared" si="13"/>
        <v>1</v>
      </c>
      <c r="BJ55" s="1" t="b">
        <f t="shared" si="14"/>
        <v>1</v>
      </c>
      <c r="BK55" s="1" t="b">
        <f t="shared" si="15"/>
        <v>0</v>
      </c>
      <c r="BL55" s="1" t="b">
        <f t="shared" si="16"/>
        <v>0</v>
      </c>
      <c r="BM55" s="1" t="b">
        <f t="shared" si="17"/>
        <v>1</v>
      </c>
      <c r="BN55" s="1" t="b">
        <f t="shared" si="18"/>
        <v>1</v>
      </c>
      <c r="BO55" s="1" t="b">
        <f t="shared" si="19"/>
        <v>1</v>
      </c>
      <c r="BP55" s="1" t="b">
        <f t="shared" si="20"/>
        <v>1</v>
      </c>
      <c r="BQ55" s="1" t="b">
        <f t="shared" si="21"/>
        <v>1</v>
      </c>
    </row>
    <row r="56" spans="1:69" ht="37.5">
      <c r="A56" s="5">
        <v>53</v>
      </c>
      <c r="B56" s="13" t="s">
        <v>107</v>
      </c>
      <c r="C56" s="13"/>
      <c r="D56" s="13" t="s">
        <v>104</v>
      </c>
      <c r="E56" s="19" t="s">
        <v>1228</v>
      </c>
      <c r="F56" s="13" t="s">
        <v>108</v>
      </c>
      <c r="G56" s="13" t="s">
        <v>83</v>
      </c>
      <c r="H56" s="13" t="s">
        <v>1293</v>
      </c>
      <c r="I56" s="13" t="s">
        <v>1294</v>
      </c>
      <c r="J56" s="13"/>
      <c r="K56" s="13" t="s">
        <v>106</v>
      </c>
      <c r="L56" s="13" t="s">
        <v>1295</v>
      </c>
      <c r="M56" s="13" t="s">
        <v>23</v>
      </c>
      <c r="N56" s="13" t="s">
        <v>23</v>
      </c>
      <c r="O56" s="13" t="s">
        <v>23</v>
      </c>
      <c r="P56" s="13" t="str">
        <f t="shared" si="0"/>
        <v>EASA;FAA;CAA UK;CAA MALAYSIA;DGCA INDONESIA;CAA CHINA;</v>
      </c>
      <c r="Q56" s="13" t="s">
        <v>12</v>
      </c>
      <c r="R56" s="13" t="s">
        <v>13</v>
      </c>
      <c r="S56" s="13" t="s">
        <v>1224</v>
      </c>
      <c r="T56" s="13" t="s">
        <v>24</v>
      </c>
      <c r="U56" s="13" t="s">
        <v>25</v>
      </c>
      <c r="V56" s="13" t="s">
        <v>26</v>
      </c>
      <c r="W56" s="13"/>
      <c r="X56" s="13" t="s">
        <v>1232</v>
      </c>
      <c r="Y56" s="13" t="s">
        <v>1246</v>
      </c>
      <c r="Z56" s="13"/>
      <c r="AA56" s="1" t="str">
        <f>_xlfn.IFNA(VLOOKUP($B56,'[1]Price Catalogue (Active CAP)'!$A:$AD,AA$3,FALSE),"")</f>
        <v>10-1327-2</v>
      </c>
      <c r="AC56" s="1" t="str">
        <f>_xlfn.IFNA(VLOOKUP($B56,'[1]Price Catalogue (Active CAP)'!$A:$AD,AC$3,FALSE),"")</f>
        <v>FLUORESCENT WINDOW LIGHT</v>
      </c>
      <c r="AD56" s="1" t="str">
        <f>_xlfn.IFNA(VLOOKUP($B56,'[1]Price Catalogue (Active CAP)'!$A:$AD,AD$3,FALSE),"")</f>
        <v>ON</v>
      </c>
      <c r="AE56" s="1" t="str">
        <f>_xlfn.IFNA(VLOOKUP($B56,'[1]Price Catalogue (Active CAP)'!$A:$AD,AE$3,FALSE),"")</f>
        <v>B737CL;B737NG;B757;</v>
      </c>
      <c r="AF56" s="1" t="str">
        <f>_xlfn.IFNA(VLOOKUP($B56,'[1]Price Catalogue (Active CAP)'!$A:$AD,AF$3,FALSE),"")</f>
        <v>HONEYWELL INTERNATIONAL INC</v>
      </c>
      <c r="AG56" s="1" t="str">
        <f>_xlfn.IFNA(VLOOKUP($B56,'[1]Price Catalogue (Active CAP)'!$A:$AD,AG$3,FALSE),"")</f>
        <v>ELE-LIG-007</v>
      </c>
      <c r="AH56" s="1" t="str">
        <f>_xlfn.IFNA(VLOOKUP($B56,'[1]Price Catalogue (Active CAP)'!$A:$AD,AH$3,FALSE),"")</f>
        <v>Various_Light</v>
      </c>
      <c r="AI56" s="1">
        <f>_xlfn.IFNA(VLOOKUP($B56,'[1]Price Catalogue (Active CAP)'!$A:$AD,AI$3,FALSE),"")</f>
        <v>0</v>
      </c>
      <c r="AJ56" s="1" t="str">
        <f>_xlfn.IFNA(VLOOKUP($B56,'[1]Price Catalogue (Active CAP)'!$A:$AD,AJ$3,FALSE),"")</f>
        <v>33-20-51;</v>
      </c>
      <c r="AK56" s="1" t="str">
        <f>_xlfn.IFNA(VLOOKUP($B56,'[1]Price Catalogue (Active CAP)'!$A:$AD,AK$3,FALSE),"")</f>
        <v>33-20</v>
      </c>
      <c r="AL56" s="32" t="str">
        <f>_xlfn.IFNA(VLOOKUP($B56,'[1]Price Catalogue (Active CAP)'!$A:$AD,AL$3,FALSE),"")</f>
        <v>EASA,FAA,CAA MALAYSIA,CAAS,DGCA INDONESIA,CAA CHINA</v>
      </c>
      <c r="AM56" s="1" t="str">
        <f>_xlfn.IFNA(VLOOKUP($B56,'[1]Price Catalogue (Active CAP)'!$A:$AD,AM$3,FALSE),"")</f>
        <v>EASA</v>
      </c>
      <c r="AN56" s="1" t="str">
        <f>_xlfn.IFNA(VLOOKUP($B56,'[1]Price Catalogue (Active CAP)'!$A:$AD,AN$3,FALSE),"")</f>
        <v>FAA</v>
      </c>
      <c r="AO56" s="1" t="str">
        <f>_xlfn.IFNA(VLOOKUP($B56,'[1]Price Catalogue (Active CAP)'!$A:$AD,AO$3,FALSE),"")</f>
        <v>CAA MALAYSIA</v>
      </c>
      <c r="AP56" s="1" t="str">
        <f>_xlfn.IFNA(VLOOKUP($B56,'[1]Price Catalogue (Active CAP)'!$A:$AD,AP$3,FALSE),"")</f>
        <v>CAAS</v>
      </c>
      <c r="AQ56" s="1" t="str">
        <f>_xlfn.IFNA(VLOOKUP($B56,'[1]Price Catalogue (Active CAP)'!$A:$AD,AQ$3,FALSE),"")</f>
        <v>DGCA INDONESIA</v>
      </c>
      <c r="AR56" s="1" t="str">
        <f>_xlfn.IFNA(VLOOKUP($B56,'[1]Price Catalogue (Active CAP)'!$A:$AD,AR$3,FALSE),"")</f>
        <v>CAA CHINA</v>
      </c>
      <c r="AS56" s="1">
        <f>_xlfn.IFNA(VLOOKUP($B56,'[1]Price Catalogue (Active CAP)'!$A:$AD,AS$3,FALSE),"")</f>
        <v>0</v>
      </c>
      <c r="AT56" s="1" t="str">
        <f>_xlfn.IFNA(VLOOKUP($B56,'[1]Price Catalogue (Active CAP)'!$A:$AD,AT$3,FALSE),"")</f>
        <v>CAA VIETNAM</v>
      </c>
      <c r="AU56" s="1" t="str">
        <f>_xlfn.IFNA(VLOOKUP($B56,'[1]Price Catalogue (Active CAP)'!$A:$AD,AU$3,FALSE),"")</f>
        <v>OCMOE</v>
      </c>
      <c r="AW56" s="1" t="b">
        <f t="shared" si="1"/>
        <v>1</v>
      </c>
      <c r="AX56" s="1" t="b">
        <f t="shared" si="2"/>
        <v>1</v>
      </c>
      <c r="AY56" s="1" t="b">
        <f t="shared" si="3"/>
        <v>1</v>
      </c>
      <c r="AZ56" s="1" t="b">
        <f t="shared" si="4"/>
        <v>1</v>
      </c>
      <c r="BA56" s="1" t="b">
        <f t="shared" si="5"/>
        <v>1</v>
      </c>
      <c r="BB56" s="1" t="b">
        <f t="shared" si="6"/>
        <v>1</v>
      </c>
      <c r="BC56" s="1" t="b">
        <f t="shared" si="7"/>
        <v>1</v>
      </c>
      <c r="BD56" s="1" t="b">
        <f t="shared" si="8"/>
        <v>1</v>
      </c>
      <c r="BE56" s="1" t="b">
        <f t="shared" si="9"/>
        <v>1</v>
      </c>
      <c r="BF56" s="1" t="b">
        <f t="shared" si="10"/>
        <v>1</v>
      </c>
      <c r="BG56" s="1" t="b">
        <f t="shared" si="11"/>
        <v>1</v>
      </c>
      <c r="BH56" s="1" t="b">
        <f t="shared" si="12"/>
        <v>0</v>
      </c>
      <c r="BI56" s="1" t="b">
        <f t="shared" si="13"/>
        <v>1</v>
      </c>
      <c r="BJ56" s="1" t="b">
        <f t="shared" si="14"/>
        <v>1</v>
      </c>
      <c r="BK56" s="1" t="b">
        <f t="shared" si="15"/>
        <v>0</v>
      </c>
      <c r="BL56" s="1" t="b">
        <f t="shared" si="16"/>
        <v>0</v>
      </c>
      <c r="BM56" s="1" t="b">
        <f t="shared" si="17"/>
        <v>1</v>
      </c>
      <c r="BN56" s="1" t="b">
        <f t="shared" si="18"/>
        <v>1</v>
      </c>
      <c r="BO56" s="1" t="b">
        <f t="shared" si="19"/>
        <v>1</v>
      </c>
      <c r="BP56" s="1" t="b">
        <f t="shared" si="20"/>
        <v>1</v>
      </c>
      <c r="BQ56" s="1" t="b">
        <f t="shared" si="21"/>
        <v>1</v>
      </c>
    </row>
    <row r="57" spans="1:69" ht="37.5">
      <c r="A57" s="5">
        <v>54</v>
      </c>
      <c r="B57" s="13" t="s">
        <v>109</v>
      </c>
      <c r="C57" s="13"/>
      <c r="D57" s="13" t="s">
        <v>104</v>
      </c>
      <c r="E57" s="19" t="s">
        <v>1228</v>
      </c>
      <c r="F57" s="13" t="s">
        <v>108</v>
      </c>
      <c r="G57" s="13" t="s">
        <v>83</v>
      </c>
      <c r="H57" s="13" t="s">
        <v>1293</v>
      </c>
      <c r="I57" s="13" t="s">
        <v>1294</v>
      </c>
      <c r="J57" s="13"/>
      <c r="K57" s="13" t="s">
        <v>106</v>
      </c>
      <c r="L57" s="13" t="s">
        <v>1295</v>
      </c>
      <c r="M57" s="13" t="s">
        <v>23</v>
      </c>
      <c r="N57" s="13" t="s">
        <v>23</v>
      </c>
      <c r="O57" s="13" t="s">
        <v>23</v>
      </c>
      <c r="P57" s="13" t="str">
        <f t="shared" si="0"/>
        <v>EASA;FAA;CAA UK;CAA MALAYSIA;DGCA INDONESIA;CAA CHINA;</v>
      </c>
      <c r="Q57" s="13" t="s">
        <v>12</v>
      </c>
      <c r="R57" s="13" t="s">
        <v>13</v>
      </c>
      <c r="S57" s="13" t="s">
        <v>1224</v>
      </c>
      <c r="T57" s="13" t="s">
        <v>24</v>
      </c>
      <c r="U57" s="13" t="s">
        <v>25</v>
      </c>
      <c r="V57" s="13" t="s">
        <v>26</v>
      </c>
      <c r="W57" s="13"/>
      <c r="X57" s="13" t="s">
        <v>1232</v>
      </c>
      <c r="Y57" s="13" t="s">
        <v>1246</v>
      </c>
      <c r="Z57" s="13"/>
      <c r="AA57" s="1" t="str">
        <f>_xlfn.IFNA(VLOOKUP($B57,'[1]Price Catalogue (Active CAP)'!$A:$AD,AA$3,FALSE),"")</f>
        <v>10-1327-3</v>
      </c>
      <c r="AC57" s="1" t="str">
        <f>_xlfn.IFNA(VLOOKUP($B57,'[1]Price Catalogue (Active CAP)'!$A:$AD,AC$3,FALSE),"")</f>
        <v>FLUORESCENT WINDOW LIGHT</v>
      </c>
      <c r="AD57" s="1" t="str">
        <f>_xlfn.IFNA(VLOOKUP($B57,'[1]Price Catalogue (Active CAP)'!$A:$AD,AD$3,FALSE),"")</f>
        <v>ON</v>
      </c>
      <c r="AE57" s="1" t="str">
        <f>_xlfn.IFNA(VLOOKUP($B57,'[1]Price Catalogue (Active CAP)'!$A:$AD,AE$3,FALSE),"")</f>
        <v>B737CL;B737NG;B757;</v>
      </c>
      <c r="AF57" s="1" t="str">
        <f>_xlfn.IFNA(VLOOKUP($B57,'[1]Price Catalogue (Active CAP)'!$A:$AD,AF$3,FALSE),"")</f>
        <v>HONEYWELL INTERNATIONAL INC</v>
      </c>
      <c r="AG57" s="1" t="str">
        <f>_xlfn.IFNA(VLOOKUP($B57,'[1]Price Catalogue (Active CAP)'!$A:$AD,AG$3,FALSE),"")</f>
        <v>ELE-LIG-007</v>
      </c>
      <c r="AH57" s="1" t="str">
        <f>_xlfn.IFNA(VLOOKUP($B57,'[1]Price Catalogue (Active CAP)'!$A:$AD,AH$3,FALSE),"")</f>
        <v>Various_Light</v>
      </c>
      <c r="AI57" s="1">
        <f>_xlfn.IFNA(VLOOKUP($B57,'[1]Price Catalogue (Active CAP)'!$A:$AD,AI$3,FALSE),"")</f>
        <v>0</v>
      </c>
      <c r="AJ57" s="1" t="str">
        <f>_xlfn.IFNA(VLOOKUP($B57,'[1]Price Catalogue (Active CAP)'!$A:$AD,AJ$3,FALSE),"")</f>
        <v>33-20-51;</v>
      </c>
      <c r="AK57" s="1" t="str">
        <f>_xlfn.IFNA(VLOOKUP($B57,'[1]Price Catalogue (Active CAP)'!$A:$AD,AK$3,FALSE),"")</f>
        <v>33-20</v>
      </c>
      <c r="AL57" s="32" t="str">
        <f>_xlfn.IFNA(VLOOKUP($B57,'[1]Price Catalogue (Active CAP)'!$A:$AD,AL$3,FALSE),"")</f>
        <v>EASA,FAA,CAA MALAYSIA,CAAS,DGCA INDONESIA,CAA CHINA</v>
      </c>
      <c r="AM57" s="1" t="str">
        <f>_xlfn.IFNA(VLOOKUP($B57,'[1]Price Catalogue (Active CAP)'!$A:$AD,AM$3,FALSE),"")</f>
        <v>EASA</v>
      </c>
      <c r="AN57" s="1" t="str">
        <f>_xlfn.IFNA(VLOOKUP($B57,'[1]Price Catalogue (Active CAP)'!$A:$AD,AN$3,FALSE),"")</f>
        <v>FAA</v>
      </c>
      <c r="AO57" s="1" t="str">
        <f>_xlfn.IFNA(VLOOKUP($B57,'[1]Price Catalogue (Active CAP)'!$A:$AD,AO$3,FALSE),"")</f>
        <v>CAA MALAYSIA</v>
      </c>
      <c r="AP57" s="1" t="str">
        <f>_xlfn.IFNA(VLOOKUP($B57,'[1]Price Catalogue (Active CAP)'!$A:$AD,AP$3,FALSE),"")</f>
        <v>CAAS</v>
      </c>
      <c r="AQ57" s="1" t="str">
        <f>_xlfn.IFNA(VLOOKUP($B57,'[1]Price Catalogue (Active CAP)'!$A:$AD,AQ$3,FALSE),"")</f>
        <v>DGCA INDONESIA</v>
      </c>
      <c r="AR57" s="1" t="str">
        <f>_xlfn.IFNA(VLOOKUP($B57,'[1]Price Catalogue (Active CAP)'!$A:$AD,AR$3,FALSE),"")</f>
        <v>CAA CHINA</v>
      </c>
      <c r="AS57" s="1">
        <f>_xlfn.IFNA(VLOOKUP($B57,'[1]Price Catalogue (Active CAP)'!$A:$AD,AS$3,FALSE),"")</f>
        <v>0</v>
      </c>
      <c r="AT57" s="1" t="str">
        <f>_xlfn.IFNA(VLOOKUP($B57,'[1]Price Catalogue (Active CAP)'!$A:$AD,AT$3,FALSE),"")</f>
        <v>CAA VIETNAM</v>
      </c>
      <c r="AU57" s="1" t="str">
        <f>_xlfn.IFNA(VLOOKUP($B57,'[1]Price Catalogue (Active CAP)'!$A:$AD,AU$3,FALSE),"")</f>
        <v>OCMOE</v>
      </c>
      <c r="AW57" s="1" t="b">
        <f t="shared" si="1"/>
        <v>1</v>
      </c>
      <c r="AX57" s="1" t="b">
        <f t="shared" si="2"/>
        <v>1</v>
      </c>
      <c r="AY57" s="1" t="b">
        <f t="shared" si="3"/>
        <v>1</v>
      </c>
      <c r="AZ57" s="1" t="b">
        <f t="shared" si="4"/>
        <v>1</v>
      </c>
      <c r="BA57" s="1" t="b">
        <f t="shared" si="5"/>
        <v>1</v>
      </c>
      <c r="BB57" s="1" t="b">
        <f t="shared" si="6"/>
        <v>1</v>
      </c>
      <c r="BC57" s="1" t="b">
        <f t="shared" si="7"/>
        <v>1</v>
      </c>
      <c r="BD57" s="1" t="b">
        <f t="shared" si="8"/>
        <v>1</v>
      </c>
      <c r="BE57" s="1" t="b">
        <f t="shared" si="9"/>
        <v>1</v>
      </c>
      <c r="BF57" s="1" t="b">
        <f t="shared" si="10"/>
        <v>1</v>
      </c>
      <c r="BG57" s="1" t="b">
        <f t="shared" si="11"/>
        <v>1</v>
      </c>
      <c r="BH57" s="1" t="b">
        <f t="shared" si="12"/>
        <v>0</v>
      </c>
      <c r="BI57" s="1" t="b">
        <f t="shared" si="13"/>
        <v>1</v>
      </c>
      <c r="BJ57" s="1" t="b">
        <f t="shared" si="14"/>
        <v>1</v>
      </c>
      <c r="BK57" s="1" t="b">
        <f t="shared" si="15"/>
        <v>0</v>
      </c>
      <c r="BL57" s="1" t="b">
        <f t="shared" si="16"/>
        <v>0</v>
      </c>
      <c r="BM57" s="1" t="b">
        <f t="shared" si="17"/>
        <v>1</v>
      </c>
      <c r="BN57" s="1" t="b">
        <f t="shared" si="18"/>
        <v>1</v>
      </c>
      <c r="BO57" s="1" t="b">
        <f t="shared" si="19"/>
        <v>1</v>
      </c>
      <c r="BP57" s="1" t="b">
        <f t="shared" si="20"/>
        <v>1</v>
      </c>
      <c r="BQ57" s="1" t="b">
        <f t="shared" si="21"/>
        <v>1</v>
      </c>
    </row>
    <row r="58" spans="1:69" ht="37.5">
      <c r="A58" s="5">
        <v>55</v>
      </c>
      <c r="B58" s="13" t="s">
        <v>110</v>
      </c>
      <c r="C58" s="13"/>
      <c r="D58" s="13" t="s">
        <v>104</v>
      </c>
      <c r="E58" s="19" t="s">
        <v>1228</v>
      </c>
      <c r="F58" s="13" t="s">
        <v>111</v>
      </c>
      <c r="G58" s="13" t="s">
        <v>83</v>
      </c>
      <c r="H58" s="13" t="s">
        <v>1293</v>
      </c>
      <c r="I58" s="13" t="s">
        <v>1255</v>
      </c>
      <c r="J58" s="13"/>
      <c r="K58" s="13" t="s">
        <v>106</v>
      </c>
      <c r="L58" s="13" t="s">
        <v>1295</v>
      </c>
      <c r="M58" s="13" t="s">
        <v>23</v>
      </c>
      <c r="N58" s="13" t="s">
        <v>23</v>
      </c>
      <c r="O58" s="13" t="s">
        <v>23</v>
      </c>
      <c r="P58" s="13" t="str">
        <f t="shared" si="0"/>
        <v>EASA;FAA;CAA UK;CAA MALAYSIA;DGCA INDONESIA;CAA CHINA;</v>
      </c>
      <c r="Q58" s="13" t="s">
        <v>12</v>
      </c>
      <c r="R58" s="13" t="s">
        <v>13</v>
      </c>
      <c r="S58" s="13" t="s">
        <v>1224</v>
      </c>
      <c r="T58" s="13" t="s">
        <v>24</v>
      </c>
      <c r="U58" s="13" t="s">
        <v>25</v>
      </c>
      <c r="V58" s="13" t="s">
        <v>26</v>
      </c>
      <c r="W58" s="13"/>
      <c r="X58" s="13" t="s">
        <v>1232</v>
      </c>
      <c r="Y58" s="13" t="s">
        <v>1246</v>
      </c>
      <c r="Z58" s="13"/>
      <c r="AA58" s="1" t="str">
        <f>_xlfn.IFNA(VLOOKUP($B58,'[1]Price Catalogue (Active CAP)'!$A:$AD,AA$3,FALSE),"")</f>
        <v>10-1327-4</v>
      </c>
      <c r="AC58" s="1" t="str">
        <f>_xlfn.IFNA(VLOOKUP($B58,'[1]Price Catalogue (Active CAP)'!$A:$AD,AC$3,FALSE),"")</f>
        <v>FLUORESCENT WINDOW LIGHT</v>
      </c>
      <c r="AD58" s="1" t="str">
        <f>_xlfn.IFNA(VLOOKUP($B58,'[1]Price Catalogue (Active CAP)'!$A:$AD,AD$3,FALSE),"")</f>
        <v>ON</v>
      </c>
      <c r="AE58" s="1" t="str">
        <f>_xlfn.IFNA(VLOOKUP($B58,'[1]Price Catalogue (Active CAP)'!$A:$AD,AE$3,FALSE),"")</f>
        <v>B737CL;B757;</v>
      </c>
      <c r="AF58" s="1" t="str">
        <f>_xlfn.IFNA(VLOOKUP($B58,'[1]Price Catalogue (Active CAP)'!$A:$AD,AF$3,FALSE),"")</f>
        <v>HONEYWELL INTERNATIONAL INC</v>
      </c>
      <c r="AG58" s="1" t="str">
        <f>_xlfn.IFNA(VLOOKUP($B58,'[1]Price Catalogue (Active CAP)'!$A:$AD,AG$3,FALSE),"")</f>
        <v>ELE-LIG-007</v>
      </c>
      <c r="AH58" s="1" t="str">
        <f>_xlfn.IFNA(VLOOKUP($B58,'[1]Price Catalogue (Active CAP)'!$A:$AD,AH$3,FALSE),"")</f>
        <v>Nav_Pos_Light</v>
      </c>
      <c r="AI58" s="1">
        <f>_xlfn.IFNA(VLOOKUP($B58,'[1]Price Catalogue (Active CAP)'!$A:$AD,AI$3,FALSE),"")</f>
        <v>0</v>
      </c>
      <c r="AJ58" s="1" t="str">
        <f>_xlfn.IFNA(VLOOKUP($B58,'[1]Price Catalogue (Active CAP)'!$A:$AD,AJ$3,FALSE),"")</f>
        <v>33-20-51;</v>
      </c>
      <c r="AK58" s="1" t="str">
        <f>_xlfn.IFNA(VLOOKUP($B58,'[1]Price Catalogue (Active CAP)'!$A:$AD,AK$3,FALSE),"")</f>
        <v>33-20</v>
      </c>
      <c r="AL58" s="32" t="str">
        <f>_xlfn.IFNA(VLOOKUP($B58,'[1]Price Catalogue (Active CAP)'!$A:$AD,AL$3,FALSE),"")</f>
        <v>EASA,FAA,CAA MALAYSIA,CAAS,DGCA INDONESIA,CAA CHINA</v>
      </c>
      <c r="AM58" s="1" t="str">
        <f>_xlfn.IFNA(VLOOKUP($B58,'[1]Price Catalogue (Active CAP)'!$A:$AD,AM$3,FALSE),"")</f>
        <v>EASA</v>
      </c>
      <c r="AN58" s="1" t="str">
        <f>_xlfn.IFNA(VLOOKUP($B58,'[1]Price Catalogue (Active CAP)'!$A:$AD,AN$3,FALSE),"")</f>
        <v>FAA</v>
      </c>
      <c r="AO58" s="1" t="str">
        <f>_xlfn.IFNA(VLOOKUP($B58,'[1]Price Catalogue (Active CAP)'!$A:$AD,AO$3,FALSE),"")</f>
        <v>CAA MALAYSIA</v>
      </c>
      <c r="AP58" s="1" t="str">
        <f>_xlfn.IFNA(VLOOKUP($B58,'[1]Price Catalogue (Active CAP)'!$A:$AD,AP$3,FALSE),"")</f>
        <v>CAAS</v>
      </c>
      <c r="AQ58" s="1" t="str">
        <f>_xlfn.IFNA(VLOOKUP($B58,'[1]Price Catalogue (Active CAP)'!$A:$AD,AQ$3,FALSE),"")</f>
        <v>DGCA INDONESIA</v>
      </c>
      <c r="AR58" s="1" t="str">
        <f>_xlfn.IFNA(VLOOKUP($B58,'[1]Price Catalogue (Active CAP)'!$A:$AD,AR$3,FALSE),"")</f>
        <v>CAA CHINA</v>
      </c>
      <c r="AS58" s="1">
        <f>_xlfn.IFNA(VLOOKUP($B58,'[1]Price Catalogue (Active CAP)'!$A:$AD,AS$3,FALSE),"")</f>
        <v>0</v>
      </c>
      <c r="AT58" s="1" t="str">
        <f>_xlfn.IFNA(VLOOKUP($B58,'[1]Price Catalogue (Active CAP)'!$A:$AD,AT$3,FALSE),"")</f>
        <v>CAA VIETNAM</v>
      </c>
      <c r="AU58" s="1" t="str">
        <f>_xlfn.IFNA(VLOOKUP($B58,'[1]Price Catalogue (Active CAP)'!$A:$AD,AU$3,FALSE),"")</f>
        <v>OCMOE</v>
      </c>
      <c r="AW58" s="1" t="b">
        <f t="shared" si="1"/>
        <v>1</v>
      </c>
      <c r="AX58" s="1" t="b">
        <f t="shared" si="2"/>
        <v>1</v>
      </c>
      <c r="AY58" s="1" t="b">
        <f t="shared" si="3"/>
        <v>1</v>
      </c>
      <c r="AZ58" s="1" t="b">
        <f t="shared" si="4"/>
        <v>1</v>
      </c>
      <c r="BA58" s="1" t="b">
        <f t="shared" si="5"/>
        <v>1</v>
      </c>
      <c r="BB58" s="1" t="b">
        <f t="shared" si="6"/>
        <v>1</v>
      </c>
      <c r="BC58" s="1" t="b">
        <f t="shared" si="7"/>
        <v>1</v>
      </c>
      <c r="BD58" s="1" t="b">
        <f t="shared" si="8"/>
        <v>1</v>
      </c>
      <c r="BE58" s="1" t="b">
        <f t="shared" si="9"/>
        <v>1</v>
      </c>
      <c r="BF58" s="1" t="b">
        <f t="shared" si="10"/>
        <v>1</v>
      </c>
      <c r="BG58" s="1" t="b">
        <f t="shared" si="11"/>
        <v>1</v>
      </c>
      <c r="BH58" s="1" t="b">
        <f t="shared" si="12"/>
        <v>0</v>
      </c>
      <c r="BI58" s="1" t="b">
        <f t="shared" si="13"/>
        <v>1</v>
      </c>
      <c r="BJ58" s="1" t="b">
        <f t="shared" si="14"/>
        <v>1</v>
      </c>
      <c r="BK58" s="1" t="b">
        <f t="shared" si="15"/>
        <v>0</v>
      </c>
      <c r="BL58" s="1" t="b">
        <f t="shared" si="16"/>
        <v>0</v>
      </c>
      <c r="BM58" s="1" t="b">
        <f t="shared" si="17"/>
        <v>1</v>
      </c>
      <c r="BN58" s="1" t="b">
        <f t="shared" si="18"/>
        <v>1</v>
      </c>
      <c r="BO58" s="1" t="b">
        <f t="shared" si="19"/>
        <v>1</v>
      </c>
      <c r="BP58" s="1" t="b">
        <f t="shared" si="20"/>
        <v>1</v>
      </c>
      <c r="BQ58" s="1" t="b">
        <f t="shared" si="21"/>
        <v>1</v>
      </c>
    </row>
    <row r="59" spans="1:69" ht="37.5">
      <c r="A59" s="5">
        <v>56</v>
      </c>
      <c r="B59" s="13" t="s">
        <v>112</v>
      </c>
      <c r="C59" s="13"/>
      <c r="D59" s="13" t="s">
        <v>104</v>
      </c>
      <c r="E59" s="19" t="s">
        <v>1228</v>
      </c>
      <c r="F59" s="13" t="s">
        <v>108</v>
      </c>
      <c r="G59" s="13" t="s">
        <v>83</v>
      </c>
      <c r="H59" s="13" t="s">
        <v>1293</v>
      </c>
      <c r="I59" s="13" t="s">
        <v>1294</v>
      </c>
      <c r="J59" s="13"/>
      <c r="K59" s="13" t="s">
        <v>113</v>
      </c>
      <c r="L59" s="13" t="s">
        <v>1296</v>
      </c>
      <c r="M59" s="13" t="s">
        <v>23</v>
      </c>
      <c r="N59" s="13" t="s">
        <v>23</v>
      </c>
      <c r="O59" s="13" t="s">
        <v>23</v>
      </c>
      <c r="P59" s="13" t="str">
        <f t="shared" si="0"/>
        <v>EASA;FAA;CAA UK;CAA MALAYSIA;DGCA INDONESIA;CAA CHINA;</v>
      </c>
      <c r="Q59" s="13" t="s">
        <v>12</v>
      </c>
      <c r="R59" s="13" t="s">
        <v>13</v>
      </c>
      <c r="S59" s="13" t="s">
        <v>1224</v>
      </c>
      <c r="T59" s="13" t="s">
        <v>24</v>
      </c>
      <c r="U59" s="13" t="s">
        <v>25</v>
      </c>
      <c r="V59" s="13" t="s">
        <v>26</v>
      </c>
      <c r="W59" s="13"/>
      <c r="X59" s="13" t="s">
        <v>1232</v>
      </c>
      <c r="Y59" s="13" t="s">
        <v>1246</v>
      </c>
      <c r="Z59" s="13"/>
      <c r="AA59" s="1" t="str">
        <f>_xlfn.IFNA(VLOOKUP($B59,'[1]Price Catalogue (Active CAP)'!$A:$AD,AA$3,FALSE),"")</f>
        <v>10-1733-1</v>
      </c>
      <c r="AC59" s="1" t="str">
        <f>_xlfn.IFNA(VLOOKUP($B59,'[1]Price Catalogue (Active CAP)'!$A:$AD,AC$3,FALSE),"")</f>
        <v>FLUORESCENT WINDOW LIGHT</v>
      </c>
      <c r="AD59" s="1" t="str">
        <f>_xlfn.IFNA(VLOOKUP($B59,'[1]Price Catalogue (Active CAP)'!$A:$AD,AD$3,FALSE),"")</f>
        <v>ON</v>
      </c>
      <c r="AE59" s="1" t="str">
        <f>_xlfn.IFNA(VLOOKUP($B59,'[1]Price Catalogue (Active CAP)'!$A:$AD,AE$3,FALSE),"")</f>
        <v>B737CL;B737NG;B757;</v>
      </c>
      <c r="AF59" s="1" t="str">
        <f>_xlfn.IFNA(VLOOKUP($B59,'[1]Price Catalogue (Active CAP)'!$A:$AD,AF$3,FALSE),"")</f>
        <v>HONEYWELL INTERNATIONAL INC</v>
      </c>
      <c r="AG59" s="1" t="str">
        <f>_xlfn.IFNA(VLOOKUP($B59,'[1]Price Catalogue (Active CAP)'!$A:$AD,AG$3,FALSE),"")</f>
        <v>ELE-LIG-007</v>
      </c>
      <c r="AH59" s="1" t="str">
        <f>_xlfn.IFNA(VLOOKUP($B59,'[1]Price Catalogue (Active CAP)'!$A:$AD,AH$3,FALSE),"")</f>
        <v>Various_Light</v>
      </c>
      <c r="AI59" s="1">
        <f>_xlfn.IFNA(VLOOKUP($B59,'[1]Price Catalogue (Active CAP)'!$A:$AD,AI$3,FALSE),"")</f>
        <v>0</v>
      </c>
      <c r="AJ59" s="1" t="str">
        <f>_xlfn.IFNA(VLOOKUP($B59,'[1]Price Catalogue (Active CAP)'!$A:$AD,AJ$3,FALSE),"")</f>
        <v>33-21-39;</v>
      </c>
      <c r="AK59" s="1" t="str">
        <f>_xlfn.IFNA(VLOOKUP($B59,'[1]Price Catalogue (Active CAP)'!$A:$AD,AK$3,FALSE),"")</f>
        <v>33-21</v>
      </c>
      <c r="AL59" s="32" t="str">
        <f>_xlfn.IFNA(VLOOKUP($B59,'[1]Price Catalogue (Active CAP)'!$A:$AD,AL$3,FALSE),"")</f>
        <v>EASA,FAA,CAA MALAYSIA,CAAS,DGCA INDONESIA,CAA CHINA</v>
      </c>
      <c r="AM59" s="1" t="str">
        <f>_xlfn.IFNA(VLOOKUP($B59,'[1]Price Catalogue (Active CAP)'!$A:$AD,AM$3,FALSE),"")</f>
        <v>EASA</v>
      </c>
      <c r="AN59" s="1" t="str">
        <f>_xlfn.IFNA(VLOOKUP($B59,'[1]Price Catalogue (Active CAP)'!$A:$AD,AN$3,FALSE),"")</f>
        <v>FAA</v>
      </c>
      <c r="AO59" s="1" t="str">
        <f>_xlfn.IFNA(VLOOKUP($B59,'[1]Price Catalogue (Active CAP)'!$A:$AD,AO$3,FALSE),"")</f>
        <v>CAA MALAYSIA</v>
      </c>
      <c r="AP59" s="1" t="str">
        <f>_xlfn.IFNA(VLOOKUP($B59,'[1]Price Catalogue (Active CAP)'!$A:$AD,AP$3,FALSE),"")</f>
        <v>CAAS</v>
      </c>
      <c r="AQ59" s="1" t="str">
        <f>_xlfn.IFNA(VLOOKUP($B59,'[1]Price Catalogue (Active CAP)'!$A:$AD,AQ$3,FALSE),"")</f>
        <v>DGCA INDONESIA</v>
      </c>
      <c r="AR59" s="1" t="str">
        <f>_xlfn.IFNA(VLOOKUP($B59,'[1]Price Catalogue (Active CAP)'!$A:$AD,AR$3,FALSE),"")</f>
        <v>CAA CHINA</v>
      </c>
      <c r="AS59" s="1">
        <f>_xlfn.IFNA(VLOOKUP($B59,'[1]Price Catalogue (Active CAP)'!$A:$AD,AS$3,FALSE),"")</f>
        <v>0</v>
      </c>
      <c r="AT59" s="1" t="str">
        <f>_xlfn.IFNA(VLOOKUP($B59,'[1]Price Catalogue (Active CAP)'!$A:$AD,AT$3,FALSE),"")</f>
        <v>CAA VIETNAM</v>
      </c>
      <c r="AU59" s="1" t="str">
        <f>_xlfn.IFNA(VLOOKUP($B59,'[1]Price Catalogue (Active CAP)'!$A:$AD,AU$3,FALSE),"")</f>
        <v>OCMOE</v>
      </c>
      <c r="AW59" s="1" t="b">
        <f t="shared" si="1"/>
        <v>1</v>
      </c>
      <c r="AX59" s="1" t="b">
        <f t="shared" si="2"/>
        <v>1</v>
      </c>
      <c r="AY59" s="1" t="b">
        <f t="shared" si="3"/>
        <v>1</v>
      </c>
      <c r="AZ59" s="1" t="b">
        <f t="shared" si="4"/>
        <v>1</v>
      </c>
      <c r="BA59" s="1" t="b">
        <f t="shared" si="5"/>
        <v>1</v>
      </c>
      <c r="BB59" s="1" t="b">
        <f t="shared" si="6"/>
        <v>1</v>
      </c>
      <c r="BC59" s="1" t="b">
        <f t="shared" si="7"/>
        <v>1</v>
      </c>
      <c r="BD59" s="1" t="b">
        <f t="shared" si="8"/>
        <v>1</v>
      </c>
      <c r="BE59" s="1" t="b">
        <f t="shared" si="9"/>
        <v>1</v>
      </c>
      <c r="BF59" s="1" t="b">
        <f t="shared" si="10"/>
        <v>1</v>
      </c>
      <c r="BG59" s="1" t="b">
        <f t="shared" si="11"/>
        <v>1</v>
      </c>
      <c r="BH59" s="1" t="b">
        <f t="shared" si="12"/>
        <v>0</v>
      </c>
      <c r="BI59" s="1" t="b">
        <f t="shared" si="13"/>
        <v>1</v>
      </c>
      <c r="BJ59" s="1" t="b">
        <f t="shared" si="14"/>
        <v>1</v>
      </c>
      <c r="BK59" s="1" t="b">
        <f t="shared" si="15"/>
        <v>0</v>
      </c>
      <c r="BL59" s="1" t="b">
        <f t="shared" si="16"/>
        <v>0</v>
      </c>
      <c r="BM59" s="1" t="b">
        <f t="shared" si="17"/>
        <v>1</v>
      </c>
      <c r="BN59" s="1" t="b">
        <f t="shared" si="18"/>
        <v>1</v>
      </c>
      <c r="BO59" s="1" t="b">
        <f t="shared" si="19"/>
        <v>1</v>
      </c>
      <c r="BP59" s="1" t="b">
        <f t="shared" si="20"/>
        <v>1</v>
      </c>
      <c r="BQ59" s="1" t="b">
        <f t="shared" si="21"/>
        <v>1</v>
      </c>
    </row>
    <row r="60" spans="1:69" ht="37.5">
      <c r="A60" s="5">
        <v>57</v>
      </c>
      <c r="B60" s="13" t="s">
        <v>114</v>
      </c>
      <c r="C60" s="13"/>
      <c r="D60" s="13" t="s">
        <v>104</v>
      </c>
      <c r="E60" s="19" t="s">
        <v>1228</v>
      </c>
      <c r="F60" s="13" t="s">
        <v>115</v>
      </c>
      <c r="G60" s="13" t="s">
        <v>83</v>
      </c>
      <c r="H60" s="13" t="s">
        <v>1293</v>
      </c>
      <c r="I60" s="13" t="s">
        <v>1294</v>
      </c>
      <c r="J60" s="13"/>
      <c r="K60" s="13" t="s">
        <v>113</v>
      </c>
      <c r="L60" s="13" t="s">
        <v>1296</v>
      </c>
      <c r="M60" s="13" t="s">
        <v>23</v>
      </c>
      <c r="N60" s="13" t="s">
        <v>23</v>
      </c>
      <c r="O60" s="13" t="s">
        <v>23</v>
      </c>
      <c r="P60" s="13" t="str">
        <f t="shared" si="0"/>
        <v>EASA;FAA;CAA UK;CAA MALAYSIA;DGCA INDONESIA;CAA CHINA;</v>
      </c>
      <c r="Q60" s="13" t="s">
        <v>12</v>
      </c>
      <c r="R60" s="13" t="s">
        <v>13</v>
      </c>
      <c r="S60" s="13" t="s">
        <v>1224</v>
      </c>
      <c r="T60" s="13" t="s">
        <v>24</v>
      </c>
      <c r="U60" s="13" t="s">
        <v>25</v>
      </c>
      <c r="V60" s="13" t="s">
        <v>26</v>
      </c>
      <c r="W60" s="13"/>
      <c r="X60" s="13" t="s">
        <v>1232</v>
      </c>
      <c r="Y60" s="13" t="s">
        <v>1246</v>
      </c>
      <c r="Z60" s="13"/>
      <c r="AA60" s="1" t="str">
        <f>_xlfn.IFNA(VLOOKUP($B60,'[1]Price Catalogue (Active CAP)'!$A:$AD,AA$3,FALSE),"")</f>
        <v>10-1733-2</v>
      </c>
      <c r="AC60" s="1" t="str">
        <f>_xlfn.IFNA(VLOOKUP($B60,'[1]Price Catalogue (Active CAP)'!$A:$AD,AC$3,FALSE),"")</f>
        <v>FLUORESCENT WINDOW LIGHT</v>
      </c>
      <c r="AD60" s="1" t="str">
        <f>_xlfn.IFNA(VLOOKUP($B60,'[1]Price Catalogue (Active CAP)'!$A:$AD,AD$3,FALSE),"")</f>
        <v>ON</v>
      </c>
      <c r="AE60" s="1" t="str">
        <f>_xlfn.IFNA(VLOOKUP($B60,'[1]Price Catalogue (Active CAP)'!$A:$AD,AE$3,FALSE),"")</f>
        <v>B737NG;B757;</v>
      </c>
      <c r="AF60" s="1" t="str">
        <f>_xlfn.IFNA(VLOOKUP($B60,'[1]Price Catalogue (Active CAP)'!$A:$AD,AF$3,FALSE),"")</f>
        <v>HONEYWELL INTERNATIONAL INC</v>
      </c>
      <c r="AG60" s="1" t="str">
        <f>_xlfn.IFNA(VLOOKUP($B60,'[1]Price Catalogue (Active CAP)'!$A:$AD,AG$3,FALSE),"")</f>
        <v>ELE-LIG-007</v>
      </c>
      <c r="AH60" s="1" t="str">
        <f>_xlfn.IFNA(VLOOKUP($B60,'[1]Price Catalogue (Active CAP)'!$A:$AD,AH$3,FALSE),"")</f>
        <v>Various_Light</v>
      </c>
      <c r="AI60" s="1">
        <f>_xlfn.IFNA(VLOOKUP($B60,'[1]Price Catalogue (Active CAP)'!$A:$AD,AI$3,FALSE),"")</f>
        <v>0</v>
      </c>
      <c r="AJ60" s="1" t="str">
        <f>_xlfn.IFNA(VLOOKUP($B60,'[1]Price Catalogue (Active CAP)'!$A:$AD,AJ$3,FALSE),"")</f>
        <v>33-21-39;</v>
      </c>
      <c r="AK60" s="1" t="str">
        <f>_xlfn.IFNA(VLOOKUP($B60,'[1]Price Catalogue (Active CAP)'!$A:$AD,AK$3,FALSE),"")</f>
        <v>33-21</v>
      </c>
      <c r="AL60" s="32" t="str">
        <f>_xlfn.IFNA(VLOOKUP($B60,'[1]Price Catalogue (Active CAP)'!$A:$AD,AL$3,FALSE),"")</f>
        <v>EASA,FAA,CAA MALAYSIA,CAAS,DGCA INDONESIA,CAA CHINA</v>
      </c>
      <c r="AM60" s="1" t="str">
        <f>_xlfn.IFNA(VLOOKUP($B60,'[1]Price Catalogue (Active CAP)'!$A:$AD,AM$3,FALSE),"")</f>
        <v>EASA</v>
      </c>
      <c r="AN60" s="1" t="str">
        <f>_xlfn.IFNA(VLOOKUP($B60,'[1]Price Catalogue (Active CAP)'!$A:$AD,AN$3,FALSE),"")</f>
        <v>FAA</v>
      </c>
      <c r="AO60" s="1" t="str">
        <f>_xlfn.IFNA(VLOOKUP($B60,'[1]Price Catalogue (Active CAP)'!$A:$AD,AO$3,FALSE),"")</f>
        <v>CAA MALAYSIA</v>
      </c>
      <c r="AP60" s="1" t="str">
        <f>_xlfn.IFNA(VLOOKUP($B60,'[1]Price Catalogue (Active CAP)'!$A:$AD,AP$3,FALSE),"")</f>
        <v>CAAS</v>
      </c>
      <c r="AQ60" s="1" t="str">
        <f>_xlfn.IFNA(VLOOKUP($B60,'[1]Price Catalogue (Active CAP)'!$A:$AD,AQ$3,FALSE),"")</f>
        <v>DGCA INDONESIA</v>
      </c>
      <c r="AR60" s="1" t="str">
        <f>_xlfn.IFNA(VLOOKUP($B60,'[1]Price Catalogue (Active CAP)'!$A:$AD,AR$3,FALSE),"")</f>
        <v>CAA CHINA</v>
      </c>
      <c r="AS60" s="1">
        <f>_xlfn.IFNA(VLOOKUP($B60,'[1]Price Catalogue (Active CAP)'!$A:$AD,AS$3,FALSE),"")</f>
        <v>0</v>
      </c>
      <c r="AT60" s="1" t="str">
        <f>_xlfn.IFNA(VLOOKUP($B60,'[1]Price Catalogue (Active CAP)'!$A:$AD,AT$3,FALSE),"")</f>
        <v>CAA VIETNAM</v>
      </c>
      <c r="AU60" s="1" t="str">
        <f>_xlfn.IFNA(VLOOKUP($B60,'[1]Price Catalogue (Active CAP)'!$A:$AD,AU$3,FALSE),"")</f>
        <v>OCMOE</v>
      </c>
      <c r="AW60" s="1" t="b">
        <f t="shared" si="1"/>
        <v>1</v>
      </c>
      <c r="AX60" s="1" t="b">
        <f t="shared" si="2"/>
        <v>1</v>
      </c>
      <c r="AY60" s="1" t="b">
        <f t="shared" si="3"/>
        <v>1</v>
      </c>
      <c r="AZ60" s="1" t="b">
        <f t="shared" si="4"/>
        <v>1</v>
      </c>
      <c r="BA60" s="1" t="b">
        <f t="shared" si="5"/>
        <v>1</v>
      </c>
      <c r="BB60" s="1" t="b">
        <f t="shared" si="6"/>
        <v>1</v>
      </c>
      <c r="BC60" s="1" t="b">
        <f t="shared" si="7"/>
        <v>1</v>
      </c>
      <c r="BD60" s="1" t="b">
        <f t="shared" si="8"/>
        <v>1</v>
      </c>
      <c r="BE60" s="1" t="b">
        <f t="shared" si="9"/>
        <v>1</v>
      </c>
      <c r="BF60" s="1" t="b">
        <f t="shared" si="10"/>
        <v>1</v>
      </c>
      <c r="BG60" s="1" t="b">
        <f t="shared" si="11"/>
        <v>1</v>
      </c>
      <c r="BH60" s="1" t="b">
        <f t="shared" si="12"/>
        <v>0</v>
      </c>
      <c r="BI60" s="1" t="b">
        <f t="shared" si="13"/>
        <v>1</v>
      </c>
      <c r="BJ60" s="1" t="b">
        <f t="shared" si="14"/>
        <v>1</v>
      </c>
      <c r="BK60" s="1" t="b">
        <f t="shared" si="15"/>
        <v>0</v>
      </c>
      <c r="BL60" s="1" t="b">
        <f t="shared" si="16"/>
        <v>0</v>
      </c>
      <c r="BM60" s="1" t="b">
        <f t="shared" si="17"/>
        <v>1</v>
      </c>
      <c r="BN60" s="1" t="b">
        <f t="shared" si="18"/>
        <v>1</v>
      </c>
      <c r="BO60" s="1" t="b">
        <f t="shared" si="19"/>
        <v>1</v>
      </c>
      <c r="BP60" s="1" t="b">
        <f t="shared" si="20"/>
        <v>1</v>
      </c>
      <c r="BQ60" s="1" t="b">
        <f t="shared" si="21"/>
        <v>1</v>
      </c>
    </row>
    <row r="61" spans="1:69" ht="37.5">
      <c r="A61" s="5">
        <v>58</v>
      </c>
      <c r="B61" s="13" t="s">
        <v>116</v>
      </c>
      <c r="C61" s="13"/>
      <c r="D61" s="13" t="s">
        <v>104</v>
      </c>
      <c r="E61" s="19" t="s">
        <v>1228</v>
      </c>
      <c r="F61" s="13" t="s">
        <v>108</v>
      </c>
      <c r="G61" s="13" t="s">
        <v>83</v>
      </c>
      <c r="H61" s="13" t="s">
        <v>1293</v>
      </c>
      <c r="I61" s="13" t="s">
        <v>1294</v>
      </c>
      <c r="J61" s="13"/>
      <c r="K61" s="13" t="s">
        <v>113</v>
      </c>
      <c r="L61" s="13" t="s">
        <v>1296</v>
      </c>
      <c r="M61" s="13" t="s">
        <v>23</v>
      </c>
      <c r="N61" s="13" t="s">
        <v>23</v>
      </c>
      <c r="O61" s="13" t="s">
        <v>23</v>
      </c>
      <c r="P61" s="13" t="str">
        <f t="shared" si="0"/>
        <v>EASA;FAA;CAA UK;CAA MALAYSIA;DGCA INDONESIA;CAA CHINA;</v>
      </c>
      <c r="Q61" s="13" t="s">
        <v>12</v>
      </c>
      <c r="R61" s="13" t="s">
        <v>13</v>
      </c>
      <c r="S61" s="13" t="s">
        <v>1224</v>
      </c>
      <c r="T61" s="13" t="s">
        <v>24</v>
      </c>
      <c r="U61" s="13" t="s">
        <v>25</v>
      </c>
      <c r="V61" s="13" t="s">
        <v>26</v>
      </c>
      <c r="W61" s="13"/>
      <c r="X61" s="13" t="s">
        <v>1232</v>
      </c>
      <c r="Y61" s="13" t="s">
        <v>1246</v>
      </c>
      <c r="Z61" s="13"/>
      <c r="AA61" s="1" t="str">
        <f>_xlfn.IFNA(VLOOKUP($B61,'[1]Price Catalogue (Active CAP)'!$A:$AD,AA$3,FALSE),"")</f>
        <v>10-1733-3</v>
      </c>
      <c r="AC61" s="1" t="str">
        <f>_xlfn.IFNA(VLOOKUP($B61,'[1]Price Catalogue (Active CAP)'!$A:$AD,AC$3,FALSE),"")</f>
        <v>FLUORESCENT WINDOW LIGHT</v>
      </c>
      <c r="AD61" s="1" t="str">
        <f>_xlfn.IFNA(VLOOKUP($B61,'[1]Price Catalogue (Active CAP)'!$A:$AD,AD$3,FALSE),"")</f>
        <v>ON</v>
      </c>
      <c r="AE61" s="1" t="str">
        <f>_xlfn.IFNA(VLOOKUP($B61,'[1]Price Catalogue (Active CAP)'!$A:$AD,AE$3,FALSE),"")</f>
        <v>B737CL;B737NG;B757;</v>
      </c>
      <c r="AF61" s="1" t="str">
        <f>_xlfn.IFNA(VLOOKUP($B61,'[1]Price Catalogue (Active CAP)'!$A:$AD,AF$3,FALSE),"")</f>
        <v>HONEYWELL INTERNATIONAL INC</v>
      </c>
      <c r="AG61" s="1" t="str">
        <f>_xlfn.IFNA(VLOOKUP($B61,'[1]Price Catalogue (Active CAP)'!$A:$AD,AG$3,FALSE),"")</f>
        <v>ELE-LIG-007</v>
      </c>
      <c r="AH61" s="1" t="str">
        <f>_xlfn.IFNA(VLOOKUP($B61,'[1]Price Catalogue (Active CAP)'!$A:$AD,AH$3,FALSE),"")</f>
        <v>Various_Light</v>
      </c>
      <c r="AI61" s="1">
        <f>_xlfn.IFNA(VLOOKUP($B61,'[1]Price Catalogue (Active CAP)'!$A:$AD,AI$3,FALSE),"")</f>
        <v>0</v>
      </c>
      <c r="AJ61" s="1" t="str">
        <f>_xlfn.IFNA(VLOOKUP($B61,'[1]Price Catalogue (Active CAP)'!$A:$AD,AJ$3,FALSE),"")</f>
        <v>33-21-39;</v>
      </c>
      <c r="AK61" s="1" t="str">
        <f>_xlfn.IFNA(VLOOKUP($B61,'[1]Price Catalogue (Active CAP)'!$A:$AD,AK$3,FALSE),"")</f>
        <v>33-21</v>
      </c>
      <c r="AL61" s="32" t="str">
        <f>_xlfn.IFNA(VLOOKUP($B61,'[1]Price Catalogue (Active CAP)'!$A:$AD,AL$3,FALSE),"")</f>
        <v>EASA,FAA,CAA MALAYSIA,CAAS,DGCA INDONESIA,CAA CHINA</v>
      </c>
      <c r="AM61" s="1" t="str">
        <f>_xlfn.IFNA(VLOOKUP($B61,'[1]Price Catalogue (Active CAP)'!$A:$AD,AM$3,FALSE),"")</f>
        <v>EASA</v>
      </c>
      <c r="AN61" s="1" t="str">
        <f>_xlfn.IFNA(VLOOKUP($B61,'[1]Price Catalogue (Active CAP)'!$A:$AD,AN$3,FALSE),"")</f>
        <v>FAA</v>
      </c>
      <c r="AO61" s="1" t="str">
        <f>_xlfn.IFNA(VLOOKUP($B61,'[1]Price Catalogue (Active CAP)'!$A:$AD,AO$3,FALSE),"")</f>
        <v>CAA MALAYSIA</v>
      </c>
      <c r="AP61" s="1" t="str">
        <f>_xlfn.IFNA(VLOOKUP($B61,'[1]Price Catalogue (Active CAP)'!$A:$AD,AP$3,FALSE),"")</f>
        <v>CAAS</v>
      </c>
      <c r="AQ61" s="1" t="str">
        <f>_xlfn.IFNA(VLOOKUP($B61,'[1]Price Catalogue (Active CAP)'!$A:$AD,AQ$3,FALSE),"")</f>
        <v>DGCA INDONESIA</v>
      </c>
      <c r="AR61" s="1" t="str">
        <f>_xlfn.IFNA(VLOOKUP($B61,'[1]Price Catalogue (Active CAP)'!$A:$AD,AR$3,FALSE),"")</f>
        <v>CAA CHINA</v>
      </c>
      <c r="AS61" s="1">
        <f>_xlfn.IFNA(VLOOKUP($B61,'[1]Price Catalogue (Active CAP)'!$A:$AD,AS$3,FALSE),"")</f>
        <v>0</v>
      </c>
      <c r="AT61" s="1" t="str">
        <f>_xlfn.IFNA(VLOOKUP($B61,'[1]Price Catalogue (Active CAP)'!$A:$AD,AT$3,FALSE),"")</f>
        <v>CAA VIETNAM</v>
      </c>
      <c r="AU61" s="1" t="str">
        <f>_xlfn.IFNA(VLOOKUP($B61,'[1]Price Catalogue (Active CAP)'!$A:$AD,AU$3,FALSE),"")</f>
        <v>OCMOE</v>
      </c>
      <c r="AW61" s="1" t="b">
        <f t="shared" si="1"/>
        <v>1</v>
      </c>
      <c r="AX61" s="1" t="b">
        <f t="shared" si="2"/>
        <v>1</v>
      </c>
      <c r="AY61" s="1" t="b">
        <f t="shared" si="3"/>
        <v>1</v>
      </c>
      <c r="AZ61" s="1" t="b">
        <f t="shared" si="4"/>
        <v>1</v>
      </c>
      <c r="BA61" s="1" t="b">
        <f t="shared" si="5"/>
        <v>1</v>
      </c>
      <c r="BB61" s="1" t="b">
        <f t="shared" si="6"/>
        <v>1</v>
      </c>
      <c r="BC61" s="1" t="b">
        <f t="shared" si="7"/>
        <v>1</v>
      </c>
      <c r="BD61" s="1" t="b">
        <f t="shared" si="8"/>
        <v>1</v>
      </c>
      <c r="BE61" s="1" t="b">
        <f t="shared" si="9"/>
        <v>1</v>
      </c>
      <c r="BF61" s="1" t="b">
        <f t="shared" si="10"/>
        <v>1</v>
      </c>
      <c r="BG61" s="1" t="b">
        <f t="shared" si="11"/>
        <v>1</v>
      </c>
      <c r="BH61" s="1" t="b">
        <f t="shared" si="12"/>
        <v>0</v>
      </c>
      <c r="BI61" s="1" t="b">
        <f t="shared" si="13"/>
        <v>1</v>
      </c>
      <c r="BJ61" s="1" t="b">
        <f t="shared" si="14"/>
        <v>1</v>
      </c>
      <c r="BK61" s="1" t="b">
        <f t="shared" si="15"/>
        <v>0</v>
      </c>
      <c r="BL61" s="1" t="b">
        <f t="shared" si="16"/>
        <v>0</v>
      </c>
      <c r="BM61" s="1" t="b">
        <f t="shared" si="17"/>
        <v>1</v>
      </c>
      <c r="BN61" s="1" t="b">
        <f t="shared" si="18"/>
        <v>1</v>
      </c>
      <c r="BO61" s="1" t="b">
        <f t="shared" si="19"/>
        <v>1</v>
      </c>
      <c r="BP61" s="1" t="b">
        <f t="shared" si="20"/>
        <v>1</v>
      </c>
      <c r="BQ61" s="1" t="b">
        <f t="shared" si="21"/>
        <v>1</v>
      </c>
    </row>
    <row r="62" spans="1:69" ht="37.5">
      <c r="A62" s="5">
        <v>59</v>
      </c>
      <c r="B62" s="13" t="s">
        <v>117</v>
      </c>
      <c r="C62" s="13"/>
      <c r="D62" s="13" t="s">
        <v>118</v>
      </c>
      <c r="E62" s="19" t="s">
        <v>1228</v>
      </c>
      <c r="F62" s="13" t="s">
        <v>45</v>
      </c>
      <c r="G62" s="13" t="s">
        <v>119</v>
      </c>
      <c r="H62" s="13" t="s">
        <v>1297</v>
      </c>
      <c r="I62" s="13" t="s">
        <v>1298</v>
      </c>
      <c r="J62" s="13"/>
      <c r="K62" s="13" t="s">
        <v>120</v>
      </c>
      <c r="L62" s="13" t="s">
        <v>1299</v>
      </c>
      <c r="M62" s="13" t="s">
        <v>23</v>
      </c>
      <c r="N62" s="13"/>
      <c r="O62" s="13"/>
      <c r="P62" s="13" t="str">
        <f t="shared" si="0"/>
        <v>EASA;FAA;CAA UK;CAA MALAYSIA;DGCA INDONESIA;CAA CHINA;</v>
      </c>
      <c r="Q62" s="13" t="s">
        <v>12</v>
      </c>
      <c r="R62" s="13" t="s">
        <v>13</v>
      </c>
      <c r="S62" s="13" t="s">
        <v>1224</v>
      </c>
      <c r="T62" s="13" t="s">
        <v>24</v>
      </c>
      <c r="U62" s="13" t="s">
        <v>25</v>
      </c>
      <c r="V62" s="13" t="s">
        <v>26</v>
      </c>
      <c r="W62" s="13"/>
      <c r="X62" s="13" t="s">
        <v>1232</v>
      </c>
      <c r="Y62" s="13" t="s">
        <v>1246</v>
      </c>
      <c r="Z62" s="13"/>
      <c r="AA62" s="1" t="str">
        <f>_xlfn.IFNA(VLOOKUP($B62,'[1]Price Catalogue (Active CAP)'!$A:$AD,AA$3,FALSE),"")</f>
        <v>102-00090</v>
      </c>
      <c r="AC62" s="1" t="str">
        <f>_xlfn.IFNA(VLOOKUP($B62,'[1]Price Catalogue (Active CAP)'!$A:$AD,AC$3,FALSE),"")</f>
        <v>SENSOR-OIL TEMPERATURE</v>
      </c>
      <c r="AD62" s="1" t="str">
        <f>_xlfn.IFNA(VLOOKUP($B62,'[1]Price Catalogue (Active CAP)'!$A:$AD,AD$3,FALSE),"")</f>
        <v>ON</v>
      </c>
      <c r="AE62" s="1" t="str">
        <f>_xlfn.IFNA(VLOOKUP($B62,'[1]Price Catalogue (Active CAP)'!$A:$AD,AE$3,FALSE),"")</f>
        <v>A320_Fam;CFM56;</v>
      </c>
      <c r="AF62" s="1" t="str">
        <f>_xlfn.IFNA(VLOOKUP($B62,'[1]Price Catalogue (Active CAP)'!$A:$AD,AF$3,FALSE),"")</f>
        <v>NORWICH AERO PRODUCTS INC.</v>
      </c>
      <c r="AG62" s="1" t="str">
        <f>_xlfn.IFNA(VLOOKUP($B62,'[1]Price Catalogue (Active CAP)'!$A:$AD,AG$3,FALSE),"")</f>
        <v>ENG-SEN-026</v>
      </c>
      <c r="AH62" s="1" t="str">
        <f>_xlfn.IFNA(VLOOKUP($B62,'[1]Price Catalogue (Active CAP)'!$A:$AD,AH$3,FALSE),"")</f>
        <v>Sensor_El</v>
      </c>
      <c r="AI62" s="1">
        <f>_xlfn.IFNA(VLOOKUP($B62,'[1]Price Catalogue (Active CAP)'!$A:$AD,AI$3,FALSE),"")</f>
        <v>0</v>
      </c>
      <c r="AJ62" s="1" t="str">
        <f>_xlfn.IFNA(VLOOKUP($B62,'[1]Price Catalogue (Active CAP)'!$A:$AD,AJ$3,FALSE),"")</f>
        <v>79-32-15;</v>
      </c>
      <c r="AK62" s="1" t="str">
        <f>_xlfn.IFNA(VLOOKUP($B62,'[1]Price Catalogue (Active CAP)'!$A:$AD,AK$3,FALSE),"")</f>
        <v>79-32</v>
      </c>
      <c r="AL62" s="32" t="str">
        <f>_xlfn.IFNA(VLOOKUP($B62,'[1]Price Catalogue (Active CAP)'!$A:$AD,AL$3,FALSE),"")</f>
        <v>EASA,FAA,CAA MALAYSIA,CAAS,DGCA INDONESIA,CAA CHINA</v>
      </c>
      <c r="AM62" s="1" t="str">
        <f>_xlfn.IFNA(VLOOKUP($B62,'[1]Price Catalogue (Active CAP)'!$A:$AD,AM$3,FALSE),"")</f>
        <v>EASA</v>
      </c>
      <c r="AN62" s="1" t="str">
        <f>_xlfn.IFNA(VLOOKUP($B62,'[1]Price Catalogue (Active CAP)'!$A:$AD,AN$3,FALSE),"")</f>
        <v>FAA</v>
      </c>
      <c r="AO62" s="1" t="str">
        <f>_xlfn.IFNA(VLOOKUP($B62,'[1]Price Catalogue (Active CAP)'!$A:$AD,AO$3,FALSE),"")</f>
        <v>CAA MALAYSIA</v>
      </c>
      <c r="AP62" s="1" t="str">
        <f>_xlfn.IFNA(VLOOKUP($B62,'[1]Price Catalogue (Active CAP)'!$A:$AD,AP$3,FALSE),"")</f>
        <v>CAAS</v>
      </c>
      <c r="AQ62" s="1" t="str">
        <f>_xlfn.IFNA(VLOOKUP($B62,'[1]Price Catalogue (Active CAP)'!$A:$AD,AQ$3,FALSE),"")</f>
        <v>DGCA INDONESIA</v>
      </c>
      <c r="AR62" s="1" t="str">
        <f>_xlfn.IFNA(VLOOKUP($B62,'[1]Price Catalogue (Active CAP)'!$A:$AD,AR$3,FALSE),"")</f>
        <v>CAA CHINA</v>
      </c>
      <c r="AS62" s="1">
        <f>_xlfn.IFNA(VLOOKUP($B62,'[1]Price Catalogue (Active CAP)'!$A:$AD,AS$3,FALSE),"")</f>
        <v>0</v>
      </c>
      <c r="AT62" s="1" t="str">
        <f>_xlfn.IFNA(VLOOKUP($B62,'[1]Price Catalogue (Active CAP)'!$A:$AD,AT$3,FALSE),"")</f>
        <v>CAA VIETNAM</v>
      </c>
      <c r="AU62" s="1" t="str">
        <f>_xlfn.IFNA(VLOOKUP($B62,'[1]Price Catalogue (Active CAP)'!$A:$AD,AU$3,FALSE),"")</f>
        <v>OCMOE</v>
      </c>
      <c r="AW62" s="1" t="b">
        <f t="shared" si="1"/>
        <v>1</v>
      </c>
      <c r="AX62" s="1" t="b">
        <f t="shared" si="2"/>
        <v>1</v>
      </c>
      <c r="AY62" s="1" t="b">
        <f t="shared" si="3"/>
        <v>1</v>
      </c>
      <c r="AZ62" s="1" t="b">
        <f t="shared" si="4"/>
        <v>1</v>
      </c>
      <c r="BA62" s="1" t="b">
        <f t="shared" si="5"/>
        <v>1</v>
      </c>
      <c r="BB62" s="1" t="b">
        <f t="shared" si="6"/>
        <v>1</v>
      </c>
      <c r="BC62" s="1" t="b">
        <f t="shared" si="7"/>
        <v>1</v>
      </c>
      <c r="BD62" s="1" t="b">
        <f t="shared" si="8"/>
        <v>1</v>
      </c>
      <c r="BE62" s="1" t="b">
        <f t="shared" si="9"/>
        <v>1</v>
      </c>
      <c r="BF62" s="1" t="b">
        <f t="shared" si="10"/>
        <v>1</v>
      </c>
      <c r="BG62" s="1" t="b">
        <f t="shared" si="11"/>
        <v>1</v>
      </c>
      <c r="BH62" s="1" t="b">
        <f t="shared" si="12"/>
        <v>0</v>
      </c>
      <c r="BI62" s="1" t="b">
        <f t="shared" si="13"/>
        <v>1</v>
      </c>
      <c r="BJ62" s="1" t="b">
        <f t="shared" si="14"/>
        <v>1</v>
      </c>
      <c r="BK62" s="1" t="b">
        <f t="shared" si="15"/>
        <v>0</v>
      </c>
      <c r="BL62" s="1" t="b">
        <f t="shared" si="16"/>
        <v>0</v>
      </c>
      <c r="BM62" s="1" t="b">
        <f t="shared" si="17"/>
        <v>1</v>
      </c>
      <c r="BN62" s="1" t="b">
        <f t="shared" si="18"/>
        <v>1</v>
      </c>
      <c r="BO62" s="1" t="b">
        <f t="shared" si="19"/>
        <v>1</v>
      </c>
      <c r="BP62" s="1" t="b">
        <f t="shared" si="20"/>
        <v>1</v>
      </c>
      <c r="BQ62" s="1" t="b">
        <f t="shared" si="21"/>
        <v>1</v>
      </c>
    </row>
    <row r="63" spans="1:69" ht="37.5">
      <c r="A63" s="5">
        <v>60</v>
      </c>
      <c r="B63" s="13" t="s">
        <v>121</v>
      </c>
      <c r="C63" s="13"/>
      <c r="D63" s="13" t="s">
        <v>123</v>
      </c>
      <c r="E63" s="19" t="s">
        <v>1228</v>
      </c>
      <c r="F63" s="13" t="s">
        <v>124</v>
      </c>
      <c r="G63" s="13" t="s">
        <v>125</v>
      </c>
      <c r="H63" s="13" t="s">
        <v>1300</v>
      </c>
      <c r="I63" s="13" t="s">
        <v>1244</v>
      </c>
      <c r="J63" s="13"/>
      <c r="K63" s="13" t="s">
        <v>126</v>
      </c>
      <c r="L63" s="13" t="s">
        <v>1301</v>
      </c>
      <c r="M63" s="13" t="s">
        <v>23</v>
      </c>
      <c r="N63" s="13" t="s">
        <v>23</v>
      </c>
      <c r="O63" s="13" t="s">
        <v>23</v>
      </c>
      <c r="P63" s="13" t="str">
        <f t="shared" si="0"/>
        <v>EASA;FAA;CAA UK;CAA MALAYSIA;DGCA INDONESIA;CAA CHINA;</v>
      </c>
      <c r="Q63" s="13" t="s">
        <v>12</v>
      </c>
      <c r="R63" s="13" t="s">
        <v>13</v>
      </c>
      <c r="S63" s="13" t="s">
        <v>1224</v>
      </c>
      <c r="T63" s="13" t="s">
        <v>24</v>
      </c>
      <c r="U63" s="13" t="s">
        <v>25</v>
      </c>
      <c r="V63" s="13" t="s">
        <v>26</v>
      </c>
      <c r="W63" s="13"/>
      <c r="X63" s="13" t="s">
        <v>1232</v>
      </c>
      <c r="Y63" s="13" t="s">
        <v>1246</v>
      </c>
      <c r="Z63" s="13"/>
      <c r="AA63" s="1" t="str">
        <f>_xlfn.IFNA(VLOOKUP($B63,'[1]Price Catalogue (Active CAP)'!$A:$AD,AA$3,FALSE),"")</f>
        <v>10-609660-9</v>
      </c>
      <c r="AB63" s="1" t="str">
        <f>_xlfn.IFNA(VLOOKUP($B63,'[1]Price Catalogue (Active CAP)'!$A:$AD,AB$3,FALSE),"")</f>
        <v>50U683</v>
      </c>
      <c r="AC63" s="1" t="str">
        <f>_xlfn.IFNA(VLOOKUP($B63,'[1]Price Catalogue (Active CAP)'!$A:$AD,AC$3,FALSE),"")</f>
        <v>IGNITION LEADS</v>
      </c>
      <c r="AD63" s="1" t="str">
        <f>_xlfn.IFNA(VLOOKUP($B63,'[1]Price Catalogue (Active CAP)'!$A:$AD,AD$3,FALSE),"")</f>
        <v>ON</v>
      </c>
      <c r="AE63" s="1" t="str">
        <f>_xlfn.IFNA(VLOOKUP($B63,'[1]Price Catalogue (Active CAP)'!$A:$AD,AE$3,FALSE),"")</f>
        <v>PW4000;</v>
      </c>
      <c r="AF63" s="1" t="str">
        <f>_xlfn.IFNA(VLOOKUP($B63,'[1]Price Catalogue (Active CAP)'!$A:$AD,AF$3,FALSE),"")</f>
        <v>UNISON INDUSTRIES, LLC</v>
      </c>
      <c r="AG63" s="1" t="str">
        <f>_xlfn.IFNA(VLOOKUP($B63,'[1]Price Catalogue (Active CAP)'!$A:$AD,AG$3,FALSE),"")</f>
        <v>ENG-IGL-003</v>
      </c>
      <c r="AH63" s="1" t="str">
        <f>_xlfn.IFNA(VLOOKUP($B63,'[1]Price Catalogue (Active CAP)'!$A:$AD,AH$3,FALSE),"")</f>
        <v>Various_Electrical</v>
      </c>
      <c r="AI63" s="1">
        <f>_xlfn.IFNA(VLOOKUP($B63,'[1]Price Catalogue (Active CAP)'!$A:$AD,AI$3,FALSE),"")</f>
        <v>0</v>
      </c>
      <c r="AJ63" s="1" t="str">
        <f>_xlfn.IFNA(VLOOKUP($B63,'[1]Price Catalogue (Active CAP)'!$A:$AD,AJ$3,FALSE),"")</f>
        <v>74-21-08;</v>
      </c>
      <c r="AK63" s="1" t="str">
        <f>_xlfn.IFNA(VLOOKUP($B63,'[1]Price Catalogue (Active CAP)'!$A:$AD,AK$3,FALSE),"")</f>
        <v>74-21</v>
      </c>
      <c r="AL63" s="32" t="str">
        <f>_xlfn.IFNA(VLOOKUP($B63,'[1]Price Catalogue (Active CAP)'!$A:$AD,AL$3,FALSE),"")</f>
        <v>EASA,FAA,CAA MALAYSIA,CAAS,DGCA INDONESIA,CAA CHINA</v>
      </c>
      <c r="AM63" s="1" t="str">
        <f>_xlfn.IFNA(VLOOKUP($B63,'[1]Price Catalogue (Active CAP)'!$A:$AD,AM$3,FALSE),"")</f>
        <v>EASA</v>
      </c>
      <c r="AN63" s="1" t="str">
        <f>_xlfn.IFNA(VLOOKUP($B63,'[1]Price Catalogue (Active CAP)'!$A:$AD,AN$3,FALSE),"")</f>
        <v>FAA</v>
      </c>
      <c r="AO63" s="1" t="str">
        <f>_xlfn.IFNA(VLOOKUP($B63,'[1]Price Catalogue (Active CAP)'!$A:$AD,AO$3,FALSE),"")</f>
        <v>CAA MALAYSIA</v>
      </c>
      <c r="AP63" s="1" t="str">
        <f>_xlfn.IFNA(VLOOKUP($B63,'[1]Price Catalogue (Active CAP)'!$A:$AD,AP$3,FALSE),"")</f>
        <v>CAAS</v>
      </c>
      <c r="AQ63" s="1" t="str">
        <f>_xlfn.IFNA(VLOOKUP($B63,'[1]Price Catalogue (Active CAP)'!$A:$AD,AQ$3,FALSE),"")</f>
        <v>DGCA INDONESIA</v>
      </c>
      <c r="AR63" s="1" t="str">
        <f>_xlfn.IFNA(VLOOKUP($B63,'[1]Price Catalogue (Active CAP)'!$A:$AD,AR$3,FALSE),"")</f>
        <v>CAA CHINA</v>
      </c>
      <c r="AS63" s="1">
        <f>_xlfn.IFNA(VLOOKUP($B63,'[1]Price Catalogue (Active CAP)'!$A:$AD,AS$3,FALSE),"")</f>
        <v>0</v>
      </c>
      <c r="AT63" s="1" t="str">
        <f>_xlfn.IFNA(VLOOKUP($B63,'[1]Price Catalogue (Active CAP)'!$A:$AD,AT$3,FALSE),"")</f>
        <v>CAA VIETNAM</v>
      </c>
      <c r="AU63" s="1" t="str">
        <f>_xlfn.IFNA(VLOOKUP($B63,'[1]Price Catalogue (Active CAP)'!$A:$AD,AU$3,FALSE),"")</f>
        <v>OCMOE</v>
      </c>
      <c r="AW63" s="1" t="b">
        <f t="shared" si="1"/>
        <v>1</v>
      </c>
      <c r="AX63" s="1" t="b">
        <f t="shared" si="2"/>
        <v>0</v>
      </c>
      <c r="AY63" s="1" t="b">
        <f t="shared" si="3"/>
        <v>1</v>
      </c>
      <c r="AZ63" s="1" t="b">
        <f t="shared" si="4"/>
        <v>1</v>
      </c>
      <c r="BA63" s="1" t="b">
        <f t="shared" si="5"/>
        <v>1</v>
      </c>
      <c r="BB63" s="1" t="b">
        <f t="shared" si="6"/>
        <v>1</v>
      </c>
      <c r="BC63" s="1" t="b">
        <f t="shared" si="7"/>
        <v>1</v>
      </c>
      <c r="BD63" s="1" t="b">
        <f t="shared" si="8"/>
        <v>1</v>
      </c>
      <c r="BE63" s="1" t="b">
        <f t="shared" si="9"/>
        <v>1</v>
      </c>
      <c r="BF63" s="1" t="b">
        <f t="shared" si="10"/>
        <v>1</v>
      </c>
      <c r="BG63" s="1" t="b">
        <f t="shared" si="11"/>
        <v>1</v>
      </c>
      <c r="BH63" s="1" t="b">
        <f t="shared" si="12"/>
        <v>0</v>
      </c>
      <c r="BI63" s="1" t="b">
        <f t="shared" si="13"/>
        <v>1</v>
      </c>
      <c r="BJ63" s="1" t="b">
        <f t="shared" si="14"/>
        <v>1</v>
      </c>
      <c r="BK63" s="1" t="b">
        <f t="shared" si="15"/>
        <v>0</v>
      </c>
      <c r="BL63" s="1" t="b">
        <f t="shared" si="16"/>
        <v>0</v>
      </c>
      <c r="BM63" s="1" t="b">
        <f t="shared" si="17"/>
        <v>1</v>
      </c>
      <c r="BN63" s="1" t="b">
        <f t="shared" si="18"/>
        <v>1</v>
      </c>
      <c r="BO63" s="1" t="b">
        <f t="shared" si="19"/>
        <v>1</v>
      </c>
      <c r="BP63" s="1" t="b">
        <f t="shared" si="20"/>
        <v>1</v>
      </c>
      <c r="BQ63" s="1" t="b">
        <f t="shared" si="21"/>
        <v>1</v>
      </c>
    </row>
    <row r="64" spans="1:69" ht="37.5">
      <c r="A64" s="5">
        <v>61</v>
      </c>
      <c r="B64" s="13" t="s">
        <v>127</v>
      </c>
      <c r="C64" s="13"/>
      <c r="D64" s="13" t="s">
        <v>128</v>
      </c>
      <c r="E64" s="19" t="s">
        <v>1228</v>
      </c>
      <c r="F64" s="13" t="s">
        <v>54</v>
      </c>
      <c r="G64" s="13" t="s">
        <v>129</v>
      </c>
      <c r="H64" s="13" t="s">
        <v>1302</v>
      </c>
      <c r="I64" s="13" t="s">
        <v>1303</v>
      </c>
      <c r="J64" s="13"/>
      <c r="K64" s="13" t="s">
        <v>130</v>
      </c>
      <c r="L64" s="13" t="s">
        <v>1304</v>
      </c>
      <c r="M64" s="13" t="s">
        <v>23</v>
      </c>
      <c r="N64" s="13" t="s">
        <v>23</v>
      </c>
      <c r="O64" s="13"/>
      <c r="P64" s="13" t="str">
        <f t="shared" si="0"/>
        <v>EASA;FAA;CAA UK;CAA MALAYSIA;DGCA INDONESIA;;</v>
      </c>
      <c r="Q64" s="13" t="s">
        <v>12</v>
      </c>
      <c r="R64" s="13" t="s">
        <v>13</v>
      </c>
      <c r="S64" s="13" t="s">
        <v>1224</v>
      </c>
      <c r="T64" s="13" t="s">
        <v>24</v>
      </c>
      <c r="U64" s="13" t="s">
        <v>25</v>
      </c>
      <c r="V64" s="13" t="s">
        <v>79</v>
      </c>
      <c r="W64" s="13"/>
      <c r="X64" s="13" t="s">
        <v>1232</v>
      </c>
      <c r="Y64" s="13" t="s">
        <v>1246</v>
      </c>
      <c r="Z64" s="13"/>
      <c r="AA64" s="1" t="str">
        <f>_xlfn.IFNA(VLOOKUP($B64,'[1]Price Catalogue (Active CAP)'!$A:$AD,AA$3,FALSE),"")</f>
        <v>106-1-1100-02</v>
      </c>
      <c r="AC64" s="1" t="str">
        <f>_xlfn.IFNA(VLOOKUP($B64,'[1]Price Catalogue (Active CAP)'!$A:$AD,AC$3,FALSE),"")</f>
        <v>ACTUATOR-APU</v>
      </c>
      <c r="AD64" s="1" t="str">
        <f>_xlfn.IFNA(VLOOKUP($B64,'[1]Price Catalogue (Active CAP)'!$A:$AD,AD$3,FALSE),"")</f>
        <v>ON</v>
      </c>
      <c r="AE64" s="1" t="str">
        <f>_xlfn.IFNA(VLOOKUP($B64,'[1]Price Catalogue (Active CAP)'!$A:$AD,AE$3,FALSE),"")</f>
        <v>A320_Fam;A330;A340;</v>
      </c>
      <c r="AF64" s="1" t="str">
        <f>_xlfn.IFNA(VLOOKUP($B64,'[1]Price Catalogue (Active CAP)'!$A:$AD,AF$3,FALSE),"")</f>
        <v>ELEKTRO-METALL EXPORT GMBH</v>
      </c>
      <c r="AG64" s="1" t="str">
        <f>_xlfn.IFNA(VLOOKUP($B64,'[1]Price Catalogue (Active CAP)'!$A:$AD,AG$3,FALSE),"")</f>
        <v>APU-ACT-002</v>
      </c>
      <c r="AH64" s="1" t="str">
        <f>_xlfn.IFNA(VLOOKUP($B64,'[1]Price Catalogue (Active CAP)'!$A:$AD,AH$3,FALSE),"")</f>
        <v>Linear_Actuator</v>
      </c>
      <c r="AI64" s="1">
        <f>_xlfn.IFNA(VLOOKUP($B64,'[1]Price Catalogue (Active CAP)'!$A:$AD,AI$3,FALSE),"")</f>
        <v>0</v>
      </c>
      <c r="AJ64" s="1" t="str">
        <f>_xlfn.IFNA(VLOOKUP($B64,'[1]Price Catalogue (Active CAP)'!$A:$AD,AJ$3,FALSE),"")</f>
        <v>49-16-51;</v>
      </c>
      <c r="AK64" s="1" t="str">
        <f>_xlfn.IFNA(VLOOKUP($B64,'[1]Price Catalogue (Active CAP)'!$A:$AD,AK$3,FALSE),"")</f>
        <v>49-16</v>
      </c>
      <c r="AL64" s="32" t="str">
        <f>_xlfn.IFNA(VLOOKUP($B64,'[1]Price Catalogue (Active CAP)'!$A:$AD,AL$3,FALSE),"")</f>
        <v>EASA,FAA,CAA MALAYSIA,CAAS,DGCA INDONESIA</v>
      </c>
      <c r="AM64" s="1" t="str">
        <f>_xlfn.IFNA(VLOOKUP($B64,'[1]Price Catalogue (Active CAP)'!$A:$AD,AM$3,FALSE),"")</f>
        <v>EASA</v>
      </c>
      <c r="AN64" s="1" t="str">
        <f>_xlfn.IFNA(VLOOKUP($B64,'[1]Price Catalogue (Active CAP)'!$A:$AD,AN$3,FALSE),"")</f>
        <v>FAA</v>
      </c>
      <c r="AO64" s="1" t="str">
        <f>_xlfn.IFNA(VLOOKUP($B64,'[1]Price Catalogue (Active CAP)'!$A:$AD,AO$3,FALSE),"")</f>
        <v>CAA MALAYSIA</v>
      </c>
      <c r="AP64" s="1" t="str">
        <f>_xlfn.IFNA(VLOOKUP($B64,'[1]Price Catalogue (Active CAP)'!$A:$AD,AP$3,FALSE),"")</f>
        <v>CAAS</v>
      </c>
      <c r="AQ64" s="1" t="str">
        <f>_xlfn.IFNA(VLOOKUP($B64,'[1]Price Catalogue (Active CAP)'!$A:$AD,AQ$3,FALSE),"")</f>
        <v>DGCA INDONESIA</v>
      </c>
      <c r="AR64" s="1" t="str">
        <f>_xlfn.IFNA(VLOOKUP($B64,'[1]Price Catalogue (Active CAP)'!$A:$AD,AR$3,FALSE),"")</f>
        <v/>
      </c>
      <c r="AS64" s="1">
        <f>_xlfn.IFNA(VLOOKUP($B64,'[1]Price Catalogue (Active CAP)'!$A:$AD,AS$3,FALSE),"")</f>
        <v>0</v>
      </c>
      <c r="AT64" s="1" t="str">
        <f>_xlfn.IFNA(VLOOKUP($B64,'[1]Price Catalogue (Active CAP)'!$A:$AD,AT$3,FALSE),"")</f>
        <v>CAA VIETNAM</v>
      </c>
      <c r="AU64" s="1" t="str">
        <f>_xlfn.IFNA(VLOOKUP($B64,'[1]Price Catalogue (Active CAP)'!$A:$AD,AU$3,FALSE),"")</f>
        <v>OCMOE</v>
      </c>
      <c r="AW64" s="1" t="b">
        <f t="shared" si="1"/>
        <v>1</v>
      </c>
      <c r="AX64" s="1" t="b">
        <f t="shared" si="2"/>
        <v>1</v>
      </c>
      <c r="AY64" s="1" t="b">
        <f t="shared" si="3"/>
        <v>1</v>
      </c>
      <c r="AZ64" s="1" t="b">
        <f t="shared" si="4"/>
        <v>1</v>
      </c>
      <c r="BA64" s="1" t="b">
        <f t="shared" si="5"/>
        <v>1</v>
      </c>
      <c r="BB64" s="1" t="b">
        <f t="shared" si="6"/>
        <v>1</v>
      </c>
      <c r="BC64" s="1" t="b">
        <f t="shared" si="7"/>
        <v>1</v>
      </c>
      <c r="BD64" s="1" t="b">
        <f t="shared" si="8"/>
        <v>1</v>
      </c>
      <c r="BE64" s="1" t="b">
        <f t="shared" si="9"/>
        <v>1</v>
      </c>
      <c r="BF64" s="1" t="b">
        <f t="shared" si="10"/>
        <v>1</v>
      </c>
      <c r="BG64" s="1" t="b">
        <f t="shared" si="11"/>
        <v>1</v>
      </c>
      <c r="BH64" s="1" t="b">
        <f t="shared" si="12"/>
        <v>0</v>
      </c>
      <c r="BI64" s="1" t="b">
        <f t="shared" si="13"/>
        <v>1</v>
      </c>
      <c r="BJ64" s="1" t="b">
        <f t="shared" si="14"/>
        <v>1</v>
      </c>
      <c r="BK64" s="1" t="b">
        <f t="shared" si="15"/>
        <v>0</v>
      </c>
      <c r="BL64" s="1" t="b">
        <f t="shared" si="16"/>
        <v>0</v>
      </c>
      <c r="BM64" s="1" t="b">
        <f t="shared" si="17"/>
        <v>1</v>
      </c>
      <c r="BN64" s="1" t="b">
        <f t="shared" si="18"/>
        <v>1</v>
      </c>
      <c r="BO64" s="1" t="b">
        <f t="shared" si="19"/>
        <v>1</v>
      </c>
      <c r="BP64" s="1" t="b">
        <f t="shared" si="20"/>
        <v>1</v>
      </c>
      <c r="BQ64" s="1" t="b">
        <f t="shared" si="21"/>
        <v>1</v>
      </c>
    </row>
    <row r="65" spans="1:69" ht="37.5">
      <c r="A65" s="5">
        <v>62</v>
      </c>
      <c r="B65" s="13" t="s">
        <v>131</v>
      </c>
      <c r="C65" s="13"/>
      <c r="D65" s="13" t="s">
        <v>81</v>
      </c>
      <c r="E65" s="19" t="s">
        <v>1228</v>
      </c>
      <c r="F65" s="13" t="s">
        <v>132</v>
      </c>
      <c r="G65" s="13" t="s">
        <v>83</v>
      </c>
      <c r="H65" s="13" t="s">
        <v>1305</v>
      </c>
      <c r="I65" s="13" t="s">
        <v>1267</v>
      </c>
      <c r="J65" s="13"/>
      <c r="K65" s="13" t="s">
        <v>133</v>
      </c>
      <c r="L65" s="13" t="s">
        <v>1306</v>
      </c>
      <c r="M65" s="13" t="s">
        <v>23</v>
      </c>
      <c r="N65" s="13" t="s">
        <v>23</v>
      </c>
      <c r="O65" s="13" t="s">
        <v>23</v>
      </c>
      <c r="P65" s="13" t="str">
        <f t="shared" si="0"/>
        <v>EASA;FAA;CAA UK;CAA MALAYSIA;DGCA INDONESIA;CAA CHINA;</v>
      </c>
      <c r="Q65" s="13" t="s">
        <v>12</v>
      </c>
      <c r="R65" s="13" t="s">
        <v>13</v>
      </c>
      <c r="S65" s="13" t="s">
        <v>1224</v>
      </c>
      <c r="T65" s="13" t="s">
        <v>24</v>
      </c>
      <c r="U65" s="13" t="s">
        <v>25</v>
      </c>
      <c r="V65" s="13" t="s">
        <v>26</v>
      </c>
      <c r="W65" s="13"/>
      <c r="X65" s="13" t="s">
        <v>1232</v>
      </c>
      <c r="Y65" s="13" t="s">
        <v>1269</v>
      </c>
      <c r="Z65" s="13"/>
      <c r="AA65" s="1" t="str">
        <f>_xlfn.IFNA(VLOOKUP($B65,'[1]Price Catalogue (Active CAP)'!$A:$AD,AA$3,FALSE),"")</f>
        <v>1108V0100-1</v>
      </c>
      <c r="AC65" s="1" t="str">
        <f>_xlfn.IFNA(VLOOKUP($B65,'[1]Price Catalogue (Active CAP)'!$A:$AD,AC$3,FALSE),"")</f>
        <v>DUAL-THREE-WAY PNEUM. SOLENOID VALVE</v>
      </c>
      <c r="AD65" s="1" t="str">
        <f>_xlfn.IFNA(VLOOKUP($B65,'[1]Price Catalogue (Active CAP)'!$A:$AD,AD$3,FALSE),"")</f>
        <v>ON</v>
      </c>
      <c r="AE65" s="1" t="str">
        <f>_xlfn.IFNA(VLOOKUP($B65,'[1]Price Catalogue (Active CAP)'!$A:$AD,AE$3,FALSE),"")</f>
        <v>B767;A300;A310;MD11;PW4000;</v>
      </c>
      <c r="AF65" s="1" t="str">
        <f>_xlfn.IFNA(VLOOKUP($B65,'[1]Price Catalogue (Active CAP)'!$A:$AD,AF$3,FALSE),"")</f>
        <v>HONEYWELL INTERNATIONAL INC</v>
      </c>
      <c r="AG65" s="1" t="str">
        <f>_xlfn.IFNA(VLOOKUP($B65,'[1]Price Catalogue (Active CAP)'!$A:$AD,AG$3,FALSE),"")</f>
        <v>ENG-VAL-010</v>
      </c>
      <c r="AH65" s="1" t="str">
        <f>_xlfn.IFNA(VLOOKUP($B65,'[1]Price Catalogue (Active CAP)'!$A:$AD,AH$3,FALSE),"")</f>
        <v>Various_Pneumatic</v>
      </c>
      <c r="AI65" s="1">
        <f>_xlfn.IFNA(VLOOKUP($B65,'[1]Price Catalogue (Active CAP)'!$A:$AD,AI$3,FALSE),"")</f>
        <v>0</v>
      </c>
      <c r="AJ65" s="1" t="str">
        <f>_xlfn.IFNA(VLOOKUP($B65,'[1]Price Catalogue (Active CAP)'!$A:$AD,AJ$3,FALSE),"")</f>
        <v>75-33-12;</v>
      </c>
      <c r="AK65" s="1" t="str">
        <f>_xlfn.IFNA(VLOOKUP($B65,'[1]Price Catalogue (Active CAP)'!$A:$AD,AK$3,FALSE),"")</f>
        <v>75-33</v>
      </c>
      <c r="AL65" s="32" t="str">
        <f>_xlfn.IFNA(VLOOKUP($B65,'[1]Price Catalogue (Active CAP)'!$A:$AD,AL$3,FALSE),"")</f>
        <v>EASA,FAA,CAA MALAYSIA,CAAS,DGCA INDONESIA,CAA CHINA</v>
      </c>
      <c r="AM65" s="1" t="str">
        <f>_xlfn.IFNA(VLOOKUP($B65,'[1]Price Catalogue (Active CAP)'!$A:$AD,AM$3,FALSE),"")</f>
        <v>EASA</v>
      </c>
      <c r="AN65" s="1" t="str">
        <f>_xlfn.IFNA(VLOOKUP($B65,'[1]Price Catalogue (Active CAP)'!$A:$AD,AN$3,FALSE),"")</f>
        <v>FAA</v>
      </c>
      <c r="AO65" s="1" t="str">
        <f>_xlfn.IFNA(VLOOKUP($B65,'[1]Price Catalogue (Active CAP)'!$A:$AD,AO$3,FALSE),"")</f>
        <v>CAA MALAYSIA</v>
      </c>
      <c r="AP65" s="1" t="str">
        <f>_xlfn.IFNA(VLOOKUP($B65,'[1]Price Catalogue (Active CAP)'!$A:$AD,AP$3,FALSE),"")</f>
        <v>CAAS</v>
      </c>
      <c r="AQ65" s="1" t="str">
        <f>_xlfn.IFNA(VLOOKUP($B65,'[1]Price Catalogue (Active CAP)'!$A:$AD,AQ$3,FALSE),"")</f>
        <v>DGCA INDONESIA</v>
      </c>
      <c r="AR65" s="1" t="str">
        <f>_xlfn.IFNA(VLOOKUP($B65,'[1]Price Catalogue (Active CAP)'!$A:$AD,AR$3,FALSE),"")</f>
        <v>CAA CHINA</v>
      </c>
      <c r="AS65" s="1">
        <f>_xlfn.IFNA(VLOOKUP($B65,'[1]Price Catalogue (Active CAP)'!$A:$AD,AS$3,FALSE),"")</f>
        <v>0</v>
      </c>
      <c r="AT65" s="1" t="str">
        <f>_xlfn.IFNA(VLOOKUP($B65,'[1]Price Catalogue (Active CAP)'!$A:$AD,AT$3,FALSE),"")</f>
        <v>CAA VIETNAM</v>
      </c>
      <c r="AU65" s="1" t="str">
        <f>_xlfn.IFNA(VLOOKUP($B65,'[1]Price Catalogue (Active CAP)'!$A:$AD,AU$3,FALSE),"")</f>
        <v>OCMOV</v>
      </c>
      <c r="AW65" s="1" t="b">
        <f t="shared" si="1"/>
        <v>1</v>
      </c>
      <c r="AX65" s="1" t="b">
        <f t="shared" si="2"/>
        <v>1</v>
      </c>
      <c r="AY65" s="1" t="b">
        <f t="shared" si="3"/>
        <v>1</v>
      </c>
      <c r="AZ65" s="1" t="b">
        <f t="shared" si="4"/>
        <v>1</v>
      </c>
      <c r="BA65" s="1" t="b">
        <f t="shared" si="5"/>
        <v>1</v>
      </c>
      <c r="BB65" s="1" t="b">
        <f t="shared" si="6"/>
        <v>1</v>
      </c>
      <c r="BC65" s="1" t="b">
        <f t="shared" si="7"/>
        <v>1</v>
      </c>
      <c r="BD65" s="1" t="b">
        <f t="shared" si="8"/>
        <v>1</v>
      </c>
      <c r="BE65" s="1" t="b">
        <f t="shared" si="9"/>
        <v>1</v>
      </c>
      <c r="BF65" s="1" t="b">
        <f t="shared" si="10"/>
        <v>1</v>
      </c>
      <c r="BG65" s="1" t="b">
        <f t="shared" si="11"/>
        <v>1</v>
      </c>
      <c r="BH65" s="1" t="b">
        <f t="shared" si="12"/>
        <v>0</v>
      </c>
      <c r="BI65" s="1" t="b">
        <f t="shared" si="13"/>
        <v>1</v>
      </c>
      <c r="BJ65" s="1" t="b">
        <f t="shared" si="14"/>
        <v>1</v>
      </c>
      <c r="BK65" s="1" t="b">
        <f t="shared" si="15"/>
        <v>0</v>
      </c>
      <c r="BL65" s="1" t="b">
        <f t="shared" si="16"/>
        <v>0</v>
      </c>
      <c r="BM65" s="1" t="b">
        <f t="shared" si="17"/>
        <v>1</v>
      </c>
      <c r="BN65" s="1" t="b">
        <f t="shared" si="18"/>
        <v>1</v>
      </c>
      <c r="BO65" s="1" t="b">
        <f t="shared" si="19"/>
        <v>1</v>
      </c>
      <c r="BP65" s="1" t="b">
        <f t="shared" si="20"/>
        <v>1</v>
      </c>
      <c r="BQ65" s="1" t="b">
        <f t="shared" si="21"/>
        <v>1</v>
      </c>
    </row>
    <row r="66" spans="1:69" ht="37.5">
      <c r="A66" s="5">
        <v>63</v>
      </c>
      <c r="B66" s="13" t="s">
        <v>134</v>
      </c>
      <c r="C66" s="13"/>
      <c r="D66" s="13" t="s">
        <v>81</v>
      </c>
      <c r="E66" s="19" t="s">
        <v>1228</v>
      </c>
      <c r="F66" s="13" t="s">
        <v>132</v>
      </c>
      <c r="G66" s="13" t="s">
        <v>83</v>
      </c>
      <c r="H66" s="13" t="s">
        <v>1305</v>
      </c>
      <c r="I66" s="13" t="s">
        <v>1267</v>
      </c>
      <c r="J66" s="13"/>
      <c r="K66" s="13" t="s">
        <v>133</v>
      </c>
      <c r="L66" s="13" t="s">
        <v>1306</v>
      </c>
      <c r="M66" s="13" t="s">
        <v>23</v>
      </c>
      <c r="N66" s="13" t="s">
        <v>23</v>
      </c>
      <c r="O66" s="13" t="s">
        <v>23</v>
      </c>
      <c r="P66" s="13" t="str">
        <f t="shared" si="0"/>
        <v>EASA;FAA;CAA UK;CAA MALAYSIA;DGCA INDONESIA;CAA CHINA;</v>
      </c>
      <c r="Q66" s="13" t="s">
        <v>12</v>
      </c>
      <c r="R66" s="13" t="s">
        <v>13</v>
      </c>
      <c r="S66" s="13" t="s">
        <v>1224</v>
      </c>
      <c r="T66" s="13" t="s">
        <v>24</v>
      </c>
      <c r="U66" s="13" t="s">
        <v>25</v>
      </c>
      <c r="V66" s="13" t="s">
        <v>26</v>
      </c>
      <c r="W66" s="13"/>
      <c r="X66" s="13" t="s">
        <v>1232</v>
      </c>
      <c r="Y66" s="13" t="s">
        <v>1269</v>
      </c>
      <c r="Z66" s="13"/>
      <c r="AA66" s="1" t="str">
        <f>_xlfn.IFNA(VLOOKUP($B66,'[1]Price Catalogue (Active CAP)'!$A:$AD,AA$3,FALSE),"")</f>
        <v>1108V0100-2</v>
      </c>
      <c r="AC66" s="1" t="str">
        <f>_xlfn.IFNA(VLOOKUP($B66,'[1]Price Catalogue (Active CAP)'!$A:$AD,AC$3,FALSE),"")</f>
        <v>DUAL-THREE-WAY PNEUM. SOLENOID VALVE</v>
      </c>
      <c r="AD66" s="1" t="str">
        <f>_xlfn.IFNA(VLOOKUP($B66,'[1]Price Catalogue (Active CAP)'!$A:$AD,AD$3,FALSE),"")</f>
        <v>ON</v>
      </c>
      <c r="AE66" s="1" t="str">
        <f>_xlfn.IFNA(VLOOKUP($B66,'[1]Price Catalogue (Active CAP)'!$A:$AD,AE$3,FALSE),"")</f>
        <v>B767;A300;A310;MD11;PW4000;</v>
      </c>
      <c r="AF66" s="1" t="str">
        <f>_xlfn.IFNA(VLOOKUP($B66,'[1]Price Catalogue (Active CAP)'!$A:$AD,AF$3,FALSE),"")</f>
        <v>HONEYWELL INTERNATIONAL INC</v>
      </c>
      <c r="AG66" s="1" t="str">
        <f>_xlfn.IFNA(VLOOKUP($B66,'[1]Price Catalogue (Active CAP)'!$A:$AD,AG$3,FALSE),"")</f>
        <v>ENG-VAL-010</v>
      </c>
      <c r="AH66" s="1" t="str">
        <f>_xlfn.IFNA(VLOOKUP($B66,'[1]Price Catalogue (Active CAP)'!$A:$AD,AH$3,FALSE),"")</f>
        <v>Various_Pneumatic</v>
      </c>
      <c r="AI66" s="1">
        <f>_xlfn.IFNA(VLOOKUP($B66,'[1]Price Catalogue (Active CAP)'!$A:$AD,AI$3,FALSE),"")</f>
        <v>0</v>
      </c>
      <c r="AJ66" s="1" t="str">
        <f>_xlfn.IFNA(VLOOKUP($B66,'[1]Price Catalogue (Active CAP)'!$A:$AD,AJ$3,FALSE),"")</f>
        <v>75-33-12;</v>
      </c>
      <c r="AK66" s="1" t="str">
        <f>_xlfn.IFNA(VLOOKUP($B66,'[1]Price Catalogue (Active CAP)'!$A:$AD,AK$3,FALSE),"")</f>
        <v>75-33</v>
      </c>
      <c r="AL66" s="32" t="str">
        <f>_xlfn.IFNA(VLOOKUP($B66,'[1]Price Catalogue (Active CAP)'!$A:$AD,AL$3,FALSE),"")</f>
        <v>EASA,FAA,CAA MALAYSIA,CAAS,DGCA INDONESIA,CAA CHINA</v>
      </c>
      <c r="AM66" s="1" t="str">
        <f>_xlfn.IFNA(VLOOKUP($B66,'[1]Price Catalogue (Active CAP)'!$A:$AD,AM$3,FALSE),"")</f>
        <v>EASA</v>
      </c>
      <c r="AN66" s="1" t="str">
        <f>_xlfn.IFNA(VLOOKUP($B66,'[1]Price Catalogue (Active CAP)'!$A:$AD,AN$3,FALSE),"")</f>
        <v>FAA</v>
      </c>
      <c r="AO66" s="1" t="str">
        <f>_xlfn.IFNA(VLOOKUP($B66,'[1]Price Catalogue (Active CAP)'!$A:$AD,AO$3,FALSE),"")</f>
        <v>CAA MALAYSIA</v>
      </c>
      <c r="AP66" s="1" t="str">
        <f>_xlfn.IFNA(VLOOKUP($B66,'[1]Price Catalogue (Active CAP)'!$A:$AD,AP$3,FALSE),"")</f>
        <v>CAAS</v>
      </c>
      <c r="AQ66" s="1" t="str">
        <f>_xlfn.IFNA(VLOOKUP($B66,'[1]Price Catalogue (Active CAP)'!$A:$AD,AQ$3,FALSE),"")</f>
        <v>DGCA INDONESIA</v>
      </c>
      <c r="AR66" s="1" t="str">
        <f>_xlfn.IFNA(VLOOKUP($B66,'[1]Price Catalogue (Active CAP)'!$A:$AD,AR$3,FALSE),"")</f>
        <v>CAA CHINA</v>
      </c>
      <c r="AS66" s="1">
        <f>_xlfn.IFNA(VLOOKUP($B66,'[1]Price Catalogue (Active CAP)'!$A:$AD,AS$3,FALSE),"")</f>
        <v>0</v>
      </c>
      <c r="AT66" s="1" t="str">
        <f>_xlfn.IFNA(VLOOKUP($B66,'[1]Price Catalogue (Active CAP)'!$A:$AD,AT$3,FALSE),"")</f>
        <v>CAA VIETNAM</v>
      </c>
      <c r="AU66" s="1" t="str">
        <f>_xlfn.IFNA(VLOOKUP($B66,'[1]Price Catalogue (Active CAP)'!$A:$AD,AU$3,FALSE),"")</f>
        <v>OCMOV</v>
      </c>
      <c r="AW66" s="1" t="b">
        <f t="shared" si="1"/>
        <v>1</v>
      </c>
      <c r="AX66" s="1" t="b">
        <f t="shared" si="2"/>
        <v>1</v>
      </c>
      <c r="AY66" s="1" t="b">
        <f t="shared" si="3"/>
        <v>1</v>
      </c>
      <c r="AZ66" s="1" t="b">
        <f t="shared" si="4"/>
        <v>1</v>
      </c>
      <c r="BA66" s="1" t="b">
        <f t="shared" si="5"/>
        <v>1</v>
      </c>
      <c r="BB66" s="1" t="b">
        <f t="shared" si="6"/>
        <v>1</v>
      </c>
      <c r="BC66" s="1" t="b">
        <f t="shared" si="7"/>
        <v>1</v>
      </c>
      <c r="BD66" s="1" t="b">
        <f t="shared" si="8"/>
        <v>1</v>
      </c>
      <c r="BE66" s="1" t="b">
        <f t="shared" si="9"/>
        <v>1</v>
      </c>
      <c r="BF66" s="1" t="b">
        <f t="shared" si="10"/>
        <v>1</v>
      </c>
      <c r="BG66" s="1" t="b">
        <f t="shared" si="11"/>
        <v>1</v>
      </c>
      <c r="BH66" s="1" t="b">
        <f t="shared" si="12"/>
        <v>0</v>
      </c>
      <c r="BI66" s="1" t="b">
        <f t="shared" si="13"/>
        <v>1</v>
      </c>
      <c r="BJ66" s="1" t="b">
        <f t="shared" si="14"/>
        <v>1</v>
      </c>
      <c r="BK66" s="1" t="b">
        <f t="shared" si="15"/>
        <v>0</v>
      </c>
      <c r="BL66" s="1" t="b">
        <f t="shared" si="16"/>
        <v>0</v>
      </c>
      <c r="BM66" s="1" t="b">
        <f t="shared" si="17"/>
        <v>1</v>
      </c>
      <c r="BN66" s="1" t="b">
        <f t="shared" si="18"/>
        <v>1</v>
      </c>
      <c r="BO66" s="1" t="b">
        <f t="shared" si="19"/>
        <v>1</v>
      </c>
      <c r="BP66" s="1" t="b">
        <f t="shared" si="20"/>
        <v>1</v>
      </c>
      <c r="BQ66" s="1" t="b">
        <f t="shared" si="21"/>
        <v>1</v>
      </c>
    </row>
    <row r="67" spans="1:69" ht="37.5">
      <c r="A67" s="5">
        <v>64</v>
      </c>
      <c r="B67" s="13" t="s">
        <v>135</v>
      </c>
      <c r="C67" s="13"/>
      <c r="D67" s="13" t="s">
        <v>81</v>
      </c>
      <c r="E67" s="19" t="s">
        <v>1228</v>
      </c>
      <c r="F67" s="13" t="s">
        <v>124</v>
      </c>
      <c r="G67" s="13" t="s">
        <v>83</v>
      </c>
      <c r="H67" s="13" t="s">
        <v>1305</v>
      </c>
      <c r="I67" s="13" t="s">
        <v>1267</v>
      </c>
      <c r="J67" s="13"/>
      <c r="K67" s="13" t="s">
        <v>133</v>
      </c>
      <c r="L67" s="13" t="s">
        <v>1306</v>
      </c>
      <c r="M67" s="13" t="s">
        <v>23</v>
      </c>
      <c r="N67" s="13" t="s">
        <v>23</v>
      </c>
      <c r="O67" s="13" t="s">
        <v>23</v>
      </c>
      <c r="P67" s="13" t="str">
        <f t="shared" si="0"/>
        <v>EASA;FAA;CAA UK;CAA MALAYSIA;DGCA INDONESIA;CAA CHINA;</v>
      </c>
      <c r="Q67" s="13" t="s">
        <v>12</v>
      </c>
      <c r="R67" s="13" t="s">
        <v>13</v>
      </c>
      <c r="S67" s="13" t="s">
        <v>1224</v>
      </c>
      <c r="T67" s="13" t="s">
        <v>24</v>
      </c>
      <c r="U67" s="13" t="s">
        <v>25</v>
      </c>
      <c r="V67" s="13" t="s">
        <v>26</v>
      </c>
      <c r="W67" s="13"/>
      <c r="X67" s="13" t="s">
        <v>1232</v>
      </c>
      <c r="Y67" s="13" t="s">
        <v>1269</v>
      </c>
      <c r="Z67" s="13"/>
      <c r="AA67" s="1" t="str">
        <f>_xlfn.IFNA(VLOOKUP($B67,'[1]Price Catalogue (Active CAP)'!$A:$AD,AA$3,FALSE),"")</f>
        <v>1108V0100-3</v>
      </c>
      <c r="AC67" s="1" t="str">
        <f>_xlfn.IFNA(VLOOKUP($B67,'[1]Price Catalogue (Active CAP)'!$A:$AD,AC$3,FALSE),"")</f>
        <v>DUAL-THREE-WAY PNEUM. SOLENOID VALVE</v>
      </c>
      <c r="AD67" s="1" t="str">
        <f>_xlfn.IFNA(VLOOKUP($B67,'[1]Price Catalogue (Active CAP)'!$A:$AD,AD$3,FALSE),"")</f>
        <v>ON</v>
      </c>
      <c r="AE67" s="1" t="str">
        <f>_xlfn.IFNA(VLOOKUP($B67,'[1]Price Catalogue (Active CAP)'!$A:$AD,AE$3,FALSE),"")</f>
        <v>PW4000;</v>
      </c>
      <c r="AF67" s="1" t="str">
        <f>_xlfn.IFNA(VLOOKUP($B67,'[1]Price Catalogue (Active CAP)'!$A:$AD,AF$3,FALSE),"")</f>
        <v>HONEYWELL INTERNATIONAL INC</v>
      </c>
      <c r="AG67" s="1" t="str">
        <f>_xlfn.IFNA(VLOOKUP($B67,'[1]Price Catalogue (Active CAP)'!$A:$AD,AG$3,FALSE),"")</f>
        <v>ENG-VAL-010</v>
      </c>
      <c r="AH67" s="1" t="str">
        <f>_xlfn.IFNA(VLOOKUP($B67,'[1]Price Catalogue (Active CAP)'!$A:$AD,AH$3,FALSE),"")</f>
        <v>Various_Pneumatic</v>
      </c>
      <c r="AI67" s="1">
        <f>_xlfn.IFNA(VLOOKUP($B67,'[1]Price Catalogue (Active CAP)'!$A:$AD,AI$3,FALSE),"")</f>
        <v>0</v>
      </c>
      <c r="AJ67" s="1" t="str">
        <f>_xlfn.IFNA(VLOOKUP($B67,'[1]Price Catalogue (Active CAP)'!$A:$AD,AJ$3,FALSE),"")</f>
        <v>75-33-12;</v>
      </c>
      <c r="AK67" s="1" t="str">
        <f>_xlfn.IFNA(VLOOKUP($B67,'[1]Price Catalogue (Active CAP)'!$A:$AD,AK$3,FALSE),"")</f>
        <v>75-33</v>
      </c>
      <c r="AL67" s="32" t="str">
        <f>_xlfn.IFNA(VLOOKUP($B67,'[1]Price Catalogue (Active CAP)'!$A:$AD,AL$3,FALSE),"")</f>
        <v>EASA,FAA,CAA MALAYSIA,CAAS,DGCA INDONESIA,CAA CHINA</v>
      </c>
      <c r="AM67" s="1" t="str">
        <f>_xlfn.IFNA(VLOOKUP($B67,'[1]Price Catalogue (Active CAP)'!$A:$AD,AM$3,FALSE),"")</f>
        <v>EASA</v>
      </c>
      <c r="AN67" s="1" t="str">
        <f>_xlfn.IFNA(VLOOKUP($B67,'[1]Price Catalogue (Active CAP)'!$A:$AD,AN$3,FALSE),"")</f>
        <v>FAA</v>
      </c>
      <c r="AO67" s="1" t="str">
        <f>_xlfn.IFNA(VLOOKUP($B67,'[1]Price Catalogue (Active CAP)'!$A:$AD,AO$3,FALSE),"")</f>
        <v>CAA MALAYSIA</v>
      </c>
      <c r="AP67" s="1" t="str">
        <f>_xlfn.IFNA(VLOOKUP($B67,'[1]Price Catalogue (Active CAP)'!$A:$AD,AP$3,FALSE),"")</f>
        <v>CAAS</v>
      </c>
      <c r="AQ67" s="1" t="str">
        <f>_xlfn.IFNA(VLOOKUP($B67,'[1]Price Catalogue (Active CAP)'!$A:$AD,AQ$3,FALSE),"")</f>
        <v>DGCA INDONESIA</v>
      </c>
      <c r="AR67" s="1" t="str">
        <f>_xlfn.IFNA(VLOOKUP($B67,'[1]Price Catalogue (Active CAP)'!$A:$AD,AR$3,FALSE),"")</f>
        <v>CAA CHINA</v>
      </c>
      <c r="AS67" s="1">
        <f>_xlfn.IFNA(VLOOKUP($B67,'[1]Price Catalogue (Active CAP)'!$A:$AD,AS$3,FALSE),"")</f>
        <v>0</v>
      </c>
      <c r="AT67" s="1" t="str">
        <f>_xlfn.IFNA(VLOOKUP($B67,'[1]Price Catalogue (Active CAP)'!$A:$AD,AT$3,FALSE),"")</f>
        <v>CAA VIETNAM</v>
      </c>
      <c r="AU67" s="1" t="str">
        <f>_xlfn.IFNA(VLOOKUP($B67,'[1]Price Catalogue (Active CAP)'!$A:$AD,AU$3,FALSE),"")</f>
        <v>OCMOV</v>
      </c>
      <c r="AW67" s="1" t="b">
        <f t="shared" si="1"/>
        <v>1</v>
      </c>
      <c r="AX67" s="1" t="b">
        <f t="shared" si="2"/>
        <v>1</v>
      </c>
      <c r="AY67" s="1" t="b">
        <f t="shared" si="3"/>
        <v>1</v>
      </c>
      <c r="AZ67" s="1" t="b">
        <f t="shared" si="4"/>
        <v>1</v>
      </c>
      <c r="BA67" s="1" t="b">
        <f t="shared" si="5"/>
        <v>1</v>
      </c>
      <c r="BB67" s="1" t="b">
        <f t="shared" si="6"/>
        <v>1</v>
      </c>
      <c r="BC67" s="1" t="b">
        <f t="shared" si="7"/>
        <v>1</v>
      </c>
      <c r="BD67" s="1" t="b">
        <f t="shared" si="8"/>
        <v>1</v>
      </c>
      <c r="BE67" s="1" t="b">
        <f t="shared" si="9"/>
        <v>1</v>
      </c>
      <c r="BF67" s="1" t="b">
        <f t="shared" si="10"/>
        <v>1</v>
      </c>
      <c r="BG67" s="1" t="b">
        <f t="shared" si="11"/>
        <v>1</v>
      </c>
      <c r="BH67" s="1" t="b">
        <f t="shared" si="12"/>
        <v>0</v>
      </c>
      <c r="BI67" s="1" t="b">
        <f t="shared" si="13"/>
        <v>1</v>
      </c>
      <c r="BJ67" s="1" t="b">
        <f t="shared" si="14"/>
        <v>1</v>
      </c>
      <c r="BK67" s="1" t="b">
        <f t="shared" si="15"/>
        <v>0</v>
      </c>
      <c r="BL67" s="1" t="b">
        <f t="shared" si="16"/>
        <v>0</v>
      </c>
      <c r="BM67" s="1" t="b">
        <f t="shared" si="17"/>
        <v>1</v>
      </c>
      <c r="BN67" s="1" t="b">
        <f t="shared" si="18"/>
        <v>1</v>
      </c>
      <c r="BO67" s="1" t="b">
        <f t="shared" si="19"/>
        <v>1</v>
      </c>
      <c r="BP67" s="1" t="b">
        <f t="shared" si="20"/>
        <v>1</v>
      </c>
      <c r="BQ67" s="1" t="b">
        <f t="shared" si="21"/>
        <v>1</v>
      </c>
    </row>
    <row r="68" spans="1:69" ht="37.5">
      <c r="A68" s="5">
        <v>65</v>
      </c>
      <c r="B68" s="13" t="s">
        <v>136</v>
      </c>
      <c r="C68" s="13"/>
      <c r="D68" s="13" t="s">
        <v>81</v>
      </c>
      <c r="E68" s="19" t="s">
        <v>1228</v>
      </c>
      <c r="F68" s="13" t="s">
        <v>137</v>
      </c>
      <c r="G68" s="13" t="s">
        <v>83</v>
      </c>
      <c r="H68" s="13" t="s">
        <v>1305</v>
      </c>
      <c r="I68" s="13" t="s">
        <v>1281</v>
      </c>
      <c r="J68" s="13"/>
      <c r="K68" s="13" t="s">
        <v>138</v>
      </c>
      <c r="L68" s="13" t="s">
        <v>1306</v>
      </c>
      <c r="M68" s="13" t="s">
        <v>23</v>
      </c>
      <c r="N68" s="13" t="s">
        <v>23</v>
      </c>
      <c r="O68" s="13" t="s">
        <v>23</v>
      </c>
      <c r="P68" s="13" t="str">
        <f t="shared" ref="P68:P131" si="22">Q68&amp;";" &amp;R68&amp;";" &amp;S68&amp;";" &amp;T68&amp;";" &amp;U68&amp;";" &amp;V68&amp;";" &amp;W68</f>
        <v>EASA;FAA;CAA UK;CAA MALAYSIA;DGCA INDONESIA;CAA CHINA;</v>
      </c>
      <c r="Q68" s="13" t="s">
        <v>12</v>
      </c>
      <c r="R68" s="13" t="s">
        <v>13</v>
      </c>
      <c r="S68" s="13" t="s">
        <v>1224</v>
      </c>
      <c r="T68" s="13" t="s">
        <v>24</v>
      </c>
      <c r="U68" s="13" t="s">
        <v>25</v>
      </c>
      <c r="V68" s="13" t="s">
        <v>26</v>
      </c>
      <c r="W68" s="13"/>
      <c r="X68" s="13" t="s">
        <v>1232</v>
      </c>
      <c r="Y68" s="13" t="s">
        <v>1269</v>
      </c>
      <c r="Z68" s="13"/>
      <c r="AA68" s="1" t="str">
        <f>_xlfn.IFNA(VLOOKUP($B68,'[1]Price Catalogue (Active CAP)'!$A:$AD,AA$3,FALSE),"")</f>
        <v>1109V0300</v>
      </c>
      <c r="AC68" s="1" t="str">
        <f>_xlfn.IFNA(VLOOKUP($B68,'[1]Price Catalogue (Active CAP)'!$A:$AD,AC$3,FALSE),"")</f>
        <v>DUAL-THREE-WAY PNEUM. SOLENOID VALVE</v>
      </c>
      <c r="AD68" s="1" t="str">
        <f>_xlfn.IFNA(VLOOKUP($B68,'[1]Price Catalogue (Active CAP)'!$A:$AD,AD$3,FALSE),"")</f>
        <v>ON</v>
      </c>
      <c r="AE68" s="1" t="str">
        <f>_xlfn.IFNA(VLOOKUP($B68,'[1]Price Catalogue (Active CAP)'!$A:$AD,AE$3,FALSE),"")</f>
        <v>B767;A330;A300;MD11;PW4000;</v>
      </c>
      <c r="AF68" s="1" t="str">
        <f>_xlfn.IFNA(VLOOKUP($B68,'[1]Price Catalogue (Active CAP)'!$A:$AD,AF$3,FALSE),"")</f>
        <v>HONEYWELL INTERNATIONAL INC</v>
      </c>
      <c r="AG68" s="1" t="str">
        <f>_xlfn.IFNA(VLOOKUP($B68,'[1]Price Catalogue (Active CAP)'!$A:$AD,AG$3,FALSE),"")</f>
        <v>ENG-VAL-010</v>
      </c>
      <c r="AH68" s="1" t="str">
        <f>_xlfn.IFNA(VLOOKUP($B68,'[1]Price Catalogue (Active CAP)'!$A:$AD,AH$3,FALSE),"")</f>
        <v>Valve_Pneumatic</v>
      </c>
      <c r="AI68" s="1">
        <f>_xlfn.IFNA(VLOOKUP($B68,'[1]Price Catalogue (Active CAP)'!$A:$AD,AI$3,FALSE),"")</f>
        <v>0</v>
      </c>
      <c r="AJ68" s="1" t="str">
        <f>_xlfn.IFNA(VLOOKUP($B68,'[1]Price Catalogue (Active CAP)'!$A:$AD,AJ$3,FALSE),"")</f>
        <v>75-33-10;</v>
      </c>
      <c r="AK68" s="1" t="str">
        <f>_xlfn.IFNA(VLOOKUP($B68,'[1]Price Catalogue (Active CAP)'!$A:$AD,AK$3,FALSE),"")</f>
        <v>75-33</v>
      </c>
      <c r="AL68" s="32" t="str">
        <f>_xlfn.IFNA(VLOOKUP($B68,'[1]Price Catalogue (Active CAP)'!$A:$AD,AL$3,FALSE),"")</f>
        <v>EASA,FAA,CAA MALAYSIA,CAAS,DGCA INDONESIA,CAA CHINA</v>
      </c>
      <c r="AM68" s="1" t="str">
        <f>_xlfn.IFNA(VLOOKUP($B68,'[1]Price Catalogue (Active CAP)'!$A:$AD,AM$3,FALSE),"")</f>
        <v>EASA</v>
      </c>
      <c r="AN68" s="1" t="str">
        <f>_xlfn.IFNA(VLOOKUP($B68,'[1]Price Catalogue (Active CAP)'!$A:$AD,AN$3,FALSE),"")</f>
        <v>FAA</v>
      </c>
      <c r="AO68" s="1" t="str">
        <f>_xlfn.IFNA(VLOOKUP($B68,'[1]Price Catalogue (Active CAP)'!$A:$AD,AO$3,FALSE),"")</f>
        <v>CAA MALAYSIA</v>
      </c>
      <c r="AP68" s="1" t="str">
        <f>_xlfn.IFNA(VLOOKUP($B68,'[1]Price Catalogue (Active CAP)'!$A:$AD,AP$3,FALSE),"")</f>
        <v>CAAS</v>
      </c>
      <c r="AQ68" s="1" t="str">
        <f>_xlfn.IFNA(VLOOKUP($B68,'[1]Price Catalogue (Active CAP)'!$A:$AD,AQ$3,FALSE),"")</f>
        <v>DGCA INDONESIA</v>
      </c>
      <c r="AR68" s="1" t="str">
        <f>_xlfn.IFNA(VLOOKUP($B68,'[1]Price Catalogue (Active CAP)'!$A:$AD,AR$3,FALSE),"")</f>
        <v>CAA CHINA</v>
      </c>
      <c r="AS68" s="1">
        <f>_xlfn.IFNA(VLOOKUP($B68,'[1]Price Catalogue (Active CAP)'!$A:$AD,AS$3,FALSE),"")</f>
        <v>0</v>
      </c>
      <c r="AT68" s="1" t="str">
        <f>_xlfn.IFNA(VLOOKUP($B68,'[1]Price Catalogue (Active CAP)'!$A:$AD,AT$3,FALSE),"")</f>
        <v>CAA VIETNAM</v>
      </c>
      <c r="AU68" s="1" t="str">
        <f>_xlfn.IFNA(VLOOKUP($B68,'[1]Price Catalogue (Active CAP)'!$A:$AD,AU$3,FALSE),"")</f>
        <v>OCMOV</v>
      </c>
      <c r="AW68" s="1" t="b">
        <f t="shared" ref="AW68:AW131" si="23">AA68=B68</f>
        <v>1</v>
      </c>
      <c r="AX68" s="1" t="b">
        <f t="shared" ref="AX68:AX131" si="24">AB68=C68</f>
        <v>1</v>
      </c>
      <c r="AY68" s="1" t="b">
        <f t="shared" ref="AY68:AY131" si="25">AC68=D68</f>
        <v>1</v>
      </c>
      <c r="AZ68" s="1" t="b">
        <f t="shared" ref="AZ68:AZ131" si="26">AD68=E68</f>
        <v>1</v>
      </c>
      <c r="BA68" s="1" t="b">
        <f t="shared" ref="BA68:BA131" si="27">AE68=F68</f>
        <v>1</v>
      </c>
      <c r="BB68" s="1" t="b">
        <f t="shared" ref="BB68:BB131" si="28">AF68=G68</f>
        <v>1</v>
      </c>
      <c r="BC68" s="1" t="b">
        <f t="shared" ref="BC68:BC131" si="29">AG68=H68</f>
        <v>1</v>
      </c>
      <c r="BD68" s="1" t="b">
        <f t="shared" ref="BD68:BD131" si="30">AH68=I68</f>
        <v>1</v>
      </c>
      <c r="BE68" s="1" t="b">
        <f t="shared" ref="BE68:BE131" si="31">AI68=J68</f>
        <v>1</v>
      </c>
      <c r="BF68" s="1" t="b">
        <f t="shared" ref="BF68:BF131" si="32">AJ68=K68</f>
        <v>1</v>
      </c>
      <c r="BG68" s="1" t="b">
        <f t="shared" ref="BG68:BG131" si="33">AK68=L68</f>
        <v>1</v>
      </c>
      <c r="BH68" s="1" t="b">
        <f t="shared" ref="BH68:BH131" si="34">AL68=P68</f>
        <v>0</v>
      </c>
      <c r="BI68" s="1" t="b">
        <f t="shared" ref="BI68:BI131" si="35">AM68=Q68</f>
        <v>1</v>
      </c>
      <c r="BJ68" s="1" t="b">
        <f t="shared" ref="BJ68:BJ131" si="36">AN68=R68</f>
        <v>1</v>
      </c>
      <c r="BK68" s="1" t="b">
        <f t="shared" ref="BK68:BK131" si="37">AO68=S68</f>
        <v>0</v>
      </c>
      <c r="BL68" s="1" t="b">
        <f t="shared" ref="BL68:BL131" si="38">AP68=T68</f>
        <v>0</v>
      </c>
      <c r="BM68" s="1" t="b">
        <f t="shared" ref="BM68:BM131" si="39">AQ68=U68</f>
        <v>1</v>
      </c>
      <c r="BN68" s="1" t="b">
        <f t="shared" ref="BN68:BN131" si="40">AR68=V68</f>
        <v>1</v>
      </c>
      <c r="BO68" s="1" t="b">
        <f t="shared" ref="BO68:BO131" si="41">AS68=W68</f>
        <v>1</v>
      </c>
      <c r="BP68" s="1" t="b">
        <f t="shared" ref="BP68:BP131" si="42">AT68=X68</f>
        <v>1</v>
      </c>
      <c r="BQ68" s="1" t="b">
        <f t="shared" ref="BQ68:BQ131" si="43">AU68=Y68</f>
        <v>1</v>
      </c>
    </row>
    <row r="69" spans="1:69" ht="37.5">
      <c r="A69" s="5">
        <v>66</v>
      </c>
      <c r="B69" s="13" t="s">
        <v>139</v>
      </c>
      <c r="C69" s="13"/>
      <c r="D69" s="13" t="s">
        <v>81</v>
      </c>
      <c r="E69" s="19" t="s">
        <v>1228</v>
      </c>
      <c r="F69" s="13" t="s">
        <v>137</v>
      </c>
      <c r="G69" s="13" t="s">
        <v>83</v>
      </c>
      <c r="H69" s="13" t="s">
        <v>1305</v>
      </c>
      <c r="I69" s="13" t="s">
        <v>1281</v>
      </c>
      <c r="J69" s="13"/>
      <c r="K69" s="13" t="s">
        <v>138</v>
      </c>
      <c r="L69" s="13" t="s">
        <v>1306</v>
      </c>
      <c r="M69" s="13" t="s">
        <v>23</v>
      </c>
      <c r="N69" s="13" t="s">
        <v>23</v>
      </c>
      <c r="O69" s="13" t="s">
        <v>23</v>
      </c>
      <c r="P69" s="13" t="str">
        <f t="shared" si="22"/>
        <v>EASA;FAA;CAA UK;CAA MALAYSIA;DGCA INDONESIA;CAA CHINA;</v>
      </c>
      <c r="Q69" s="13" t="s">
        <v>12</v>
      </c>
      <c r="R69" s="13" t="s">
        <v>13</v>
      </c>
      <c r="S69" s="13" t="s">
        <v>1224</v>
      </c>
      <c r="T69" s="13" t="s">
        <v>24</v>
      </c>
      <c r="U69" s="13" t="s">
        <v>25</v>
      </c>
      <c r="V69" s="13" t="s">
        <v>26</v>
      </c>
      <c r="W69" s="13"/>
      <c r="X69" s="13" t="s">
        <v>1232</v>
      </c>
      <c r="Y69" s="13" t="s">
        <v>1269</v>
      </c>
      <c r="Z69" s="13"/>
      <c r="AA69" s="1" t="str">
        <f>_xlfn.IFNA(VLOOKUP($B69,'[1]Price Catalogue (Active CAP)'!$A:$AD,AA$3,FALSE),"")</f>
        <v>1109V0300-1</v>
      </c>
      <c r="AC69" s="1" t="str">
        <f>_xlfn.IFNA(VLOOKUP($B69,'[1]Price Catalogue (Active CAP)'!$A:$AD,AC$3,FALSE),"")</f>
        <v>DUAL-THREE-WAY PNEUM. SOLENOID VALVE</v>
      </c>
      <c r="AD69" s="1" t="str">
        <f>_xlfn.IFNA(VLOOKUP($B69,'[1]Price Catalogue (Active CAP)'!$A:$AD,AD$3,FALSE),"")</f>
        <v>ON</v>
      </c>
      <c r="AE69" s="1" t="str">
        <f>_xlfn.IFNA(VLOOKUP($B69,'[1]Price Catalogue (Active CAP)'!$A:$AD,AE$3,FALSE),"")</f>
        <v>B767;A330;A300;MD11;PW4000;</v>
      </c>
      <c r="AF69" s="1" t="str">
        <f>_xlfn.IFNA(VLOOKUP($B69,'[1]Price Catalogue (Active CAP)'!$A:$AD,AF$3,FALSE),"")</f>
        <v>HONEYWELL INTERNATIONAL INC</v>
      </c>
      <c r="AG69" s="1" t="str">
        <f>_xlfn.IFNA(VLOOKUP($B69,'[1]Price Catalogue (Active CAP)'!$A:$AD,AG$3,FALSE),"")</f>
        <v>ENG-VAL-010</v>
      </c>
      <c r="AH69" s="1" t="str">
        <f>_xlfn.IFNA(VLOOKUP($B69,'[1]Price Catalogue (Active CAP)'!$A:$AD,AH$3,FALSE),"")</f>
        <v>Valve_Pneumatic</v>
      </c>
      <c r="AI69" s="1">
        <f>_xlfn.IFNA(VLOOKUP($B69,'[1]Price Catalogue (Active CAP)'!$A:$AD,AI$3,FALSE),"")</f>
        <v>0</v>
      </c>
      <c r="AJ69" s="1" t="str">
        <f>_xlfn.IFNA(VLOOKUP($B69,'[1]Price Catalogue (Active CAP)'!$A:$AD,AJ$3,FALSE),"")</f>
        <v>75-33-10;</v>
      </c>
      <c r="AK69" s="1" t="str">
        <f>_xlfn.IFNA(VLOOKUP($B69,'[1]Price Catalogue (Active CAP)'!$A:$AD,AK$3,FALSE),"")</f>
        <v>75-33</v>
      </c>
      <c r="AL69" s="32" t="str">
        <f>_xlfn.IFNA(VLOOKUP($B69,'[1]Price Catalogue (Active CAP)'!$A:$AD,AL$3,FALSE),"")</f>
        <v>EASA,FAA,CAA MALAYSIA,CAAS,DGCA INDONESIA,CAA CHINA</v>
      </c>
      <c r="AM69" s="1" t="str">
        <f>_xlfn.IFNA(VLOOKUP($B69,'[1]Price Catalogue (Active CAP)'!$A:$AD,AM$3,FALSE),"")</f>
        <v>EASA</v>
      </c>
      <c r="AN69" s="1" t="str">
        <f>_xlfn.IFNA(VLOOKUP($B69,'[1]Price Catalogue (Active CAP)'!$A:$AD,AN$3,FALSE),"")</f>
        <v>FAA</v>
      </c>
      <c r="AO69" s="1" t="str">
        <f>_xlfn.IFNA(VLOOKUP($B69,'[1]Price Catalogue (Active CAP)'!$A:$AD,AO$3,FALSE),"")</f>
        <v>CAA MALAYSIA</v>
      </c>
      <c r="AP69" s="1" t="str">
        <f>_xlfn.IFNA(VLOOKUP($B69,'[1]Price Catalogue (Active CAP)'!$A:$AD,AP$3,FALSE),"")</f>
        <v>CAAS</v>
      </c>
      <c r="AQ69" s="1" t="str">
        <f>_xlfn.IFNA(VLOOKUP($B69,'[1]Price Catalogue (Active CAP)'!$A:$AD,AQ$3,FALSE),"")</f>
        <v>DGCA INDONESIA</v>
      </c>
      <c r="AR69" s="1" t="str">
        <f>_xlfn.IFNA(VLOOKUP($B69,'[1]Price Catalogue (Active CAP)'!$A:$AD,AR$3,FALSE),"")</f>
        <v>CAA CHINA</v>
      </c>
      <c r="AS69" s="1">
        <f>_xlfn.IFNA(VLOOKUP($B69,'[1]Price Catalogue (Active CAP)'!$A:$AD,AS$3,FALSE),"")</f>
        <v>0</v>
      </c>
      <c r="AT69" s="1" t="str">
        <f>_xlfn.IFNA(VLOOKUP($B69,'[1]Price Catalogue (Active CAP)'!$A:$AD,AT$3,FALSE),"")</f>
        <v>CAA VIETNAM</v>
      </c>
      <c r="AU69" s="1" t="str">
        <f>_xlfn.IFNA(VLOOKUP($B69,'[1]Price Catalogue (Active CAP)'!$A:$AD,AU$3,FALSE),"")</f>
        <v>OCMOV</v>
      </c>
      <c r="AW69" s="1" t="b">
        <f t="shared" si="23"/>
        <v>1</v>
      </c>
      <c r="AX69" s="1" t="b">
        <f t="shared" si="24"/>
        <v>1</v>
      </c>
      <c r="AY69" s="1" t="b">
        <f t="shared" si="25"/>
        <v>1</v>
      </c>
      <c r="AZ69" s="1" t="b">
        <f t="shared" si="26"/>
        <v>1</v>
      </c>
      <c r="BA69" s="1" t="b">
        <f t="shared" si="27"/>
        <v>1</v>
      </c>
      <c r="BB69" s="1" t="b">
        <f t="shared" si="28"/>
        <v>1</v>
      </c>
      <c r="BC69" s="1" t="b">
        <f t="shared" si="29"/>
        <v>1</v>
      </c>
      <c r="BD69" s="1" t="b">
        <f t="shared" si="30"/>
        <v>1</v>
      </c>
      <c r="BE69" s="1" t="b">
        <f t="shared" si="31"/>
        <v>1</v>
      </c>
      <c r="BF69" s="1" t="b">
        <f t="shared" si="32"/>
        <v>1</v>
      </c>
      <c r="BG69" s="1" t="b">
        <f t="shared" si="33"/>
        <v>1</v>
      </c>
      <c r="BH69" s="1" t="b">
        <f t="shared" si="34"/>
        <v>0</v>
      </c>
      <c r="BI69" s="1" t="b">
        <f t="shared" si="35"/>
        <v>1</v>
      </c>
      <c r="BJ69" s="1" t="b">
        <f t="shared" si="36"/>
        <v>1</v>
      </c>
      <c r="BK69" s="1" t="b">
        <f t="shared" si="37"/>
        <v>0</v>
      </c>
      <c r="BL69" s="1" t="b">
        <f t="shared" si="38"/>
        <v>0</v>
      </c>
      <c r="BM69" s="1" t="b">
        <f t="shared" si="39"/>
        <v>1</v>
      </c>
      <c r="BN69" s="1" t="b">
        <f t="shared" si="40"/>
        <v>1</v>
      </c>
      <c r="BO69" s="1" t="b">
        <f t="shared" si="41"/>
        <v>1</v>
      </c>
      <c r="BP69" s="1" t="b">
        <f t="shared" si="42"/>
        <v>1</v>
      </c>
      <c r="BQ69" s="1" t="b">
        <f t="shared" si="43"/>
        <v>1</v>
      </c>
    </row>
    <row r="70" spans="1:69" ht="37.5">
      <c r="A70" s="5">
        <v>67</v>
      </c>
      <c r="B70" s="13" t="s">
        <v>140</v>
      </c>
      <c r="C70" s="13"/>
      <c r="D70" s="13" t="s">
        <v>81</v>
      </c>
      <c r="E70" s="19" t="s">
        <v>1228</v>
      </c>
      <c r="F70" s="13" t="s">
        <v>137</v>
      </c>
      <c r="G70" s="13" t="s">
        <v>83</v>
      </c>
      <c r="H70" s="13" t="s">
        <v>1305</v>
      </c>
      <c r="I70" s="13" t="s">
        <v>1281</v>
      </c>
      <c r="J70" s="13"/>
      <c r="K70" s="13" t="s">
        <v>138</v>
      </c>
      <c r="L70" s="13" t="s">
        <v>1306</v>
      </c>
      <c r="M70" s="13" t="s">
        <v>23</v>
      </c>
      <c r="N70" s="13" t="s">
        <v>23</v>
      </c>
      <c r="O70" s="13" t="s">
        <v>23</v>
      </c>
      <c r="P70" s="13" t="str">
        <f t="shared" si="22"/>
        <v>EASA;FAA;CAA UK;CAA MALAYSIA;DGCA INDONESIA;CAA CHINA;</v>
      </c>
      <c r="Q70" s="13" t="s">
        <v>12</v>
      </c>
      <c r="R70" s="13" t="s">
        <v>13</v>
      </c>
      <c r="S70" s="13" t="s">
        <v>1224</v>
      </c>
      <c r="T70" s="13" t="s">
        <v>24</v>
      </c>
      <c r="U70" s="13" t="s">
        <v>25</v>
      </c>
      <c r="V70" s="13" t="s">
        <v>26</v>
      </c>
      <c r="W70" s="13"/>
      <c r="X70" s="13" t="s">
        <v>1232</v>
      </c>
      <c r="Y70" s="13" t="s">
        <v>1269</v>
      </c>
      <c r="Z70" s="13"/>
      <c r="AA70" s="1" t="str">
        <f>_xlfn.IFNA(VLOOKUP($B70,'[1]Price Catalogue (Active CAP)'!$A:$AD,AA$3,FALSE),"")</f>
        <v>1109V0300-2</v>
      </c>
      <c r="AC70" s="1" t="str">
        <f>_xlfn.IFNA(VLOOKUP($B70,'[1]Price Catalogue (Active CAP)'!$A:$AD,AC$3,FALSE),"")</f>
        <v>DUAL-THREE-WAY PNEUM. SOLENOID VALVE</v>
      </c>
      <c r="AD70" s="1" t="str">
        <f>_xlfn.IFNA(VLOOKUP($B70,'[1]Price Catalogue (Active CAP)'!$A:$AD,AD$3,FALSE),"")</f>
        <v>ON</v>
      </c>
      <c r="AE70" s="1" t="str">
        <f>_xlfn.IFNA(VLOOKUP($B70,'[1]Price Catalogue (Active CAP)'!$A:$AD,AE$3,FALSE),"")</f>
        <v>B767;A330;A300;MD11;PW4000;</v>
      </c>
      <c r="AF70" s="1" t="str">
        <f>_xlfn.IFNA(VLOOKUP($B70,'[1]Price Catalogue (Active CAP)'!$A:$AD,AF$3,FALSE),"")</f>
        <v>HONEYWELL INTERNATIONAL INC</v>
      </c>
      <c r="AG70" s="1" t="str">
        <f>_xlfn.IFNA(VLOOKUP($B70,'[1]Price Catalogue (Active CAP)'!$A:$AD,AG$3,FALSE),"")</f>
        <v>ENG-VAL-010</v>
      </c>
      <c r="AH70" s="1" t="str">
        <f>_xlfn.IFNA(VLOOKUP($B70,'[1]Price Catalogue (Active CAP)'!$A:$AD,AH$3,FALSE),"")</f>
        <v>Valve_Pneumatic</v>
      </c>
      <c r="AI70" s="1">
        <f>_xlfn.IFNA(VLOOKUP($B70,'[1]Price Catalogue (Active CAP)'!$A:$AD,AI$3,FALSE),"")</f>
        <v>0</v>
      </c>
      <c r="AJ70" s="1" t="str">
        <f>_xlfn.IFNA(VLOOKUP($B70,'[1]Price Catalogue (Active CAP)'!$A:$AD,AJ$3,FALSE),"")</f>
        <v>75-33-10;</v>
      </c>
      <c r="AK70" s="1" t="str">
        <f>_xlfn.IFNA(VLOOKUP($B70,'[1]Price Catalogue (Active CAP)'!$A:$AD,AK$3,FALSE),"")</f>
        <v>75-33</v>
      </c>
      <c r="AL70" s="32" t="str">
        <f>_xlfn.IFNA(VLOOKUP($B70,'[1]Price Catalogue (Active CAP)'!$A:$AD,AL$3,FALSE),"")</f>
        <v>EASA,FAA,CAA MALAYSIA,CAAS,DGCA INDONESIA,CAA CHINA</v>
      </c>
      <c r="AM70" s="1" t="str">
        <f>_xlfn.IFNA(VLOOKUP($B70,'[1]Price Catalogue (Active CAP)'!$A:$AD,AM$3,FALSE),"")</f>
        <v>EASA</v>
      </c>
      <c r="AN70" s="1" t="str">
        <f>_xlfn.IFNA(VLOOKUP($B70,'[1]Price Catalogue (Active CAP)'!$A:$AD,AN$3,FALSE),"")</f>
        <v>FAA</v>
      </c>
      <c r="AO70" s="1" t="str">
        <f>_xlfn.IFNA(VLOOKUP($B70,'[1]Price Catalogue (Active CAP)'!$A:$AD,AO$3,FALSE),"")</f>
        <v>CAA MALAYSIA</v>
      </c>
      <c r="AP70" s="1" t="str">
        <f>_xlfn.IFNA(VLOOKUP($B70,'[1]Price Catalogue (Active CAP)'!$A:$AD,AP$3,FALSE),"")</f>
        <v>CAAS</v>
      </c>
      <c r="AQ70" s="1" t="str">
        <f>_xlfn.IFNA(VLOOKUP($B70,'[1]Price Catalogue (Active CAP)'!$A:$AD,AQ$3,FALSE),"")</f>
        <v>DGCA INDONESIA</v>
      </c>
      <c r="AR70" s="1" t="str">
        <f>_xlfn.IFNA(VLOOKUP($B70,'[1]Price Catalogue (Active CAP)'!$A:$AD,AR$3,FALSE),"")</f>
        <v>CAA CHINA</v>
      </c>
      <c r="AS70" s="1">
        <f>_xlfn.IFNA(VLOOKUP($B70,'[1]Price Catalogue (Active CAP)'!$A:$AD,AS$3,FALSE),"")</f>
        <v>0</v>
      </c>
      <c r="AT70" s="1" t="str">
        <f>_xlfn.IFNA(VLOOKUP($B70,'[1]Price Catalogue (Active CAP)'!$A:$AD,AT$3,FALSE),"")</f>
        <v>CAA VIETNAM</v>
      </c>
      <c r="AU70" s="1" t="str">
        <f>_xlfn.IFNA(VLOOKUP($B70,'[1]Price Catalogue (Active CAP)'!$A:$AD,AU$3,FALSE),"")</f>
        <v>OCMOV</v>
      </c>
      <c r="AW70" s="1" t="b">
        <f t="shared" si="23"/>
        <v>1</v>
      </c>
      <c r="AX70" s="1" t="b">
        <f t="shared" si="24"/>
        <v>1</v>
      </c>
      <c r="AY70" s="1" t="b">
        <f t="shared" si="25"/>
        <v>1</v>
      </c>
      <c r="AZ70" s="1" t="b">
        <f t="shared" si="26"/>
        <v>1</v>
      </c>
      <c r="BA70" s="1" t="b">
        <f t="shared" si="27"/>
        <v>1</v>
      </c>
      <c r="BB70" s="1" t="b">
        <f t="shared" si="28"/>
        <v>1</v>
      </c>
      <c r="BC70" s="1" t="b">
        <f t="shared" si="29"/>
        <v>1</v>
      </c>
      <c r="BD70" s="1" t="b">
        <f t="shared" si="30"/>
        <v>1</v>
      </c>
      <c r="BE70" s="1" t="b">
        <f t="shared" si="31"/>
        <v>1</v>
      </c>
      <c r="BF70" s="1" t="b">
        <f t="shared" si="32"/>
        <v>1</v>
      </c>
      <c r="BG70" s="1" t="b">
        <f t="shared" si="33"/>
        <v>1</v>
      </c>
      <c r="BH70" s="1" t="b">
        <f t="shared" si="34"/>
        <v>0</v>
      </c>
      <c r="BI70" s="1" t="b">
        <f t="shared" si="35"/>
        <v>1</v>
      </c>
      <c r="BJ70" s="1" t="b">
        <f t="shared" si="36"/>
        <v>1</v>
      </c>
      <c r="BK70" s="1" t="b">
        <f t="shared" si="37"/>
        <v>0</v>
      </c>
      <c r="BL70" s="1" t="b">
        <f t="shared" si="38"/>
        <v>0</v>
      </c>
      <c r="BM70" s="1" t="b">
        <f t="shared" si="39"/>
        <v>1</v>
      </c>
      <c r="BN70" s="1" t="b">
        <f t="shared" si="40"/>
        <v>1</v>
      </c>
      <c r="BO70" s="1" t="b">
        <f t="shared" si="41"/>
        <v>1</v>
      </c>
      <c r="BP70" s="1" t="b">
        <f t="shared" si="42"/>
        <v>1</v>
      </c>
      <c r="BQ70" s="1" t="b">
        <f t="shared" si="43"/>
        <v>1</v>
      </c>
    </row>
    <row r="71" spans="1:69" ht="37.5">
      <c r="A71" s="5">
        <v>68</v>
      </c>
      <c r="B71" s="13" t="s">
        <v>141</v>
      </c>
      <c r="C71" s="13"/>
      <c r="D71" s="13" t="s">
        <v>81</v>
      </c>
      <c r="E71" s="19" t="s">
        <v>1228</v>
      </c>
      <c r="F71" s="13" t="s">
        <v>124</v>
      </c>
      <c r="G71" s="13" t="s">
        <v>83</v>
      </c>
      <c r="H71" s="13" t="s">
        <v>1305</v>
      </c>
      <c r="I71" s="13" t="s">
        <v>1281</v>
      </c>
      <c r="J71" s="13"/>
      <c r="K71" s="13" t="s">
        <v>138</v>
      </c>
      <c r="L71" s="13" t="s">
        <v>1306</v>
      </c>
      <c r="M71" s="13" t="s">
        <v>23</v>
      </c>
      <c r="N71" s="13" t="s">
        <v>23</v>
      </c>
      <c r="O71" s="13" t="s">
        <v>23</v>
      </c>
      <c r="P71" s="13" t="str">
        <f t="shared" si="22"/>
        <v>EASA;FAA;CAA UK;CAA MALAYSIA;DGCA INDONESIA;CAA CHINA;</v>
      </c>
      <c r="Q71" s="13" t="s">
        <v>12</v>
      </c>
      <c r="R71" s="13" t="s">
        <v>13</v>
      </c>
      <c r="S71" s="13" t="s">
        <v>1224</v>
      </c>
      <c r="T71" s="13" t="s">
        <v>24</v>
      </c>
      <c r="U71" s="13" t="s">
        <v>25</v>
      </c>
      <c r="V71" s="13" t="s">
        <v>26</v>
      </c>
      <c r="W71" s="13"/>
      <c r="X71" s="13" t="s">
        <v>1232</v>
      </c>
      <c r="Y71" s="13" t="s">
        <v>1269</v>
      </c>
      <c r="Z71" s="13"/>
      <c r="AA71" s="1" t="str">
        <f>_xlfn.IFNA(VLOOKUP($B71,'[1]Price Catalogue (Active CAP)'!$A:$AD,AA$3,FALSE),"")</f>
        <v>1109V0300-3</v>
      </c>
      <c r="AC71" s="1" t="str">
        <f>_xlfn.IFNA(VLOOKUP($B71,'[1]Price Catalogue (Active CAP)'!$A:$AD,AC$3,FALSE),"")</f>
        <v>DUAL-THREE-WAY PNEUM. SOLENOID VALVE</v>
      </c>
      <c r="AD71" s="1" t="str">
        <f>_xlfn.IFNA(VLOOKUP($B71,'[1]Price Catalogue (Active CAP)'!$A:$AD,AD$3,FALSE),"")</f>
        <v>ON</v>
      </c>
      <c r="AE71" s="1" t="str">
        <f>_xlfn.IFNA(VLOOKUP($B71,'[1]Price Catalogue (Active CAP)'!$A:$AD,AE$3,FALSE),"")</f>
        <v>PW4000;</v>
      </c>
      <c r="AF71" s="1" t="str">
        <f>_xlfn.IFNA(VLOOKUP($B71,'[1]Price Catalogue (Active CAP)'!$A:$AD,AF$3,FALSE),"")</f>
        <v>HONEYWELL INTERNATIONAL INC</v>
      </c>
      <c r="AG71" s="1" t="str">
        <f>_xlfn.IFNA(VLOOKUP($B71,'[1]Price Catalogue (Active CAP)'!$A:$AD,AG$3,FALSE),"")</f>
        <v>ENG-VAL-010</v>
      </c>
      <c r="AH71" s="1" t="str">
        <f>_xlfn.IFNA(VLOOKUP($B71,'[1]Price Catalogue (Active CAP)'!$A:$AD,AH$3,FALSE),"")</f>
        <v>Valve_Pneumatic</v>
      </c>
      <c r="AI71" s="1">
        <f>_xlfn.IFNA(VLOOKUP($B71,'[1]Price Catalogue (Active CAP)'!$A:$AD,AI$3,FALSE),"")</f>
        <v>0</v>
      </c>
      <c r="AJ71" s="1" t="str">
        <f>_xlfn.IFNA(VLOOKUP($B71,'[1]Price Catalogue (Active CAP)'!$A:$AD,AJ$3,FALSE),"")</f>
        <v>75-33-10;</v>
      </c>
      <c r="AK71" s="1" t="str">
        <f>_xlfn.IFNA(VLOOKUP($B71,'[1]Price Catalogue (Active CAP)'!$A:$AD,AK$3,FALSE),"")</f>
        <v>75-33</v>
      </c>
      <c r="AL71" s="32" t="str">
        <f>_xlfn.IFNA(VLOOKUP($B71,'[1]Price Catalogue (Active CAP)'!$A:$AD,AL$3,FALSE),"")</f>
        <v>EASA,FAA,CAA MALAYSIA,CAAS,DGCA INDONESIA,CAA CHINA</v>
      </c>
      <c r="AM71" s="1" t="str">
        <f>_xlfn.IFNA(VLOOKUP($B71,'[1]Price Catalogue (Active CAP)'!$A:$AD,AM$3,FALSE),"")</f>
        <v>EASA</v>
      </c>
      <c r="AN71" s="1" t="str">
        <f>_xlfn.IFNA(VLOOKUP($B71,'[1]Price Catalogue (Active CAP)'!$A:$AD,AN$3,FALSE),"")</f>
        <v>FAA</v>
      </c>
      <c r="AO71" s="1" t="str">
        <f>_xlfn.IFNA(VLOOKUP($B71,'[1]Price Catalogue (Active CAP)'!$A:$AD,AO$3,FALSE),"")</f>
        <v>CAA MALAYSIA</v>
      </c>
      <c r="AP71" s="1" t="str">
        <f>_xlfn.IFNA(VLOOKUP($B71,'[1]Price Catalogue (Active CAP)'!$A:$AD,AP$3,FALSE),"")</f>
        <v>CAAS</v>
      </c>
      <c r="AQ71" s="1" t="str">
        <f>_xlfn.IFNA(VLOOKUP($B71,'[1]Price Catalogue (Active CAP)'!$A:$AD,AQ$3,FALSE),"")</f>
        <v>DGCA INDONESIA</v>
      </c>
      <c r="AR71" s="1" t="str">
        <f>_xlfn.IFNA(VLOOKUP($B71,'[1]Price Catalogue (Active CAP)'!$A:$AD,AR$3,FALSE),"")</f>
        <v>CAA CHINA</v>
      </c>
      <c r="AS71" s="1">
        <f>_xlfn.IFNA(VLOOKUP($B71,'[1]Price Catalogue (Active CAP)'!$A:$AD,AS$3,FALSE),"")</f>
        <v>0</v>
      </c>
      <c r="AT71" s="1" t="str">
        <f>_xlfn.IFNA(VLOOKUP($B71,'[1]Price Catalogue (Active CAP)'!$A:$AD,AT$3,FALSE),"")</f>
        <v>CAA VIETNAM</v>
      </c>
      <c r="AU71" s="1" t="str">
        <f>_xlfn.IFNA(VLOOKUP($B71,'[1]Price Catalogue (Active CAP)'!$A:$AD,AU$3,FALSE),"")</f>
        <v>OCMOV</v>
      </c>
      <c r="AW71" s="1" t="b">
        <f t="shared" si="23"/>
        <v>1</v>
      </c>
      <c r="AX71" s="1" t="b">
        <f t="shared" si="24"/>
        <v>1</v>
      </c>
      <c r="AY71" s="1" t="b">
        <f t="shared" si="25"/>
        <v>1</v>
      </c>
      <c r="AZ71" s="1" t="b">
        <f t="shared" si="26"/>
        <v>1</v>
      </c>
      <c r="BA71" s="1" t="b">
        <f t="shared" si="27"/>
        <v>1</v>
      </c>
      <c r="BB71" s="1" t="b">
        <f t="shared" si="28"/>
        <v>1</v>
      </c>
      <c r="BC71" s="1" t="b">
        <f t="shared" si="29"/>
        <v>1</v>
      </c>
      <c r="BD71" s="1" t="b">
        <f t="shared" si="30"/>
        <v>1</v>
      </c>
      <c r="BE71" s="1" t="b">
        <f t="shared" si="31"/>
        <v>1</v>
      </c>
      <c r="BF71" s="1" t="b">
        <f t="shared" si="32"/>
        <v>1</v>
      </c>
      <c r="BG71" s="1" t="b">
        <f t="shared" si="33"/>
        <v>1</v>
      </c>
      <c r="BH71" s="1" t="b">
        <f t="shared" si="34"/>
        <v>0</v>
      </c>
      <c r="BI71" s="1" t="b">
        <f t="shared" si="35"/>
        <v>1</v>
      </c>
      <c r="BJ71" s="1" t="b">
        <f t="shared" si="36"/>
        <v>1</v>
      </c>
      <c r="BK71" s="1" t="b">
        <f t="shared" si="37"/>
        <v>0</v>
      </c>
      <c r="BL71" s="1" t="b">
        <f t="shared" si="38"/>
        <v>0</v>
      </c>
      <c r="BM71" s="1" t="b">
        <f t="shared" si="39"/>
        <v>1</v>
      </c>
      <c r="BN71" s="1" t="b">
        <f t="shared" si="40"/>
        <v>1</v>
      </c>
      <c r="BO71" s="1" t="b">
        <f t="shared" si="41"/>
        <v>1</v>
      </c>
      <c r="BP71" s="1" t="b">
        <f t="shared" si="42"/>
        <v>1</v>
      </c>
      <c r="BQ71" s="1" t="b">
        <f t="shared" si="43"/>
        <v>1</v>
      </c>
    </row>
    <row r="72" spans="1:69" ht="37.5">
      <c r="A72" s="5">
        <v>69</v>
      </c>
      <c r="B72" s="13" t="s">
        <v>142</v>
      </c>
      <c r="C72" s="13"/>
      <c r="D72" s="13" t="s">
        <v>143</v>
      </c>
      <c r="E72" s="19" t="s">
        <v>1228</v>
      </c>
      <c r="F72" s="13" t="s">
        <v>144</v>
      </c>
      <c r="G72" s="13" t="s">
        <v>83</v>
      </c>
      <c r="H72" s="13"/>
      <c r="I72" s="13" t="s">
        <v>1281</v>
      </c>
      <c r="J72" s="13"/>
      <c r="K72" s="13" t="s">
        <v>138</v>
      </c>
      <c r="L72" s="13"/>
      <c r="M72" s="13" t="s">
        <v>23</v>
      </c>
      <c r="N72" s="13" t="s">
        <v>23</v>
      </c>
      <c r="O72" s="13" t="s">
        <v>23</v>
      </c>
      <c r="P72" s="13" t="str">
        <f t="shared" si="22"/>
        <v>EASA;FAA;;CAA MALAYSIA;;CAA CHINA;</v>
      </c>
      <c r="Q72" s="13" t="s">
        <v>12</v>
      </c>
      <c r="R72" s="13" t="s">
        <v>13</v>
      </c>
      <c r="S72" s="13"/>
      <c r="T72" s="13" t="s">
        <v>24</v>
      </c>
      <c r="U72" s="13"/>
      <c r="V72" s="13" t="s">
        <v>26</v>
      </c>
      <c r="W72" s="13"/>
      <c r="X72" s="13"/>
      <c r="Y72" s="13" t="s">
        <v>1269</v>
      </c>
      <c r="Z72" s="13"/>
      <c r="AA72" s="1" t="str">
        <f>_xlfn.IFNA(VLOOKUP($B72,'[1]Price Catalogue (Active CAP)'!$A:$AD,AA$3,FALSE),"")</f>
        <v>1109V0300-4</v>
      </c>
      <c r="AC72" s="1" t="str">
        <f>_xlfn.IFNA(VLOOKUP($B72,'[1]Price Catalogue (Active CAP)'!$A:$AD,AC$3,FALSE),"")</f>
        <v>DUAL-THREE-WAY PNEUM. SOLENOID VALVE</v>
      </c>
      <c r="AD72" s="1" t="str">
        <f>_xlfn.IFNA(VLOOKUP($B72,'[1]Price Catalogue (Active CAP)'!$A:$AD,AD$3,FALSE),"")</f>
        <v>ON</v>
      </c>
      <c r="AE72" s="1" t="str">
        <f>_xlfn.IFNA(VLOOKUP($B72,'[1]Price Catalogue (Active CAP)'!$A:$AD,AE$3,FALSE),"")</f>
        <v>PW4000;</v>
      </c>
      <c r="AF72" s="1" t="str">
        <f>_xlfn.IFNA(VLOOKUP($B72,'[1]Price Catalogue (Active CAP)'!$A:$AD,AF$3,FALSE),"")</f>
        <v>HONEYWELL INTERNATIONAL INC</v>
      </c>
      <c r="AG72" s="1" t="str">
        <f>_xlfn.IFNA(VLOOKUP($B72,'[1]Price Catalogue (Active CAP)'!$A:$AD,AG$3,FALSE),"")</f>
        <v>ENG-VAL-010</v>
      </c>
      <c r="AH72" s="1" t="str">
        <f>_xlfn.IFNA(VLOOKUP($B72,'[1]Price Catalogue (Active CAP)'!$A:$AD,AH$3,FALSE),"")</f>
        <v>Valve_Pneumatic</v>
      </c>
      <c r="AI72" s="1">
        <f>_xlfn.IFNA(VLOOKUP($B72,'[1]Price Catalogue (Active CAP)'!$A:$AD,AI$3,FALSE),"")</f>
        <v>0</v>
      </c>
      <c r="AJ72" s="1" t="str">
        <f>_xlfn.IFNA(VLOOKUP($B72,'[1]Price Catalogue (Active CAP)'!$A:$AD,AJ$3,FALSE),"")</f>
        <v>75-33-10;</v>
      </c>
      <c r="AK72" s="1" t="str">
        <f>_xlfn.IFNA(VLOOKUP($B72,'[1]Price Catalogue (Active CAP)'!$A:$AD,AK$3,FALSE),"")</f>
        <v>75-33</v>
      </c>
      <c r="AL72" s="32" t="str">
        <f>_xlfn.IFNA(VLOOKUP($B72,'[1]Price Catalogue (Active CAP)'!$A:$AD,AL$3,FALSE),"")</f>
        <v>EASA,FAA,CAA MALAYSIA,CAAS,DGCA INDONESIA,CAA CHINA</v>
      </c>
      <c r="AM72" s="1" t="str">
        <f>_xlfn.IFNA(VLOOKUP($B72,'[1]Price Catalogue (Active CAP)'!$A:$AD,AM$3,FALSE),"")</f>
        <v>EASA</v>
      </c>
      <c r="AN72" s="1" t="str">
        <f>_xlfn.IFNA(VLOOKUP($B72,'[1]Price Catalogue (Active CAP)'!$A:$AD,AN$3,FALSE),"")</f>
        <v>FAA</v>
      </c>
      <c r="AO72" s="1" t="str">
        <f>_xlfn.IFNA(VLOOKUP($B72,'[1]Price Catalogue (Active CAP)'!$A:$AD,AO$3,FALSE),"")</f>
        <v>CAA MALAYSIA</v>
      </c>
      <c r="AP72" s="1" t="str">
        <f>_xlfn.IFNA(VLOOKUP($B72,'[1]Price Catalogue (Active CAP)'!$A:$AD,AP$3,FALSE),"")</f>
        <v>CAAS</v>
      </c>
      <c r="AQ72" s="1" t="str">
        <f>_xlfn.IFNA(VLOOKUP($B72,'[1]Price Catalogue (Active CAP)'!$A:$AD,AQ$3,FALSE),"")</f>
        <v>DGCA INDONESIA</v>
      </c>
      <c r="AR72" s="1" t="str">
        <f>_xlfn.IFNA(VLOOKUP($B72,'[1]Price Catalogue (Active CAP)'!$A:$AD,AR$3,FALSE),"")</f>
        <v>CAA CHINA</v>
      </c>
      <c r="AS72" s="1">
        <f>_xlfn.IFNA(VLOOKUP($B72,'[1]Price Catalogue (Active CAP)'!$A:$AD,AS$3,FALSE),"")</f>
        <v>0</v>
      </c>
      <c r="AT72" s="1" t="str">
        <f>_xlfn.IFNA(VLOOKUP($B72,'[1]Price Catalogue (Active CAP)'!$A:$AD,AT$3,FALSE),"")</f>
        <v>CAA VIETNAM</v>
      </c>
      <c r="AU72" s="1" t="str">
        <f>_xlfn.IFNA(VLOOKUP($B72,'[1]Price Catalogue (Active CAP)'!$A:$AD,AU$3,FALSE),"")</f>
        <v>OCMOV</v>
      </c>
      <c r="AW72" s="1" t="b">
        <f t="shared" si="23"/>
        <v>1</v>
      </c>
      <c r="AX72" s="1" t="b">
        <f t="shared" si="24"/>
        <v>1</v>
      </c>
      <c r="AY72" s="1" t="b">
        <f t="shared" si="25"/>
        <v>0</v>
      </c>
      <c r="AZ72" s="1" t="b">
        <f t="shared" si="26"/>
        <v>1</v>
      </c>
      <c r="BA72" s="1" t="b">
        <f t="shared" si="27"/>
        <v>0</v>
      </c>
      <c r="BB72" s="1" t="b">
        <f t="shared" si="28"/>
        <v>1</v>
      </c>
      <c r="BC72" s="1" t="b">
        <f t="shared" si="29"/>
        <v>0</v>
      </c>
      <c r="BD72" s="1" t="b">
        <f t="shared" si="30"/>
        <v>1</v>
      </c>
      <c r="BE72" s="1" t="b">
        <f t="shared" si="31"/>
        <v>1</v>
      </c>
      <c r="BF72" s="1" t="b">
        <f t="shared" si="32"/>
        <v>1</v>
      </c>
      <c r="BG72" s="1" t="b">
        <f t="shared" si="33"/>
        <v>0</v>
      </c>
      <c r="BH72" s="1" t="b">
        <f t="shared" si="34"/>
        <v>0</v>
      </c>
      <c r="BI72" s="1" t="b">
        <f t="shared" si="35"/>
        <v>1</v>
      </c>
      <c r="BJ72" s="1" t="b">
        <f t="shared" si="36"/>
        <v>1</v>
      </c>
      <c r="BK72" s="1" t="b">
        <f t="shared" si="37"/>
        <v>0</v>
      </c>
      <c r="BL72" s="1" t="b">
        <f t="shared" si="38"/>
        <v>0</v>
      </c>
      <c r="BM72" s="1" t="b">
        <f t="shared" si="39"/>
        <v>0</v>
      </c>
      <c r="BN72" s="1" t="b">
        <f t="shared" si="40"/>
        <v>1</v>
      </c>
      <c r="BO72" s="1" t="b">
        <f t="shared" si="41"/>
        <v>1</v>
      </c>
      <c r="BP72" s="1" t="b">
        <f t="shared" si="42"/>
        <v>0</v>
      </c>
      <c r="BQ72" s="1" t="b">
        <f t="shared" si="43"/>
        <v>1</v>
      </c>
    </row>
    <row r="73" spans="1:69" ht="37.5">
      <c r="A73" s="5">
        <v>70</v>
      </c>
      <c r="B73" s="13" t="s">
        <v>146</v>
      </c>
      <c r="C73" s="13"/>
      <c r="D73" s="13" t="s">
        <v>147</v>
      </c>
      <c r="E73" s="19" t="s">
        <v>1228</v>
      </c>
      <c r="F73" s="13" t="s">
        <v>148</v>
      </c>
      <c r="G73" s="13" t="s">
        <v>83</v>
      </c>
      <c r="H73" s="13" t="s">
        <v>1307</v>
      </c>
      <c r="I73" s="13" t="s">
        <v>1281</v>
      </c>
      <c r="J73" s="13"/>
      <c r="K73" s="13" t="s">
        <v>149</v>
      </c>
      <c r="L73" s="13" t="s">
        <v>1268</v>
      </c>
      <c r="M73" s="13" t="s">
        <v>23</v>
      </c>
      <c r="N73" s="13" t="s">
        <v>23</v>
      </c>
      <c r="O73" s="13" t="s">
        <v>23</v>
      </c>
      <c r="P73" s="13" t="str">
        <f t="shared" si="22"/>
        <v>EASA;FAA;CAA UK;CAA MALAYSIA;DGCA INDONESIA;CAA CHINA;</v>
      </c>
      <c r="Q73" s="13" t="s">
        <v>12</v>
      </c>
      <c r="R73" s="13" t="s">
        <v>13</v>
      </c>
      <c r="S73" s="13" t="s">
        <v>1224</v>
      </c>
      <c r="T73" s="13" t="s">
        <v>24</v>
      </c>
      <c r="U73" s="13" t="s">
        <v>25</v>
      </c>
      <c r="V73" s="13" t="s">
        <v>26</v>
      </c>
      <c r="W73" s="13"/>
      <c r="X73" s="13" t="s">
        <v>1232</v>
      </c>
      <c r="Y73" s="13" t="s">
        <v>1269</v>
      </c>
      <c r="Z73" s="13"/>
      <c r="AA73" s="1" t="str">
        <f>_xlfn.IFNA(VLOOKUP($B73,'[1]Price Catalogue (Active CAP)'!$A:$AD,AA$3,FALSE),"")</f>
        <v>1110V0500-2</v>
      </c>
      <c r="AC73" s="1" t="str">
        <f>_xlfn.IFNA(VLOOKUP($B73,'[1]Price Catalogue (Active CAP)'!$A:$AD,AC$3,FALSE),"")</f>
        <v>TURBINE BLADE/VANE COOLING VALVE</v>
      </c>
      <c r="AD73" s="1" t="str">
        <f>_xlfn.IFNA(VLOOKUP($B73,'[1]Price Catalogue (Active CAP)'!$A:$AD,AD$3,FALSE),"")</f>
        <v>ON</v>
      </c>
      <c r="AE73" s="1" t="str">
        <f>_xlfn.IFNA(VLOOKUP($B73,'[1]Price Catalogue (Active CAP)'!$A:$AD,AE$3,FALSE),"")</f>
        <v>B747;B767;A310;MD11;PW4000;</v>
      </c>
      <c r="AF73" s="1" t="str">
        <f>_xlfn.IFNA(VLOOKUP($B73,'[1]Price Catalogue (Active CAP)'!$A:$AD,AF$3,FALSE),"")</f>
        <v>HONEYWELL INTERNATIONAL INC</v>
      </c>
      <c r="AG73" s="1" t="str">
        <f>_xlfn.IFNA(VLOOKUP($B73,'[1]Price Catalogue (Active CAP)'!$A:$AD,AG$3,FALSE),"")</f>
        <v>ENG-VAL-001</v>
      </c>
      <c r="AH73" s="1" t="str">
        <f>_xlfn.IFNA(VLOOKUP($B73,'[1]Price Catalogue (Active CAP)'!$A:$AD,AH$3,FALSE),"")</f>
        <v>Valve_Pneumatic</v>
      </c>
      <c r="AI73" s="1">
        <f>_xlfn.IFNA(VLOOKUP($B73,'[1]Price Catalogue (Active CAP)'!$A:$AD,AI$3,FALSE),"")</f>
        <v>0</v>
      </c>
      <c r="AJ73" s="1" t="str">
        <f>_xlfn.IFNA(VLOOKUP($B73,'[1]Price Catalogue (Active CAP)'!$A:$AD,AJ$3,FALSE),"")</f>
        <v>75-24-12;</v>
      </c>
      <c r="AK73" s="1" t="str">
        <f>_xlfn.IFNA(VLOOKUP($B73,'[1]Price Catalogue (Active CAP)'!$A:$AD,AK$3,FALSE),"")</f>
        <v>75-24</v>
      </c>
      <c r="AL73" s="32" t="str">
        <f>_xlfn.IFNA(VLOOKUP($B73,'[1]Price Catalogue (Active CAP)'!$A:$AD,AL$3,FALSE),"")</f>
        <v>EASA,FAA,CAA MALAYSIA,CAAS,DGCA INDONESIA,CAA CHINA</v>
      </c>
      <c r="AM73" s="1" t="str">
        <f>_xlfn.IFNA(VLOOKUP($B73,'[1]Price Catalogue (Active CAP)'!$A:$AD,AM$3,FALSE),"")</f>
        <v>EASA</v>
      </c>
      <c r="AN73" s="1" t="str">
        <f>_xlfn.IFNA(VLOOKUP($B73,'[1]Price Catalogue (Active CAP)'!$A:$AD,AN$3,FALSE),"")</f>
        <v>FAA</v>
      </c>
      <c r="AO73" s="1" t="str">
        <f>_xlfn.IFNA(VLOOKUP($B73,'[1]Price Catalogue (Active CAP)'!$A:$AD,AO$3,FALSE),"")</f>
        <v>CAA MALAYSIA</v>
      </c>
      <c r="AP73" s="1" t="str">
        <f>_xlfn.IFNA(VLOOKUP($B73,'[1]Price Catalogue (Active CAP)'!$A:$AD,AP$3,FALSE),"")</f>
        <v>CAAS</v>
      </c>
      <c r="AQ73" s="1" t="str">
        <f>_xlfn.IFNA(VLOOKUP($B73,'[1]Price Catalogue (Active CAP)'!$A:$AD,AQ$3,FALSE),"")</f>
        <v>DGCA INDONESIA</v>
      </c>
      <c r="AR73" s="1" t="str">
        <f>_xlfn.IFNA(VLOOKUP($B73,'[1]Price Catalogue (Active CAP)'!$A:$AD,AR$3,FALSE),"")</f>
        <v>CAA CHINA</v>
      </c>
      <c r="AS73" s="1">
        <f>_xlfn.IFNA(VLOOKUP($B73,'[1]Price Catalogue (Active CAP)'!$A:$AD,AS$3,FALSE),"")</f>
        <v>0</v>
      </c>
      <c r="AT73" s="1" t="str">
        <f>_xlfn.IFNA(VLOOKUP($B73,'[1]Price Catalogue (Active CAP)'!$A:$AD,AT$3,FALSE),"")</f>
        <v>CAA VIETNAM</v>
      </c>
      <c r="AU73" s="1" t="str">
        <f>_xlfn.IFNA(VLOOKUP($B73,'[1]Price Catalogue (Active CAP)'!$A:$AD,AU$3,FALSE),"")</f>
        <v>OCMOV</v>
      </c>
      <c r="AW73" s="1" t="b">
        <f t="shared" si="23"/>
        <v>1</v>
      </c>
      <c r="AX73" s="1" t="b">
        <f t="shared" si="24"/>
        <v>1</v>
      </c>
      <c r="AY73" s="1" t="b">
        <f t="shared" si="25"/>
        <v>1</v>
      </c>
      <c r="AZ73" s="1" t="b">
        <f t="shared" si="26"/>
        <v>1</v>
      </c>
      <c r="BA73" s="1" t="b">
        <f t="shared" si="27"/>
        <v>1</v>
      </c>
      <c r="BB73" s="1" t="b">
        <f t="shared" si="28"/>
        <v>1</v>
      </c>
      <c r="BC73" s="1" t="b">
        <f t="shared" si="29"/>
        <v>1</v>
      </c>
      <c r="BD73" s="1" t="b">
        <f t="shared" si="30"/>
        <v>1</v>
      </c>
      <c r="BE73" s="1" t="b">
        <f t="shared" si="31"/>
        <v>1</v>
      </c>
      <c r="BF73" s="1" t="b">
        <f t="shared" si="32"/>
        <v>1</v>
      </c>
      <c r="BG73" s="1" t="b">
        <f t="shared" si="33"/>
        <v>1</v>
      </c>
      <c r="BH73" s="1" t="b">
        <f t="shared" si="34"/>
        <v>0</v>
      </c>
      <c r="BI73" s="1" t="b">
        <f t="shared" si="35"/>
        <v>1</v>
      </c>
      <c r="BJ73" s="1" t="b">
        <f t="shared" si="36"/>
        <v>1</v>
      </c>
      <c r="BK73" s="1" t="b">
        <f t="shared" si="37"/>
        <v>0</v>
      </c>
      <c r="BL73" s="1" t="b">
        <f t="shared" si="38"/>
        <v>0</v>
      </c>
      <c r="BM73" s="1" t="b">
        <f t="shared" si="39"/>
        <v>1</v>
      </c>
      <c r="BN73" s="1" t="b">
        <f t="shared" si="40"/>
        <v>1</v>
      </c>
      <c r="BO73" s="1" t="b">
        <f t="shared" si="41"/>
        <v>1</v>
      </c>
      <c r="BP73" s="1" t="b">
        <f t="shared" si="42"/>
        <v>1</v>
      </c>
      <c r="BQ73" s="1" t="b">
        <f t="shared" si="43"/>
        <v>1</v>
      </c>
    </row>
    <row r="74" spans="1:69" ht="37.5">
      <c r="A74" s="5">
        <v>71</v>
      </c>
      <c r="B74" s="13" t="s">
        <v>150</v>
      </c>
      <c r="C74" s="13"/>
      <c r="D74" s="13" t="s">
        <v>147</v>
      </c>
      <c r="E74" s="19" t="s">
        <v>1228</v>
      </c>
      <c r="F74" s="13" t="s">
        <v>148</v>
      </c>
      <c r="G74" s="13" t="s">
        <v>83</v>
      </c>
      <c r="H74" s="13" t="s">
        <v>1307</v>
      </c>
      <c r="I74" s="13" t="s">
        <v>1281</v>
      </c>
      <c r="J74" s="13"/>
      <c r="K74" s="13" t="s">
        <v>149</v>
      </c>
      <c r="L74" s="13" t="s">
        <v>1268</v>
      </c>
      <c r="M74" s="13" t="s">
        <v>23</v>
      </c>
      <c r="N74" s="13" t="s">
        <v>23</v>
      </c>
      <c r="O74" s="13" t="s">
        <v>23</v>
      </c>
      <c r="P74" s="13" t="str">
        <f t="shared" si="22"/>
        <v>EASA;FAA;CAA UK;CAA MALAYSIA;DGCA INDONESIA;CAA CHINA;</v>
      </c>
      <c r="Q74" s="13" t="s">
        <v>12</v>
      </c>
      <c r="R74" s="13" t="s">
        <v>13</v>
      </c>
      <c r="S74" s="13" t="s">
        <v>1224</v>
      </c>
      <c r="T74" s="13" t="s">
        <v>24</v>
      </c>
      <c r="U74" s="13" t="s">
        <v>25</v>
      </c>
      <c r="V74" s="13" t="s">
        <v>26</v>
      </c>
      <c r="W74" s="13"/>
      <c r="X74" s="13" t="s">
        <v>1232</v>
      </c>
      <c r="Y74" s="13" t="s">
        <v>1269</v>
      </c>
      <c r="Z74" s="13"/>
      <c r="AA74" s="1" t="str">
        <f>_xlfn.IFNA(VLOOKUP($B74,'[1]Price Catalogue (Active CAP)'!$A:$AD,AA$3,FALSE),"")</f>
        <v>1110V0500-3</v>
      </c>
      <c r="AC74" s="1" t="str">
        <f>_xlfn.IFNA(VLOOKUP($B74,'[1]Price Catalogue (Active CAP)'!$A:$AD,AC$3,FALSE),"")</f>
        <v>TURBINE BLADE/VANE COOLING VALVE</v>
      </c>
      <c r="AD74" s="1" t="str">
        <f>_xlfn.IFNA(VLOOKUP($B74,'[1]Price Catalogue (Active CAP)'!$A:$AD,AD$3,FALSE),"")</f>
        <v>ON</v>
      </c>
      <c r="AE74" s="1" t="str">
        <f>_xlfn.IFNA(VLOOKUP($B74,'[1]Price Catalogue (Active CAP)'!$A:$AD,AE$3,FALSE),"")</f>
        <v>B747;B767;A310;MD11;PW4000;</v>
      </c>
      <c r="AF74" s="1" t="str">
        <f>_xlfn.IFNA(VLOOKUP($B74,'[1]Price Catalogue (Active CAP)'!$A:$AD,AF$3,FALSE),"")</f>
        <v>HONEYWELL INTERNATIONAL INC</v>
      </c>
      <c r="AG74" s="1" t="str">
        <f>_xlfn.IFNA(VLOOKUP($B74,'[1]Price Catalogue (Active CAP)'!$A:$AD,AG$3,FALSE),"")</f>
        <v>ENG-VAL-001</v>
      </c>
      <c r="AH74" s="1" t="str">
        <f>_xlfn.IFNA(VLOOKUP($B74,'[1]Price Catalogue (Active CAP)'!$A:$AD,AH$3,FALSE),"")</f>
        <v>Valve_Pneumatic</v>
      </c>
      <c r="AI74" s="1">
        <f>_xlfn.IFNA(VLOOKUP($B74,'[1]Price Catalogue (Active CAP)'!$A:$AD,AI$3,FALSE),"")</f>
        <v>0</v>
      </c>
      <c r="AJ74" s="1" t="str">
        <f>_xlfn.IFNA(VLOOKUP($B74,'[1]Price Catalogue (Active CAP)'!$A:$AD,AJ$3,FALSE),"")</f>
        <v>75-24-12;</v>
      </c>
      <c r="AK74" s="1" t="str">
        <f>_xlfn.IFNA(VLOOKUP($B74,'[1]Price Catalogue (Active CAP)'!$A:$AD,AK$3,FALSE),"")</f>
        <v>75-24</v>
      </c>
      <c r="AL74" s="32" t="str">
        <f>_xlfn.IFNA(VLOOKUP($B74,'[1]Price Catalogue (Active CAP)'!$A:$AD,AL$3,FALSE),"")</f>
        <v>EASA,FAA,CAA MALAYSIA,CAAS,DGCA INDONESIA,CAA CHINA</v>
      </c>
      <c r="AM74" s="1" t="str">
        <f>_xlfn.IFNA(VLOOKUP($B74,'[1]Price Catalogue (Active CAP)'!$A:$AD,AM$3,FALSE),"")</f>
        <v>EASA</v>
      </c>
      <c r="AN74" s="1" t="str">
        <f>_xlfn.IFNA(VLOOKUP($B74,'[1]Price Catalogue (Active CAP)'!$A:$AD,AN$3,FALSE),"")</f>
        <v>FAA</v>
      </c>
      <c r="AO74" s="1" t="str">
        <f>_xlfn.IFNA(VLOOKUP($B74,'[1]Price Catalogue (Active CAP)'!$A:$AD,AO$3,FALSE),"")</f>
        <v>CAA MALAYSIA</v>
      </c>
      <c r="AP74" s="1" t="str">
        <f>_xlfn.IFNA(VLOOKUP($B74,'[1]Price Catalogue (Active CAP)'!$A:$AD,AP$3,FALSE),"")</f>
        <v>CAAS</v>
      </c>
      <c r="AQ74" s="1" t="str">
        <f>_xlfn.IFNA(VLOOKUP($B74,'[1]Price Catalogue (Active CAP)'!$A:$AD,AQ$3,FALSE),"")</f>
        <v>DGCA INDONESIA</v>
      </c>
      <c r="AR74" s="1" t="str">
        <f>_xlfn.IFNA(VLOOKUP($B74,'[1]Price Catalogue (Active CAP)'!$A:$AD,AR$3,FALSE),"")</f>
        <v>CAA CHINA</v>
      </c>
      <c r="AS74" s="1">
        <f>_xlfn.IFNA(VLOOKUP($B74,'[1]Price Catalogue (Active CAP)'!$A:$AD,AS$3,FALSE),"")</f>
        <v>0</v>
      </c>
      <c r="AT74" s="1" t="str">
        <f>_xlfn.IFNA(VLOOKUP($B74,'[1]Price Catalogue (Active CAP)'!$A:$AD,AT$3,FALSE),"")</f>
        <v>CAA VIETNAM</v>
      </c>
      <c r="AU74" s="1" t="str">
        <f>_xlfn.IFNA(VLOOKUP($B74,'[1]Price Catalogue (Active CAP)'!$A:$AD,AU$3,FALSE),"")</f>
        <v>OCMOV</v>
      </c>
      <c r="AW74" s="1" t="b">
        <f t="shared" si="23"/>
        <v>1</v>
      </c>
      <c r="AX74" s="1" t="b">
        <f t="shared" si="24"/>
        <v>1</v>
      </c>
      <c r="AY74" s="1" t="b">
        <f t="shared" si="25"/>
        <v>1</v>
      </c>
      <c r="AZ74" s="1" t="b">
        <f t="shared" si="26"/>
        <v>1</v>
      </c>
      <c r="BA74" s="1" t="b">
        <f t="shared" si="27"/>
        <v>1</v>
      </c>
      <c r="BB74" s="1" t="b">
        <f t="shared" si="28"/>
        <v>1</v>
      </c>
      <c r="BC74" s="1" t="b">
        <f t="shared" si="29"/>
        <v>1</v>
      </c>
      <c r="BD74" s="1" t="b">
        <f t="shared" si="30"/>
        <v>1</v>
      </c>
      <c r="BE74" s="1" t="b">
        <f t="shared" si="31"/>
        <v>1</v>
      </c>
      <c r="BF74" s="1" t="b">
        <f t="shared" si="32"/>
        <v>1</v>
      </c>
      <c r="BG74" s="1" t="b">
        <f t="shared" si="33"/>
        <v>1</v>
      </c>
      <c r="BH74" s="1" t="b">
        <f t="shared" si="34"/>
        <v>0</v>
      </c>
      <c r="BI74" s="1" t="b">
        <f t="shared" si="35"/>
        <v>1</v>
      </c>
      <c r="BJ74" s="1" t="b">
        <f t="shared" si="36"/>
        <v>1</v>
      </c>
      <c r="BK74" s="1" t="b">
        <f t="shared" si="37"/>
        <v>0</v>
      </c>
      <c r="BL74" s="1" t="b">
        <f t="shared" si="38"/>
        <v>0</v>
      </c>
      <c r="BM74" s="1" t="b">
        <f t="shared" si="39"/>
        <v>1</v>
      </c>
      <c r="BN74" s="1" t="b">
        <f t="shared" si="40"/>
        <v>1</v>
      </c>
      <c r="BO74" s="1" t="b">
        <f t="shared" si="41"/>
        <v>1</v>
      </c>
      <c r="BP74" s="1" t="b">
        <f t="shared" si="42"/>
        <v>1</v>
      </c>
      <c r="BQ74" s="1" t="b">
        <f t="shared" si="43"/>
        <v>1</v>
      </c>
    </row>
    <row r="75" spans="1:69" ht="37.5">
      <c r="A75" s="5">
        <v>72</v>
      </c>
      <c r="B75" s="13" t="s">
        <v>151</v>
      </c>
      <c r="C75" s="13"/>
      <c r="D75" s="13" t="s">
        <v>147</v>
      </c>
      <c r="E75" s="19" t="s">
        <v>1228</v>
      </c>
      <c r="F75" s="13" t="s">
        <v>148</v>
      </c>
      <c r="G75" s="13" t="s">
        <v>83</v>
      </c>
      <c r="H75" s="13" t="s">
        <v>1307</v>
      </c>
      <c r="I75" s="13" t="s">
        <v>1281</v>
      </c>
      <c r="J75" s="13"/>
      <c r="K75" s="13" t="s">
        <v>149</v>
      </c>
      <c r="L75" s="13" t="s">
        <v>1268</v>
      </c>
      <c r="M75" s="13" t="s">
        <v>23</v>
      </c>
      <c r="N75" s="13" t="s">
        <v>23</v>
      </c>
      <c r="O75" s="13" t="s">
        <v>23</v>
      </c>
      <c r="P75" s="13" t="str">
        <f t="shared" si="22"/>
        <v>EASA;FAA;CAA UK;CAA MALAYSIA;DGCA INDONESIA;CAA CHINA;</v>
      </c>
      <c r="Q75" s="13" t="s">
        <v>12</v>
      </c>
      <c r="R75" s="13" t="s">
        <v>13</v>
      </c>
      <c r="S75" s="13" t="s">
        <v>1224</v>
      </c>
      <c r="T75" s="13" t="s">
        <v>24</v>
      </c>
      <c r="U75" s="13" t="s">
        <v>25</v>
      </c>
      <c r="V75" s="13" t="s">
        <v>26</v>
      </c>
      <c r="W75" s="13"/>
      <c r="X75" s="13" t="s">
        <v>1232</v>
      </c>
      <c r="Y75" s="13" t="s">
        <v>1269</v>
      </c>
      <c r="Z75" s="13"/>
      <c r="AA75" s="1" t="str">
        <f>_xlfn.IFNA(VLOOKUP($B75,'[1]Price Catalogue (Active CAP)'!$A:$AD,AA$3,FALSE),"")</f>
        <v>1110V0500-4</v>
      </c>
      <c r="AC75" s="1" t="str">
        <f>_xlfn.IFNA(VLOOKUP($B75,'[1]Price Catalogue (Active CAP)'!$A:$AD,AC$3,FALSE),"")</f>
        <v>TURBINE BLADE/VANE COOLING VALVE</v>
      </c>
      <c r="AD75" s="1" t="str">
        <f>_xlfn.IFNA(VLOOKUP($B75,'[1]Price Catalogue (Active CAP)'!$A:$AD,AD$3,FALSE),"")</f>
        <v>ON</v>
      </c>
      <c r="AE75" s="1" t="str">
        <f>_xlfn.IFNA(VLOOKUP($B75,'[1]Price Catalogue (Active CAP)'!$A:$AD,AE$3,FALSE),"")</f>
        <v>B747;B767;A310;MD11;PW4000;</v>
      </c>
      <c r="AF75" s="1" t="str">
        <f>_xlfn.IFNA(VLOOKUP($B75,'[1]Price Catalogue (Active CAP)'!$A:$AD,AF$3,FALSE),"")</f>
        <v>HONEYWELL INTERNATIONAL INC</v>
      </c>
      <c r="AG75" s="1" t="str">
        <f>_xlfn.IFNA(VLOOKUP($B75,'[1]Price Catalogue (Active CAP)'!$A:$AD,AG$3,FALSE),"")</f>
        <v>ENG-VAL-001</v>
      </c>
      <c r="AH75" s="1" t="str">
        <f>_xlfn.IFNA(VLOOKUP($B75,'[1]Price Catalogue (Active CAP)'!$A:$AD,AH$3,FALSE),"")</f>
        <v>Valve_Pneumatic</v>
      </c>
      <c r="AI75" s="1">
        <f>_xlfn.IFNA(VLOOKUP($B75,'[1]Price Catalogue (Active CAP)'!$A:$AD,AI$3,FALSE),"")</f>
        <v>0</v>
      </c>
      <c r="AJ75" s="1" t="str">
        <f>_xlfn.IFNA(VLOOKUP($B75,'[1]Price Catalogue (Active CAP)'!$A:$AD,AJ$3,FALSE),"")</f>
        <v>75-24-12;</v>
      </c>
      <c r="AK75" s="1" t="str">
        <f>_xlfn.IFNA(VLOOKUP($B75,'[1]Price Catalogue (Active CAP)'!$A:$AD,AK$3,FALSE),"")</f>
        <v>75-24</v>
      </c>
      <c r="AL75" s="32" t="str">
        <f>_xlfn.IFNA(VLOOKUP($B75,'[1]Price Catalogue (Active CAP)'!$A:$AD,AL$3,FALSE),"")</f>
        <v>EASA,FAA,CAA MALAYSIA,CAAS,DGCA INDONESIA,CAA CHINA</v>
      </c>
      <c r="AM75" s="1" t="str">
        <f>_xlfn.IFNA(VLOOKUP($B75,'[1]Price Catalogue (Active CAP)'!$A:$AD,AM$3,FALSE),"")</f>
        <v>EASA</v>
      </c>
      <c r="AN75" s="1" t="str">
        <f>_xlfn.IFNA(VLOOKUP($B75,'[1]Price Catalogue (Active CAP)'!$A:$AD,AN$3,FALSE),"")</f>
        <v>FAA</v>
      </c>
      <c r="AO75" s="1" t="str">
        <f>_xlfn.IFNA(VLOOKUP($B75,'[1]Price Catalogue (Active CAP)'!$A:$AD,AO$3,FALSE),"")</f>
        <v>CAA MALAYSIA</v>
      </c>
      <c r="AP75" s="1" t="str">
        <f>_xlfn.IFNA(VLOOKUP($B75,'[1]Price Catalogue (Active CAP)'!$A:$AD,AP$3,FALSE),"")</f>
        <v>CAAS</v>
      </c>
      <c r="AQ75" s="1" t="str">
        <f>_xlfn.IFNA(VLOOKUP($B75,'[1]Price Catalogue (Active CAP)'!$A:$AD,AQ$3,FALSE),"")</f>
        <v>DGCA INDONESIA</v>
      </c>
      <c r="AR75" s="1" t="str">
        <f>_xlfn.IFNA(VLOOKUP($B75,'[1]Price Catalogue (Active CAP)'!$A:$AD,AR$3,FALSE),"")</f>
        <v>CAA CHINA</v>
      </c>
      <c r="AS75" s="1">
        <f>_xlfn.IFNA(VLOOKUP($B75,'[1]Price Catalogue (Active CAP)'!$A:$AD,AS$3,FALSE),"")</f>
        <v>0</v>
      </c>
      <c r="AT75" s="1" t="str">
        <f>_xlfn.IFNA(VLOOKUP($B75,'[1]Price Catalogue (Active CAP)'!$A:$AD,AT$3,FALSE),"")</f>
        <v>CAA VIETNAM</v>
      </c>
      <c r="AU75" s="1" t="str">
        <f>_xlfn.IFNA(VLOOKUP($B75,'[1]Price Catalogue (Active CAP)'!$A:$AD,AU$3,FALSE),"")</f>
        <v>OCMOV</v>
      </c>
      <c r="AW75" s="1" t="b">
        <f t="shared" si="23"/>
        <v>1</v>
      </c>
      <c r="AX75" s="1" t="b">
        <f t="shared" si="24"/>
        <v>1</v>
      </c>
      <c r="AY75" s="1" t="b">
        <f t="shared" si="25"/>
        <v>1</v>
      </c>
      <c r="AZ75" s="1" t="b">
        <f t="shared" si="26"/>
        <v>1</v>
      </c>
      <c r="BA75" s="1" t="b">
        <f t="shared" si="27"/>
        <v>1</v>
      </c>
      <c r="BB75" s="1" t="b">
        <f t="shared" si="28"/>
        <v>1</v>
      </c>
      <c r="BC75" s="1" t="b">
        <f t="shared" si="29"/>
        <v>1</v>
      </c>
      <c r="BD75" s="1" t="b">
        <f t="shared" si="30"/>
        <v>1</v>
      </c>
      <c r="BE75" s="1" t="b">
        <f t="shared" si="31"/>
        <v>1</v>
      </c>
      <c r="BF75" s="1" t="b">
        <f t="shared" si="32"/>
        <v>1</v>
      </c>
      <c r="BG75" s="1" t="b">
        <f t="shared" si="33"/>
        <v>1</v>
      </c>
      <c r="BH75" s="1" t="b">
        <f t="shared" si="34"/>
        <v>0</v>
      </c>
      <c r="BI75" s="1" t="b">
        <f t="shared" si="35"/>
        <v>1</v>
      </c>
      <c r="BJ75" s="1" t="b">
        <f t="shared" si="36"/>
        <v>1</v>
      </c>
      <c r="BK75" s="1" t="b">
        <f t="shared" si="37"/>
        <v>0</v>
      </c>
      <c r="BL75" s="1" t="b">
        <f t="shared" si="38"/>
        <v>0</v>
      </c>
      <c r="BM75" s="1" t="b">
        <f t="shared" si="39"/>
        <v>1</v>
      </c>
      <c r="BN75" s="1" t="b">
        <f t="shared" si="40"/>
        <v>1</v>
      </c>
      <c r="BO75" s="1" t="b">
        <f t="shared" si="41"/>
        <v>1</v>
      </c>
      <c r="BP75" s="1" t="b">
        <f t="shared" si="42"/>
        <v>1</v>
      </c>
      <c r="BQ75" s="1" t="b">
        <f t="shared" si="43"/>
        <v>1</v>
      </c>
    </row>
    <row r="76" spans="1:69" ht="37.5">
      <c r="A76" s="5">
        <v>73</v>
      </c>
      <c r="B76" s="13" t="s">
        <v>152</v>
      </c>
      <c r="C76" s="13"/>
      <c r="D76" s="13" t="s">
        <v>147</v>
      </c>
      <c r="E76" s="19" t="s">
        <v>1228</v>
      </c>
      <c r="F76" s="13" t="s">
        <v>148</v>
      </c>
      <c r="G76" s="13" t="s">
        <v>83</v>
      </c>
      <c r="H76" s="13" t="s">
        <v>1307</v>
      </c>
      <c r="I76" s="13" t="s">
        <v>1281</v>
      </c>
      <c r="J76" s="13"/>
      <c r="K76" s="13" t="s">
        <v>149</v>
      </c>
      <c r="L76" s="13" t="s">
        <v>1268</v>
      </c>
      <c r="M76" s="13" t="s">
        <v>23</v>
      </c>
      <c r="N76" s="13" t="s">
        <v>23</v>
      </c>
      <c r="O76" s="13" t="s">
        <v>23</v>
      </c>
      <c r="P76" s="13" t="str">
        <f t="shared" si="22"/>
        <v>EASA;FAA;CAA UK;CAA MALAYSIA;DGCA INDONESIA;CAA CHINA;</v>
      </c>
      <c r="Q76" s="13" t="s">
        <v>12</v>
      </c>
      <c r="R76" s="13" t="s">
        <v>13</v>
      </c>
      <c r="S76" s="13" t="s">
        <v>1224</v>
      </c>
      <c r="T76" s="13" t="s">
        <v>24</v>
      </c>
      <c r="U76" s="13" t="s">
        <v>25</v>
      </c>
      <c r="V76" s="13" t="s">
        <v>26</v>
      </c>
      <c r="W76" s="13"/>
      <c r="X76" s="13" t="s">
        <v>1232</v>
      </c>
      <c r="Y76" s="13" t="s">
        <v>1269</v>
      </c>
      <c r="Z76" s="13"/>
      <c r="AA76" s="1" t="str">
        <f>_xlfn.IFNA(VLOOKUP($B76,'[1]Price Catalogue (Active CAP)'!$A:$AD,AA$3,FALSE),"")</f>
        <v>1110V0500-5</v>
      </c>
      <c r="AC76" s="1" t="str">
        <f>_xlfn.IFNA(VLOOKUP($B76,'[1]Price Catalogue (Active CAP)'!$A:$AD,AC$3,FALSE),"")</f>
        <v>TURBINE BLADE/VANE COOLING VALVE</v>
      </c>
      <c r="AD76" s="1" t="str">
        <f>_xlfn.IFNA(VLOOKUP($B76,'[1]Price Catalogue (Active CAP)'!$A:$AD,AD$3,FALSE),"")</f>
        <v>ON</v>
      </c>
      <c r="AE76" s="1" t="str">
        <f>_xlfn.IFNA(VLOOKUP($B76,'[1]Price Catalogue (Active CAP)'!$A:$AD,AE$3,FALSE),"")</f>
        <v>B747;B767;A310;MD11;PW4000;</v>
      </c>
      <c r="AF76" s="1" t="str">
        <f>_xlfn.IFNA(VLOOKUP($B76,'[1]Price Catalogue (Active CAP)'!$A:$AD,AF$3,FALSE),"")</f>
        <v>HONEYWELL INTERNATIONAL INC</v>
      </c>
      <c r="AG76" s="1" t="str">
        <f>_xlfn.IFNA(VLOOKUP($B76,'[1]Price Catalogue (Active CAP)'!$A:$AD,AG$3,FALSE),"")</f>
        <v>ENG-VAL-001</v>
      </c>
      <c r="AH76" s="1" t="str">
        <f>_xlfn.IFNA(VLOOKUP($B76,'[1]Price Catalogue (Active CAP)'!$A:$AD,AH$3,FALSE),"")</f>
        <v>Valve_Pneumatic</v>
      </c>
      <c r="AI76" s="1">
        <f>_xlfn.IFNA(VLOOKUP($B76,'[1]Price Catalogue (Active CAP)'!$A:$AD,AI$3,FALSE),"")</f>
        <v>0</v>
      </c>
      <c r="AJ76" s="1" t="str">
        <f>_xlfn.IFNA(VLOOKUP($B76,'[1]Price Catalogue (Active CAP)'!$A:$AD,AJ$3,FALSE),"")</f>
        <v>75-24-12;</v>
      </c>
      <c r="AK76" s="1" t="str">
        <f>_xlfn.IFNA(VLOOKUP($B76,'[1]Price Catalogue (Active CAP)'!$A:$AD,AK$3,FALSE),"")</f>
        <v>75-24</v>
      </c>
      <c r="AL76" s="32" t="str">
        <f>_xlfn.IFNA(VLOOKUP($B76,'[1]Price Catalogue (Active CAP)'!$A:$AD,AL$3,FALSE),"")</f>
        <v>EASA,FAA,CAA MALAYSIA,CAAS,DGCA INDONESIA,CAA CHINA</v>
      </c>
      <c r="AM76" s="1" t="str">
        <f>_xlfn.IFNA(VLOOKUP($B76,'[1]Price Catalogue (Active CAP)'!$A:$AD,AM$3,FALSE),"")</f>
        <v>EASA</v>
      </c>
      <c r="AN76" s="1" t="str">
        <f>_xlfn.IFNA(VLOOKUP($B76,'[1]Price Catalogue (Active CAP)'!$A:$AD,AN$3,FALSE),"")</f>
        <v>FAA</v>
      </c>
      <c r="AO76" s="1" t="str">
        <f>_xlfn.IFNA(VLOOKUP($B76,'[1]Price Catalogue (Active CAP)'!$A:$AD,AO$3,FALSE),"")</f>
        <v>CAA MALAYSIA</v>
      </c>
      <c r="AP76" s="1" t="str">
        <f>_xlfn.IFNA(VLOOKUP($B76,'[1]Price Catalogue (Active CAP)'!$A:$AD,AP$3,FALSE),"")</f>
        <v>CAAS</v>
      </c>
      <c r="AQ76" s="1" t="str">
        <f>_xlfn.IFNA(VLOOKUP($B76,'[1]Price Catalogue (Active CAP)'!$A:$AD,AQ$3,FALSE),"")</f>
        <v>DGCA INDONESIA</v>
      </c>
      <c r="AR76" s="1" t="str">
        <f>_xlfn.IFNA(VLOOKUP($B76,'[1]Price Catalogue (Active CAP)'!$A:$AD,AR$3,FALSE),"")</f>
        <v>CAA CHINA</v>
      </c>
      <c r="AS76" s="1">
        <f>_xlfn.IFNA(VLOOKUP($B76,'[1]Price Catalogue (Active CAP)'!$A:$AD,AS$3,FALSE),"")</f>
        <v>0</v>
      </c>
      <c r="AT76" s="1" t="str">
        <f>_xlfn.IFNA(VLOOKUP($B76,'[1]Price Catalogue (Active CAP)'!$A:$AD,AT$3,FALSE),"")</f>
        <v>CAA VIETNAM</v>
      </c>
      <c r="AU76" s="1" t="str">
        <f>_xlfn.IFNA(VLOOKUP($B76,'[1]Price Catalogue (Active CAP)'!$A:$AD,AU$3,FALSE),"")</f>
        <v>OCMOV</v>
      </c>
      <c r="AW76" s="1" t="b">
        <f t="shared" si="23"/>
        <v>1</v>
      </c>
      <c r="AX76" s="1" t="b">
        <f t="shared" si="24"/>
        <v>1</v>
      </c>
      <c r="AY76" s="1" t="b">
        <f t="shared" si="25"/>
        <v>1</v>
      </c>
      <c r="AZ76" s="1" t="b">
        <f t="shared" si="26"/>
        <v>1</v>
      </c>
      <c r="BA76" s="1" t="b">
        <f t="shared" si="27"/>
        <v>1</v>
      </c>
      <c r="BB76" s="1" t="b">
        <f t="shared" si="28"/>
        <v>1</v>
      </c>
      <c r="BC76" s="1" t="b">
        <f t="shared" si="29"/>
        <v>1</v>
      </c>
      <c r="BD76" s="1" t="b">
        <f t="shared" si="30"/>
        <v>1</v>
      </c>
      <c r="BE76" s="1" t="b">
        <f t="shared" si="31"/>
        <v>1</v>
      </c>
      <c r="BF76" s="1" t="b">
        <f t="shared" si="32"/>
        <v>1</v>
      </c>
      <c r="BG76" s="1" t="b">
        <f t="shared" si="33"/>
        <v>1</v>
      </c>
      <c r="BH76" s="1" t="b">
        <f t="shared" si="34"/>
        <v>0</v>
      </c>
      <c r="BI76" s="1" t="b">
        <f t="shared" si="35"/>
        <v>1</v>
      </c>
      <c r="BJ76" s="1" t="b">
        <f t="shared" si="36"/>
        <v>1</v>
      </c>
      <c r="BK76" s="1" t="b">
        <f t="shared" si="37"/>
        <v>0</v>
      </c>
      <c r="BL76" s="1" t="b">
        <f t="shared" si="38"/>
        <v>0</v>
      </c>
      <c r="BM76" s="1" t="b">
        <f t="shared" si="39"/>
        <v>1</v>
      </c>
      <c r="BN76" s="1" t="b">
        <f t="shared" si="40"/>
        <v>1</v>
      </c>
      <c r="BO76" s="1" t="b">
        <f t="shared" si="41"/>
        <v>1</v>
      </c>
      <c r="BP76" s="1" t="b">
        <f t="shared" si="42"/>
        <v>1</v>
      </c>
      <c r="BQ76" s="1" t="b">
        <f t="shared" si="43"/>
        <v>1</v>
      </c>
    </row>
    <row r="77" spans="1:69" ht="37.5">
      <c r="A77" s="5">
        <v>74</v>
      </c>
      <c r="B77" s="13" t="s">
        <v>153</v>
      </c>
      <c r="C77" s="13"/>
      <c r="D77" s="13" t="s">
        <v>147</v>
      </c>
      <c r="E77" s="19" t="s">
        <v>1228</v>
      </c>
      <c r="F77" s="13" t="s">
        <v>154</v>
      </c>
      <c r="G77" s="13" t="s">
        <v>83</v>
      </c>
      <c r="H77" s="13" t="s">
        <v>1307</v>
      </c>
      <c r="I77" s="13" t="s">
        <v>1281</v>
      </c>
      <c r="J77" s="13"/>
      <c r="K77" s="13" t="s">
        <v>149</v>
      </c>
      <c r="L77" s="13" t="s">
        <v>1268</v>
      </c>
      <c r="M77" s="13" t="s">
        <v>23</v>
      </c>
      <c r="N77" s="13" t="s">
        <v>23</v>
      </c>
      <c r="O77" s="13" t="s">
        <v>23</v>
      </c>
      <c r="P77" s="13" t="str">
        <f t="shared" si="22"/>
        <v>EASA;FAA;CAA UK;CAA MALAYSIA;DGCA INDONESIA;CAA CHINA;</v>
      </c>
      <c r="Q77" s="13" t="s">
        <v>12</v>
      </c>
      <c r="R77" s="13" t="s">
        <v>13</v>
      </c>
      <c r="S77" s="13" t="s">
        <v>1224</v>
      </c>
      <c r="T77" s="13" t="s">
        <v>24</v>
      </c>
      <c r="U77" s="13" t="s">
        <v>25</v>
      </c>
      <c r="V77" s="13" t="s">
        <v>26</v>
      </c>
      <c r="W77" s="13"/>
      <c r="X77" s="13" t="s">
        <v>1232</v>
      </c>
      <c r="Y77" s="13" t="s">
        <v>1269</v>
      </c>
      <c r="Z77" s="13"/>
      <c r="AA77" s="1" t="str">
        <f>_xlfn.IFNA(VLOOKUP($B77,'[1]Price Catalogue (Active CAP)'!$A:$AD,AA$3,FALSE),"")</f>
        <v>1110V0500-6</v>
      </c>
      <c r="AC77" s="1" t="str">
        <f>_xlfn.IFNA(VLOOKUP($B77,'[1]Price Catalogue (Active CAP)'!$A:$AD,AC$3,FALSE),"")</f>
        <v>TURBINE BLADE/VANE COOLING VALVE</v>
      </c>
      <c r="AD77" s="1" t="str">
        <f>_xlfn.IFNA(VLOOKUP($B77,'[1]Price Catalogue (Active CAP)'!$A:$AD,AD$3,FALSE),"")</f>
        <v>ON</v>
      </c>
      <c r="AE77" s="1" t="str">
        <f>_xlfn.IFNA(VLOOKUP($B77,'[1]Price Catalogue (Active CAP)'!$A:$AD,AE$3,FALSE),"")</f>
        <v>B767;MD11;PW4000;</v>
      </c>
      <c r="AF77" s="1" t="str">
        <f>_xlfn.IFNA(VLOOKUP($B77,'[1]Price Catalogue (Active CAP)'!$A:$AD,AF$3,FALSE),"")</f>
        <v>HONEYWELL INTERNATIONAL INC</v>
      </c>
      <c r="AG77" s="1" t="str">
        <f>_xlfn.IFNA(VLOOKUP($B77,'[1]Price Catalogue (Active CAP)'!$A:$AD,AG$3,FALSE),"")</f>
        <v>ENG-VAL-001</v>
      </c>
      <c r="AH77" s="1" t="str">
        <f>_xlfn.IFNA(VLOOKUP($B77,'[1]Price Catalogue (Active CAP)'!$A:$AD,AH$3,FALSE),"")</f>
        <v>Valve_Pneumatic</v>
      </c>
      <c r="AI77" s="1">
        <f>_xlfn.IFNA(VLOOKUP($B77,'[1]Price Catalogue (Active CAP)'!$A:$AD,AI$3,FALSE),"")</f>
        <v>0</v>
      </c>
      <c r="AJ77" s="1" t="str">
        <f>_xlfn.IFNA(VLOOKUP($B77,'[1]Price Catalogue (Active CAP)'!$A:$AD,AJ$3,FALSE),"")</f>
        <v>75-24-12;</v>
      </c>
      <c r="AK77" s="1" t="str">
        <f>_xlfn.IFNA(VLOOKUP($B77,'[1]Price Catalogue (Active CAP)'!$A:$AD,AK$3,FALSE),"")</f>
        <v>75-24</v>
      </c>
      <c r="AL77" s="32" t="str">
        <f>_xlfn.IFNA(VLOOKUP($B77,'[1]Price Catalogue (Active CAP)'!$A:$AD,AL$3,FALSE),"")</f>
        <v>EASA,FAA,CAA MALAYSIA,CAAS,DGCA INDONESIA,CAA CHINA</v>
      </c>
      <c r="AM77" s="1" t="str">
        <f>_xlfn.IFNA(VLOOKUP($B77,'[1]Price Catalogue (Active CAP)'!$A:$AD,AM$3,FALSE),"")</f>
        <v>EASA</v>
      </c>
      <c r="AN77" s="1" t="str">
        <f>_xlfn.IFNA(VLOOKUP($B77,'[1]Price Catalogue (Active CAP)'!$A:$AD,AN$3,FALSE),"")</f>
        <v>FAA</v>
      </c>
      <c r="AO77" s="1" t="str">
        <f>_xlfn.IFNA(VLOOKUP($B77,'[1]Price Catalogue (Active CAP)'!$A:$AD,AO$3,FALSE),"")</f>
        <v>CAA MALAYSIA</v>
      </c>
      <c r="AP77" s="1" t="str">
        <f>_xlfn.IFNA(VLOOKUP($B77,'[1]Price Catalogue (Active CAP)'!$A:$AD,AP$3,FALSE),"")</f>
        <v>CAAS</v>
      </c>
      <c r="AQ77" s="1" t="str">
        <f>_xlfn.IFNA(VLOOKUP($B77,'[1]Price Catalogue (Active CAP)'!$A:$AD,AQ$3,FALSE),"")</f>
        <v>DGCA INDONESIA</v>
      </c>
      <c r="AR77" s="1" t="str">
        <f>_xlfn.IFNA(VLOOKUP($B77,'[1]Price Catalogue (Active CAP)'!$A:$AD,AR$3,FALSE),"")</f>
        <v>CAA CHINA</v>
      </c>
      <c r="AS77" s="1">
        <f>_xlfn.IFNA(VLOOKUP($B77,'[1]Price Catalogue (Active CAP)'!$A:$AD,AS$3,FALSE),"")</f>
        <v>0</v>
      </c>
      <c r="AT77" s="1" t="str">
        <f>_xlfn.IFNA(VLOOKUP($B77,'[1]Price Catalogue (Active CAP)'!$A:$AD,AT$3,FALSE),"")</f>
        <v>CAA VIETNAM</v>
      </c>
      <c r="AU77" s="1" t="str">
        <f>_xlfn.IFNA(VLOOKUP($B77,'[1]Price Catalogue (Active CAP)'!$A:$AD,AU$3,FALSE),"")</f>
        <v>OCMOV</v>
      </c>
      <c r="AW77" s="1" t="b">
        <f t="shared" si="23"/>
        <v>1</v>
      </c>
      <c r="AX77" s="1" t="b">
        <f t="shared" si="24"/>
        <v>1</v>
      </c>
      <c r="AY77" s="1" t="b">
        <f t="shared" si="25"/>
        <v>1</v>
      </c>
      <c r="AZ77" s="1" t="b">
        <f t="shared" si="26"/>
        <v>1</v>
      </c>
      <c r="BA77" s="1" t="b">
        <f t="shared" si="27"/>
        <v>1</v>
      </c>
      <c r="BB77" s="1" t="b">
        <f t="shared" si="28"/>
        <v>1</v>
      </c>
      <c r="BC77" s="1" t="b">
        <f t="shared" si="29"/>
        <v>1</v>
      </c>
      <c r="BD77" s="1" t="b">
        <f t="shared" si="30"/>
        <v>1</v>
      </c>
      <c r="BE77" s="1" t="b">
        <f t="shared" si="31"/>
        <v>1</v>
      </c>
      <c r="BF77" s="1" t="b">
        <f t="shared" si="32"/>
        <v>1</v>
      </c>
      <c r="BG77" s="1" t="b">
        <f t="shared" si="33"/>
        <v>1</v>
      </c>
      <c r="BH77" s="1" t="b">
        <f t="shared" si="34"/>
        <v>0</v>
      </c>
      <c r="BI77" s="1" t="b">
        <f t="shared" si="35"/>
        <v>1</v>
      </c>
      <c r="BJ77" s="1" t="b">
        <f t="shared" si="36"/>
        <v>1</v>
      </c>
      <c r="BK77" s="1" t="b">
        <f t="shared" si="37"/>
        <v>0</v>
      </c>
      <c r="BL77" s="1" t="b">
        <f t="shared" si="38"/>
        <v>0</v>
      </c>
      <c r="BM77" s="1" t="b">
        <f t="shared" si="39"/>
        <v>1</v>
      </c>
      <c r="BN77" s="1" t="b">
        <f t="shared" si="40"/>
        <v>1</v>
      </c>
      <c r="BO77" s="1" t="b">
        <f t="shared" si="41"/>
        <v>1</v>
      </c>
      <c r="BP77" s="1" t="b">
        <f t="shared" si="42"/>
        <v>1</v>
      </c>
      <c r="BQ77" s="1" t="b">
        <f t="shared" si="43"/>
        <v>1</v>
      </c>
    </row>
    <row r="78" spans="1:69" ht="37.5">
      <c r="A78" s="5">
        <v>75</v>
      </c>
      <c r="B78" s="13" t="s">
        <v>155</v>
      </c>
      <c r="C78" s="13"/>
      <c r="D78" s="13" t="s">
        <v>156</v>
      </c>
      <c r="E78" s="19" t="s">
        <v>1228</v>
      </c>
      <c r="F78" s="13" t="s">
        <v>99</v>
      </c>
      <c r="G78" s="13" t="s">
        <v>83</v>
      </c>
      <c r="H78" s="13" t="s">
        <v>1308</v>
      </c>
      <c r="I78" s="13" t="s">
        <v>1281</v>
      </c>
      <c r="J78" s="13"/>
      <c r="K78" s="13" t="s">
        <v>157</v>
      </c>
      <c r="L78" s="13" t="s">
        <v>1309</v>
      </c>
      <c r="M78" s="13" t="s">
        <v>23</v>
      </c>
      <c r="N78" s="13" t="s">
        <v>23</v>
      </c>
      <c r="O78" s="13" t="s">
        <v>23</v>
      </c>
      <c r="P78" s="13" t="str">
        <f t="shared" si="22"/>
        <v>EASA;FAA;CAA UK;CAA MALAYSIA;DGCA INDONESIA;CAA CHINA;</v>
      </c>
      <c r="Q78" s="13" t="s">
        <v>12</v>
      </c>
      <c r="R78" s="13" t="s">
        <v>13</v>
      </c>
      <c r="S78" s="13" t="s">
        <v>1224</v>
      </c>
      <c r="T78" s="13" t="s">
        <v>24</v>
      </c>
      <c r="U78" s="13" t="s">
        <v>25</v>
      </c>
      <c r="V78" s="13" t="s">
        <v>26</v>
      </c>
      <c r="W78" s="13"/>
      <c r="X78" s="13" t="s">
        <v>1232</v>
      </c>
      <c r="Y78" s="13" t="s">
        <v>1269</v>
      </c>
      <c r="Z78" s="13"/>
      <c r="AA78" s="1" t="str">
        <f>_xlfn.IFNA(VLOOKUP($B78,'[1]Price Catalogue (Active CAP)'!$A:$AD,AA$3,FALSE),"")</f>
        <v>1110V0700-3</v>
      </c>
      <c r="AC78" s="1" t="str">
        <f>_xlfn.IFNA(VLOOKUP($B78,'[1]Price Catalogue (Active CAP)'!$A:$AD,AC$3,FALSE),"")</f>
        <v>TURBINE BLADE/VANE COOLING VALVE (TBVC)</v>
      </c>
      <c r="AD78" s="1" t="str">
        <f>_xlfn.IFNA(VLOOKUP($B78,'[1]Price Catalogue (Active CAP)'!$A:$AD,AD$3,FALSE),"")</f>
        <v>ON</v>
      </c>
      <c r="AE78" s="1" t="str">
        <f>_xlfn.IFNA(VLOOKUP($B78,'[1]Price Catalogue (Active CAP)'!$A:$AD,AE$3,FALSE),"")</f>
        <v>A330;PW4000;</v>
      </c>
      <c r="AF78" s="1" t="str">
        <f>_xlfn.IFNA(VLOOKUP($B78,'[1]Price Catalogue (Active CAP)'!$A:$AD,AF$3,FALSE),"")</f>
        <v>HONEYWELL INTERNATIONAL INC</v>
      </c>
      <c r="AG78" s="1" t="str">
        <f>_xlfn.IFNA(VLOOKUP($B78,'[1]Price Catalogue (Active CAP)'!$A:$AD,AG$3,FALSE),"")</f>
        <v>ENG-VAL-005</v>
      </c>
      <c r="AH78" s="1" t="str">
        <f>_xlfn.IFNA(VLOOKUP($B78,'[1]Price Catalogue (Active CAP)'!$A:$AD,AH$3,FALSE),"")</f>
        <v>Valve_Pneumatic</v>
      </c>
      <c r="AI78" s="1">
        <f>_xlfn.IFNA(VLOOKUP($B78,'[1]Price Catalogue (Active CAP)'!$A:$AD,AI$3,FALSE),"")</f>
        <v>0</v>
      </c>
      <c r="AJ78" s="1" t="str">
        <f>_xlfn.IFNA(VLOOKUP($B78,'[1]Price Catalogue (Active CAP)'!$A:$AD,AJ$3,FALSE),"")</f>
        <v>75-25-11;</v>
      </c>
      <c r="AK78" s="1" t="str">
        <f>_xlfn.IFNA(VLOOKUP($B78,'[1]Price Catalogue (Active CAP)'!$A:$AD,AK$3,FALSE),"")</f>
        <v>75-25</v>
      </c>
      <c r="AL78" s="32" t="str">
        <f>_xlfn.IFNA(VLOOKUP($B78,'[1]Price Catalogue (Active CAP)'!$A:$AD,AL$3,FALSE),"")</f>
        <v>EASA,FAA,CAA MALAYSIA,CAAS,DGCA INDONESIA,CAA CHINA</v>
      </c>
      <c r="AM78" s="1" t="str">
        <f>_xlfn.IFNA(VLOOKUP($B78,'[1]Price Catalogue (Active CAP)'!$A:$AD,AM$3,FALSE),"")</f>
        <v>EASA</v>
      </c>
      <c r="AN78" s="1" t="str">
        <f>_xlfn.IFNA(VLOOKUP($B78,'[1]Price Catalogue (Active CAP)'!$A:$AD,AN$3,FALSE),"")</f>
        <v>FAA</v>
      </c>
      <c r="AO78" s="1" t="str">
        <f>_xlfn.IFNA(VLOOKUP($B78,'[1]Price Catalogue (Active CAP)'!$A:$AD,AO$3,FALSE),"")</f>
        <v>CAA MALAYSIA</v>
      </c>
      <c r="AP78" s="1" t="str">
        <f>_xlfn.IFNA(VLOOKUP($B78,'[1]Price Catalogue (Active CAP)'!$A:$AD,AP$3,FALSE),"")</f>
        <v>CAAS</v>
      </c>
      <c r="AQ78" s="1" t="str">
        <f>_xlfn.IFNA(VLOOKUP($B78,'[1]Price Catalogue (Active CAP)'!$A:$AD,AQ$3,FALSE),"")</f>
        <v>DGCA INDONESIA</v>
      </c>
      <c r="AR78" s="1" t="str">
        <f>_xlfn.IFNA(VLOOKUP($B78,'[1]Price Catalogue (Active CAP)'!$A:$AD,AR$3,FALSE),"")</f>
        <v>CAA CHINA</v>
      </c>
      <c r="AS78" s="1">
        <f>_xlfn.IFNA(VLOOKUP($B78,'[1]Price Catalogue (Active CAP)'!$A:$AD,AS$3,FALSE),"")</f>
        <v>0</v>
      </c>
      <c r="AT78" s="1" t="str">
        <f>_xlfn.IFNA(VLOOKUP($B78,'[1]Price Catalogue (Active CAP)'!$A:$AD,AT$3,FALSE),"")</f>
        <v>CAA VIETNAM</v>
      </c>
      <c r="AU78" s="1" t="str">
        <f>_xlfn.IFNA(VLOOKUP($B78,'[1]Price Catalogue (Active CAP)'!$A:$AD,AU$3,FALSE),"")</f>
        <v>OCMOV</v>
      </c>
      <c r="AW78" s="1" t="b">
        <f t="shared" si="23"/>
        <v>1</v>
      </c>
      <c r="AX78" s="1" t="b">
        <f t="shared" si="24"/>
        <v>1</v>
      </c>
      <c r="AY78" s="1" t="b">
        <f t="shared" si="25"/>
        <v>1</v>
      </c>
      <c r="AZ78" s="1" t="b">
        <f t="shared" si="26"/>
        <v>1</v>
      </c>
      <c r="BA78" s="1" t="b">
        <f t="shared" si="27"/>
        <v>1</v>
      </c>
      <c r="BB78" s="1" t="b">
        <f t="shared" si="28"/>
        <v>1</v>
      </c>
      <c r="BC78" s="1" t="b">
        <f t="shared" si="29"/>
        <v>1</v>
      </c>
      <c r="BD78" s="1" t="b">
        <f t="shared" si="30"/>
        <v>1</v>
      </c>
      <c r="BE78" s="1" t="b">
        <f t="shared" si="31"/>
        <v>1</v>
      </c>
      <c r="BF78" s="1" t="b">
        <f t="shared" si="32"/>
        <v>1</v>
      </c>
      <c r="BG78" s="1" t="b">
        <f t="shared" si="33"/>
        <v>1</v>
      </c>
      <c r="BH78" s="1" t="b">
        <f t="shared" si="34"/>
        <v>0</v>
      </c>
      <c r="BI78" s="1" t="b">
        <f t="shared" si="35"/>
        <v>1</v>
      </c>
      <c r="BJ78" s="1" t="b">
        <f t="shared" si="36"/>
        <v>1</v>
      </c>
      <c r="BK78" s="1" t="b">
        <f t="shared" si="37"/>
        <v>0</v>
      </c>
      <c r="BL78" s="1" t="b">
        <f t="shared" si="38"/>
        <v>0</v>
      </c>
      <c r="BM78" s="1" t="b">
        <f t="shared" si="39"/>
        <v>1</v>
      </c>
      <c r="BN78" s="1" t="b">
        <f t="shared" si="40"/>
        <v>1</v>
      </c>
      <c r="BO78" s="1" t="b">
        <f t="shared" si="41"/>
        <v>1</v>
      </c>
      <c r="BP78" s="1" t="b">
        <f t="shared" si="42"/>
        <v>1</v>
      </c>
      <c r="BQ78" s="1" t="b">
        <f t="shared" si="43"/>
        <v>1</v>
      </c>
    </row>
    <row r="79" spans="1:69" ht="37.5">
      <c r="A79" s="5">
        <v>76</v>
      </c>
      <c r="B79" s="13" t="s">
        <v>158</v>
      </c>
      <c r="C79" s="13"/>
      <c r="D79" s="13" t="s">
        <v>156</v>
      </c>
      <c r="E79" s="19" t="s">
        <v>1228</v>
      </c>
      <c r="F79" s="13" t="s">
        <v>124</v>
      </c>
      <c r="G79" s="13" t="s">
        <v>83</v>
      </c>
      <c r="H79" s="13" t="s">
        <v>1308</v>
      </c>
      <c r="I79" s="13" t="s">
        <v>1281</v>
      </c>
      <c r="J79" s="13"/>
      <c r="K79" s="13" t="s">
        <v>157</v>
      </c>
      <c r="L79" s="13" t="s">
        <v>1309</v>
      </c>
      <c r="M79" s="13" t="s">
        <v>23</v>
      </c>
      <c r="N79" s="13" t="s">
        <v>23</v>
      </c>
      <c r="O79" s="13" t="s">
        <v>23</v>
      </c>
      <c r="P79" s="13" t="str">
        <f t="shared" si="22"/>
        <v>EASA;FAA;CAA UK;CAA MALAYSIA;DGCA INDONESIA;CAA CHINA;</v>
      </c>
      <c r="Q79" s="13" t="s">
        <v>12</v>
      </c>
      <c r="R79" s="13" t="s">
        <v>13</v>
      </c>
      <c r="S79" s="13" t="s">
        <v>1224</v>
      </c>
      <c r="T79" s="13" t="s">
        <v>24</v>
      </c>
      <c r="U79" s="13" t="s">
        <v>25</v>
      </c>
      <c r="V79" s="13" t="s">
        <v>26</v>
      </c>
      <c r="W79" s="13"/>
      <c r="X79" s="13" t="s">
        <v>1232</v>
      </c>
      <c r="Y79" s="13" t="s">
        <v>1269</v>
      </c>
      <c r="Z79" s="13"/>
      <c r="AA79" s="1" t="str">
        <f>_xlfn.IFNA(VLOOKUP($B79,'[1]Price Catalogue (Active CAP)'!$A:$AD,AA$3,FALSE),"")</f>
        <v>1110V0700-4</v>
      </c>
      <c r="AC79" s="1" t="str">
        <f>_xlfn.IFNA(VLOOKUP($B79,'[1]Price Catalogue (Active CAP)'!$A:$AD,AC$3,FALSE),"")</f>
        <v>TURBINE BLADE/VANE COOLING VALVE (TBVC)</v>
      </c>
      <c r="AD79" s="1" t="str">
        <f>_xlfn.IFNA(VLOOKUP($B79,'[1]Price Catalogue (Active CAP)'!$A:$AD,AD$3,FALSE),"")</f>
        <v>ON</v>
      </c>
      <c r="AE79" s="1" t="str">
        <f>_xlfn.IFNA(VLOOKUP($B79,'[1]Price Catalogue (Active CAP)'!$A:$AD,AE$3,FALSE),"")</f>
        <v>PW4000;</v>
      </c>
      <c r="AF79" s="1" t="str">
        <f>_xlfn.IFNA(VLOOKUP($B79,'[1]Price Catalogue (Active CAP)'!$A:$AD,AF$3,FALSE),"")</f>
        <v>HONEYWELL INTERNATIONAL INC</v>
      </c>
      <c r="AG79" s="1" t="str">
        <f>_xlfn.IFNA(VLOOKUP($B79,'[1]Price Catalogue (Active CAP)'!$A:$AD,AG$3,FALSE),"")</f>
        <v>ENG-VAL-005</v>
      </c>
      <c r="AH79" s="1" t="str">
        <f>_xlfn.IFNA(VLOOKUP($B79,'[1]Price Catalogue (Active CAP)'!$A:$AD,AH$3,FALSE),"")</f>
        <v>Valve_Pneumatic</v>
      </c>
      <c r="AI79" s="1">
        <f>_xlfn.IFNA(VLOOKUP($B79,'[1]Price Catalogue (Active CAP)'!$A:$AD,AI$3,FALSE),"")</f>
        <v>0</v>
      </c>
      <c r="AJ79" s="1" t="str">
        <f>_xlfn.IFNA(VLOOKUP($B79,'[1]Price Catalogue (Active CAP)'!$A:$AD,AJ$3,FALSE),"")</f>
        <v>75-25-11;</v>
      </c>
      <c r="AK79" s="1" t="str">
        <f>_xlfn.IFNA(VLOOKUP($B79,'[1]Price Catalogue (Active CAP)'!$A:$AD,AK$3,FALSE),"")</f>
        <v>75-25</v>
      </c>
      <c r="AL79" s="32" t="str">
        <f>_xlfn.IFNA(VLOOKUP($B79,'[1]Price Catalogue (Active CAP)'!$A:$AD,AL$3,FALSE),"")</f>
        <v>EASA,FAA,CAA MALAYSIA,CAAS,DGCA INDONESIA,CAA CHINA</v>
      </c>
      <c r="AM79" s="1" t="str">
        <f>_xlfn.IFNA(VLOOKUP($B79,'[1]Price Catalogue (Active CAP)'!$A:$AD,AM$3,FALSE),"")</f>
        <v>EASA</v>
      </c>
      <c r="AN79" s="1" t="str">
        <f>_xlfn.IFNA(VLOOKUP($B79,'[1]Price Catalogue (Active CAP)'!$A:$AD,AN$3,FALSE),"")</f>
        <v>FAA</v>
      </c>
      <c r="AO79" s="1" t="str">
        <f>_xlfn.IFNA(VLOOKUP($B79,'[1]Price Catalogue (Active CAP)'!$A:$AD,AO$3,FALSE),"")</f>
        <v>CAA MALAYSIA</v>
      </c>
      <c r="AP79" s="1" t="str">
        <f>_xlfn.IFNA(VLOOKUP($B79,'[1]Price Catalogue (Active CAP)'!$A:$AD,AP$3,FALSE),"")</f>
        <v>CAAS</v>
      </c>
      <c r="AQ79" s="1" t="str">
        <f>_xlfn.IFNA(VLOOKUP($B79,'[1]Price Catalogue (Active CAP)'!$A:$AD,AQ$3,FALSE),"")</f>
        <v>DGCA INDONESIA</v>
      </c>
      <c r="AR79" s="1" t="str">
        <f>_xlfn.IFNA(VLOOKUP($B79,'[1]Price Catalogue (Active CAP)'!$A:$AD,AR$3,FALSE),"")</f>
        <v>CAA CHINA</v>
      </c>
      <c r="AS79" s="1">
        <f>_xlfn.IFNA(VLOOKUP($B79,'[1]Price Catalogue (Active CAP)'!$A:$AD,AS$3,FALSE),"")</f>
        <v>0</v>
      </c>
      <c r="AT79" s="1" t="str">
        <f>_xlfn.IFNA(VLOOKUP($B79,'[1]Price Catalogue (Active CAP)'!$A:$AD,AT$3,FALSE),"")</f>
        <v>CAA VIETNAM</v>
      </c>
      <c r="AU79" s="1" t="str">
        <f>_xlfn.IFNA(VLOOKUP($B79,'[1]Price Catalogue (Active CAP)'!$A:$AD,AU$3,FALSE),"")</f>
        <v>OCMOV</v>
      </c>
      <c r="AW79" s="1" t="b">
        <f t="shared" si="23"/>
        <v>1</v>
      </c>
      <c r="AX79" s="1" t="b">
        <f t="shared" si="24"/>
        <v>1</v>
      </c>
      <c r="AY79" s="1" t="b">
        <f t="shared" si="25"/>
        <v>1</v>
      </c>
      <c r="AZ79" s="1" t="b">
        <f t="shared" si="26"/>
        <v>1</v>
      </c>
      <c r="BA79" s="1" t="b">
        <f t="shared" si="27"/>
        <v>1</v>
      </c>
      <c r="BB79" s="1" t="b">
        <f t="shared" si="28"/>
        <v>1</v>
      </c>
      <c r="BC79" s="1" t="b">
        <f t="shared" si="29"/>
        <v>1</v>
      </c>
      <c r="BD79" s="1" t="b">
        <f t="shared" si="30"/>
        <v>1</v>
      </c>
      <c r="BE79" s="1" t="b">
        <f t="shared" si="31"/>
        <v>1</v>
      </c>
      <c r="BF79" s="1" t="b">
        <f t="shared" si="32"/>
        <v>1</v>
      </c>
      <c r="BG79" s="1" t="b">
        <f t="shared" si="33"/>
        <v>1</v>
      </c>
      <c r="BH79" s="1" t="b">
        <f t="shared" si="34"/>
        <v>0</v>
      </c>
      <c r="BI79" s="1" t="b">
        <f t="shared" si="35"/>
        <v>1</v>
      </c>
      <c r="BJ79" s="1" t="b">
        <f t="shared" si="36"/>
        <v>1</v>
      </c>
      <c r="BK79" s="1" t="b">
        <f t="shared" si="37"/>
        <v>0</v>
      </c>
      <c r="BL79" s="1" t="b">
        <f t="shared" si="38"/>
        <v>0</v>
      </c>
      <c r="BM79" s="1" t="b">
        <f t="shared" si="39"/>
        <v>1</v>
      </c>
      <c r="BN79" s="1" t="b">
        <f t="shared" si="40"/>
        <v>1</v>
      </c>
      <c r="BO79" s="1" t="b">
        <f t="shared" si="41"/>
        <v>1</v>
      </c>
      <c r="BP79" s="1" t="b">
        <f t="shared" si="42"/>
        <v>1</v>
      </c>
      <c r="BQ79" s="1" t="b">
        <f t="shared" si="43"/>
        <v>1</v>
      </c>
    </row>
    <row r="80" spans="1:69" ht="37.5">
      <c r="A80" s="5">
        <v>77</v>
      </c>
      <c r="B80" s="13" t="s">
        <v>159</v>
      </c>
      <c r="C80" s="13"/>
      <c r="D80" s="13" t="s">
        <v>156</v>
      </c>
      <c r="E80" s="19" t="s">
        <v>1228</v>
      </c>
      <c r="F80" s="13" t="s">
        <v>99</v>
      </c>
      <c r="G80" s="13" t="s">
        <v>83</v>
      </c>
      <c r="H80" s="13" t="s">
        <v>1308</v>
      </c>
      <c r="I80" s="13" t="s">
        <v>1281</v>
      </c>
      <c r="J80" s="13"/>
      <c r="K80" s="13" t="s">
        <v>157</v>
      </c>
      <c r="L80" s="13" t="s">
        <v>1309</v>
      </c>
      <c r="M80" s="13" t="s">
        <v>23</v>
      </c>
      <c r="N80" s="13" t="s">
        <v>23</v>
      </c>
      <c r="O80" s="13" t="s">
        <v>23</v>
      </c>
      <c r="P80" s="13" t="str">
        <f t="shared" si="22"/>
        <v>EASA;FAA;CAA UK;CAA MALAYSIA;DGCA INDONESIA;CAA CHINA;</v>
      </c>
      <c r="Q80" s="13" t="s">
        <v>12</v>
      </c>
      <c r="R80" s="13" t="s">
        <v>13</v>
      </c>
      <c r="S80" s="13" t="s">
        <v>1224</v>
      </c>
      <c r="T80" s="13" t="s">
        <v>24</v>
      </c>
      <c r="U80" s="13" t="s">
        <v>25</v>
      </c>
      <c r="V80" s="13" t="s">
        <v>26</v>
      </c>
      <c r="W80" s="13"/>
      <c r="X80" s="13" t="s">
        <v>1232</v>
      </c>
      <c r="Y80" s="13" t="s">
        <v>1269</v>
      </c>
      <c r="Z80" s="13"/>
      <c r="AA80" s="1" t="str">
        <f>_xlfn.IFNA(VLOOKUP($B80,'[1]Price Catalogue (Active CAP)'!$A:$AD,AA$3,FALSE),"")</f>
        <v>1110V0700-5</v>
      </c>
      <c r="AC80" s="1" t="str">
        <f>_xlfn.IFNA(VLOOKUP($B80,'[1]Price Catalogue (Active CAP)'!$A:$AD,AC$3,FALSE),"")</f>
        <v>TURBINE BLADE/VANE COOLING VALVE (TBVC)</v>
      </c>
      <c r="AD80" s="1" t="str">
        <f>_xlfn.IFNA(VLOOKUP($B80,'[1]Price Catalogue (Active CAP)'!$A:$AD,AD$3,FALSE),"")</f>
        <v>ON</v>
      </c>
      <c r="AE80" s="1" t="str">
        <f>_xlfn.IFNA(VLOOKUP($B80,'[1]Price Catalogue (Active CAP)'!$A:$AD,AE$3,FALSE),"")</f>
        <v>A330;PW4000;</v>
      </c>
      <c r="AF80" s="1" t="str">
        <f>_xlfn.IFNA(VLOOKUP($B80,'[1]Price Catalogue (Active CAP)'!$A:$AD,AF$3,FALSE),"")</f>
        <v>HONEYWELL INTERNATIONAL INC</v>
      </c>
      <c r="AG80" s="1" t="str">
        <f>_xlfn.IFNA(VLOOKUP($B80,'[1]Price Catalogue (Active CAP)'!$A:$AD,AG$3,FALSE),"")</f>
        <v>ENG-VAL-005</v>
      </c>
      <c r="AH80" s="1" t="str">
        <f>_xlfn.IFNA(VLOOKUP($B80,'[1]Price Catalogue (Active CAP)'!$A:$AD,AH$3,FALSE),"")</f>
        <v>Valve_Pneumatic</v>
      </c>
      <c r="AI80" s="1">
        <f>_xlfn.IFNA(VLOOKUP($B80,'[1]Price Catalogue (Active CAP)'!$A:$AD,AI$3,FALSE),"")</f>
        <v>0</v>
      </c>
      <c r="AJ80" s="1" t="str">
        <f>_xlfn.IFNA(VLOOKUP($B80,'[1]Price Catalogue (Active CAP)'!$A:$AD,AJ$3,FALSE),"")</f>
        <v>75-25-11;</v>
      </c>
      <c r="AK80" s="1" t="str">
        <f>_xlfn.IFNA(VLOOKUP($B80,'[1]Price Catalogue (Active CAP)'!$A:$AD,AK$3,FALSE),"")</f>
        <v>75-25</v>
      </c>
      <c r="AL80" s="32" t="str">
        <f>_xlfn.IFNA(VLOOKUP($B80,'[1]Price Catalogue (Active CAP)'!$A:$AD,AL$3,FALSE),"")</f>
        <v>EASA,FAA,CAA MALAYSIA,CAAS,DGCA INDONESIA,CAA CHINA</v>
      </c>
      <c r="AM80" s="1" t="str">
        <f>_xlfn.IFNA(VLOOKUP($B80,'[1]Price Catalogue (Active CAP)'!$A:$AD,AM$3,FALSE),"")</f>
        <v>EASA</v>
      </c>
      <c r="AN80" s="1" t="str">
        <f>_xlfn.IFNA(VLOOKUP($B80,'[1]Price Catalogue (Active CAP)'!$A:$AD,AN$3,FALSE),"")</f>
        <v>FAA</v>
      </c>
      <c r="AO80" s="1" t="str">
        <f>_xlfn.IFNA(VLOOKUP($B80,'[1]Price Catalogue (Active CAP)'!$A:$AD,AO$3,FALSE),"")</f>
        <v>CAA MALAYSIA</v>
      </c>
      <c r="AP80" s="1" t="str">
        <f>_xlfn.IFNA(VLOOKUP($B80,'[1]Price Catalogue (Active CAP)'!$A:$AD,AP$3,FALSE),"")</f>
        <v>CAAS</v>
      </c>
      <c r="AQ80" s="1" t="str">
        <f>_xlfn.IFNA(VLOOKUP($B80,'[1]Price Catalogue (Active CAP)'!$A:$AD,AQ$3,FALSE),"")</f>
        <v>DGCA INDONESIA</v>
      </c>
      <c r="AR80" s="1" t="str">
        <f>_xlfn.IFNA(VLOOKUP($B80,'[1]Price Catalogue (Active CAP)'!$A:$AD,AR$3,FALSE),"")</f>
        <v>CAA CHINA</v>
      </c>
      <c r="AS80" s="1">
        <f>_xlfn.IFNA(VLOOKUP($B80,'[1]Price Catalogue (Active CAP)'!$A:$AD,AS$3,FALSE),"")</f>
        <v>0</v>
      </c>
      <c r="AT80" s="1" t="str">
        <f>_xlfn.IFNA(VLOOKUP($B80,'[1]Price Catalogue (Active CAP)'!$A:$AD,AT$3,FALSE),"")</f>
        <v>CAA VIETNAM</v>
      </c>
      <c r="AU80" s="1" t="str">
        <f>_xlfn.IFNA(VLOOKUP($B80,'[1]Price Catalogue (Active CAP)'!$A:$AD,AU$3,FALSE),"")</f>
        <v>OCMOV</v>
      </c>
      <c r="AW80" s="1" t="b">
        <f t="shared" si="23"/>
        <v>1</v>
      </c>
      <c r="AX80" s="1" t="b">
        <f t="shared" si="24"/>
        <v>1</v>
      </c>
      <c r="AY80" s="1" t="b">
        <f t="shared" si="25"/>
        <v>1</v>
      </c>
      <c r="AZ80" s="1" t="b">
        <f t="shared" si="26"/>
        <v>1</v>
      </c>
      <c r="BA80" s="1" t="b">
        <f t="shared" si="27"/>
        <v>1</v>
      </c>
      <c r="BB80" s="1" t="b">
        <f t="shared" si="28"/>
        <v>1</v>
      </c>
      <c r="BC80" s="1" t="b">
        <f t="shared" si="29"/>
        <v>1</v>
      </c>
      <c r="BD80" s="1" t="b">
        <f t="shared" si="30"/>
        <v>1</v>
      </c>
      <c r="BE80" s="1" t="b">
        <f t="shared" si="31"/>
        <v>1</v>
      </c>
      <c r="BF80" s="1" t="b">
        <f t="shared" si="32"/>
        <v>1</v>
      </c>
      <c r="BG80" s="1" t="b">
        <f t="shared" si="33"/>
        <v>1</v>
      </c>
      <c r="BH80" s="1" t="b">
        <f t="shared" si="34"/>
        <v>0</v>
      </c>
      <c r="BI80" s="1" t="b">
        <f t="shared" si="35"/>
        <v>1</v>
      </c>
      <c r="BJ80" s="1" t="b">
        <f t="shared" si="36"/>
        <v>1</v>
      </c>
      <c r="BK80" s="1" t="b">
        <f t="shared" si="37"/>
        <v>0</v>
      </c>
      <c r="BL80" s="1" t="b">
        <f t="shared" si="38"/>
        <v>0</v>
      </c>
      <c r="BM80" s="1" t="b">
        <f t="shared" si="39"/>
        <v>1</v>
      </c>
      <c r="BN80" s="1" t="b">
        <f t="shared" si="40"/>
        <v>1</v>
      </c>
      <c r="BO80" s="1" t="b">
        <f t="shared" si="41"/>
        <v>1</v>
      </c>
      <c r="BP80" s="1" t="b">
        <f t="shared" si="42"/>
        <v>1</v>
      </c>
      <c r="BQ80" s="1" t="b">
        <f t="shared" si="43"/>
        <v>1</v>
      </c>
    </row>
    <row r="81" spans="1:69" ht="37.5">
      <c r="A81" s="5">
        <v>78</v>
      </c>
      <c r="B81" s="13" t="s">
        <v>160</v>
      </c>
      <c r="C81" s="13"/>
      <c r="D81" s="13" t="s">
        <v>161</v>
      </c>
      <c r="E81" s="19" t="s">
        <v>1228</v>
      </c>
      <c r="F81" s="13" t="s">
        <v>162</v>
      </c>
      <c r="G81" s="13" t="s">
        <v>83</v>
      </c>
      <c r="H81" s="13" t="s">
        <v>1310</v>
      </c>
      <c r="I81" s="13" t="s">
        <v>1281</v>
      </c>
      <c r="J81" s="13"/>
      <c r="K81" s="13" t="s">
        <v>163</v>
      </c>
      <c r="L81" s="13" t="s">
        <v>1280</v>
      </c>
      <c r="M81" s="13" t="s">
        <v>23</v>
      </c>
      <c r="N81" s="13" t="s">
        <v>23</v>
      </c>
      <c r="O81" s="13" t="s">
        <v>23</v>
      </c>
      <c r="P81" s="13" t="str">
        <f t="shared" si="22"/>
        <v>EASA;FAA;CAA UK;CAA MALAYSIA;DGCA INDONESIA;CAA CHINA;</v>
      </c>
      <c r="Q81" s="13" t="s">
        <v>12</v>
      </c>
      <c r="R81" s="13" t="s">
        <v>13</v>
      </c>
      <c r="S81" s="13" t="s">
        <v>1224</v>
      </c>
      <c r="T81" s="13" t="s">
        <v>24</v>
      </c>
      <c r="U81" s="13" t="s">
        <v>25</v>
      </c>
      <c r="V81" s="13" t="s">
        <v>26</v>
      </c>
      <c r="W81" s="13"/>
      <c r="X81" s="13" t="s">
        <v>1232</v>
      </c>
      <c r="Y81" s="13" t="s">
        <v>1269</v>
      </c>
      <c r="Z81" s="13"/>
      <c r="AA81" s="1" t="str">
        <f>_xlfn.IFNA(VLOOKUP($B81,'[1]Price Catalogue (Active CAP)'!$A:$AD,AA$3,FALSE),"")</f>
        <v>1115V0300-1</v>
      </c>
      <c r="AC81" s="1" t="str">
        <f>_xlfn.IFNA(VLOOKUP($B81,'[1]Price Catalogue (Active CAP)'!$A:$AD,AC$3,FALSE),"")</f>
        <v>BLEED AIR VALVE 9TH.-STG.</v>
      </c>
      <c r="AD81" s="1" t="str">
        <f>_xlfn.IFNA(VLOOKUP($B81,'[1]Price Catalogue (Active CAP)'!$A:$AD,AD$3,FALSE),"")</f>
        <v>ON</v>
      </c>
      <c r="AE81" s="1" t="str">
        <f>_xlfn.IFNA(VLOOKUP($B81,'[1]Price Catalogue (Active CAP)'!$A:$AD,AE$3,FALSE),"")</f>
        <v>A300;MD11;PW4000;</v>
      </c>
      <c r="AF81" s="1" t="str">
        <f>_xlfn.IFNA(VLOOKUP($B81,'[1]Price Catalogue (Active CAP)'!$A:$AD,AF$3,FALSE),"")</f>
        <v>HONEYWELL INTERNATIONAL INC</v>
      </c>
      <c r="AG81" s="1" t="str">
        <f>_xlfn.IFNA(VLOOKUP($B81,'[1]Price Catalogue (Active CAP)'!$A:$AD,AG$3,FALSE),"")</f>
        <v>ENG-VAL-007</v>
      </c>
      <c r="AH81" s="1" t="str">
        <f>_xlfn.IFNA(VLOOKUP($B81,'[1]Price Catalogue (Active CAP)'!$A:$AD,AH$3,FALSE),"")</f>
        <v>Valve_Pneumatic</v>
      </c>
      <c r="AI81" s="1">
        <f>_xlfn.IFNA(VLOOKUP($B81,'[1]Price Catalogue (Active CAP)'!$A:$AD,AI$3,FALSE),"")</f>
        <v>0</v>
      </c>
      <c r="AJ81" s="1" t="str">
        <f>_xlfn.IFNA(VLOOKUP($B81,'[1]Price Catalogue (Active CAP)'!$A:$AD,AJ$3,FALSE),"")</f>
        <v>75-31-40;</v>
      </c>
      <c r="AK81" s="1" t="str">
        <f>_xlfn.IFNA(VLOOKUP($B81,'[1]Price Catalogue (Active CAP)'!$A:$AD,AK$3,FALSE),"")</f>
        <v>75-31</v>
      </c>
      <c r="AL81" s="32" t="str">
        <f>_xlfn.IFNA(VLOOKUP($B81,'[1]Price Catalogue (Active CAP)'!$A:$AD,AL$3,FALSE),"")</f>
        <v>EASA,FAA,CAA MALAYSIA,CAAS,DGCA INDONESIA,CAA CHINA</v>
      </c>
      <c r="AM81" s="1" t="str">
        <f>_xlfn.IFNA(VLOOKUP($B81,'[1]Price Catalogue (Active CAP)'!$A:$AD,AM$3,FALSE),"")</f>
        <v>EASA</v>
      </c>
      <c r="AN81" s="1" t="str">
        <f>_xlfn.IFNA(VLOOKUP($B81,'[1]Price Catalogue (Active CAP)'!$A:$AD,AN$3,FALSE),"")</f>
        <v>FAA</v>
      </c>
      <c r="AO81" s="1" t="str">
        <f>_xlfn.IFNA(VLOOKUP($B81,'[1]Price Catalogue (Active CAP)'!$A:$AD,AO$3,FALSE),"")</f>
        <v>CAA MALAYSIA</v>
      </c>
      <c r="AP81" s="1" t="str">
        <f>_xlfn.IFNA(VLOOKUP($B81,'[1]Price Catalogue (Active CAP)'!$A:$AD,AP$3,FALSE),"")</f>
        <v>CAAS</v>
      </c>
      <c r="AQ81" s="1" t="str">
        <f>_xlfn.IFNA(VLOOKUP($B81,'[1]Price Catalogue (Active CAP)'!$A:$AD,AQ$3,FALSE),"")</f>
        <v>DGCA INDONESIA</v>
      </c>
      <c r="AR81" s="1" t="str">
        <f>_xlfn.IFNA(VLOOKUP($B81,'[1]Price Catalogue (Active CAP)'!$A:$AD,AR$3,FALSE),"")</f>
        <v>CAA CHINA</v>
      </c>
      <c r="AS81" s="1">
        <f>_xlfn.IFNA(VLOOKUP($B81,'[1]Price Catalogue (Active CAP)'!$A:$AD,AS$3,FALSE),"")</f>
        <v>0</v>
      </c>
      <c r="AT81" s="1" t="str">
        <f>_xlfn.IFNA(VLOOKUP($B81,'[1]Price Catalogue (Active CAP)'!$A:$AD,AT$3,FALSE),"")</f>
        <v>CAA VIETNAM</v>
      </c>
      <c r="AU81" s="1" t="str">
        <f>_xlfn.IFNA(VLOOKUP($B81,'[1]Price Catalogue (Active CAP)'!$A:$AD,AU$3,FALSE),"")</f>
        <v>OCMOV</v>
      </c>
      <c r="AW81" s="1" t="b">
        <f t="shared" si="23"/>
        <v>1</v>
      </c>
      <c r="AX81" s="1" t="b">
        <f t="shared" si="24"/>
        <v>1</v>
      </c>
      <c r="AY81" s="1" t="b">
        <f t="shared" si="25"/>
        <v>1</v>
      </c>
      <c r="AZ81" s="1" t="b">
        <f t="shared" si="26"/>
        <v>1</v>
      </c>
      <c r="BA81" s="1" t="b">
        <f t="shared" si="27"/>
        <v>1</v>
      </c>
      <c r="BB81" s="1" t="b">
        <f t="shared" si="28"/>
        <v>1</v>
      </c>
      <c r="BC81" s="1" t="b">
        <f t="shared" si="29"/>
        <v>1</v>
      </c>
      <c r="BD81" s="1" t="b">
        <f t="shared" si="30"/>
        <v>1</v>
      </c>
      <c r="BE81" s="1" t="b">
        <f t="shared" si="31"/>
        <v>1</v>
      </c>
      <c r="BF81" s="1" t="b">
        <f t="shared" si="32"/>
        <v>1</v>
      </c>
      <c r="BG81" s="1" t="b">
        <f t="shared" si="33"/>
        <v>1</v>
      </c>
      <c r="BH81" s="1" t="b">
        <f t="shared" si="34"/>
        <v>0</v>
      </c>
      <c r="BI81" s="1" t="b">
        <f t="shared" si="35"/>
        <v>1</v>
      </c>
      <c r="BJ81" s="1" t="b">
        <f t="shared" si="36"/>
        <v>1</v>
      </c>
      <c r="BK81" s="1" t="b">
        <f t="shared" si="37"/>
        <v>0</v>
      </c>
      <c r="BL81" s="1" t="b">
        <f t="shared" si="38"/>
        <v>0</v>
      </c>
      <c r="BM81" s="1" t="b">
        <f t="shared" si="39"/>
        <v>1</v>
      </c>
      <c r="BN81" s="1" t="b">
        <f t="shared" si="40"/>
        <v>1</v>
      </c>
      <c r="BO81" s="1" t="b">
        <f t="shared" si="41"/>
        <v>1</v>
      </c>
      <c r="BP81" s="1" t="b">
        <f t="shared" si="42"/>
        <v>1</v>
      </c>
      <c r="BQ81" s="1" t="b">
        <f t="shared" si="43"/>
        <v>1</v>
      </c>
    </row>
    <row r="82" spans="1:69" ht="37.5">
      <c r="A82" s="5">
        <v>79</v>
      </c>
      <c r="B82" s="13" t="s">
        <v>164</v>
      </c>
      <c r="C82" s="13"/>
      <c r="D82" s="13" t="s">
        <v>161</v>
      </c>
      <c r="E82" s="19" t="s">
        <v>1228</v>
      </c>
      <c r="F82" s="13" t="s">
        <v>162</v>
      </c>
      <c r="G82" s="13" t="s">
        <v>83</v>
      </c>
      <c r="H82" s="13" t="s">
        <v>1310</v>
      </c>
      <c r="I82" s="13" t="s">
        <v>1281</v>
      </c>
      <c r="J82" s="13"/>
      <c r="K82" s="13" t="s">
        <v>163</v>
      </c>
      <c r="L82" s="13" t="s">
        <v>1280</v>
      </c>
      <c r="M82" s="13" t="s">
        <v>23</v>
      </c>
      <c r="N82" s="13" t="s">
        <v>23</v>
      </c>
      <c r="O82" s="13" t="s">
        <v>23</v>
      </c>
      <c r="P82" s="13" t="str">
        <f t="shared" si="22"/>
        <v>EASA;FAA;CAA UK;CAA MALAYSIA;DGCA INDONESIA;CAA CHINA;</v>
      </c>
      <c r="Q82" s="13" t="s">
        <v>12</v>
      </c>
      <c r="R82" s="13" t="s">
        <v>13</v>
      </c>
      <c r="S82" s="13" t="s">
        <v>1224</v>
      </c>
      <c r="T82" s="13" t="s">
        <v>24</v>
      </c>
      <c r="U82" s="13" t="s">
        <v>25</v>
      </c>
      <c r="V82" s="13" t="s">
        <v>26</v>
      </c>
      <c r="W82" s="13"/>
      <c r="X82" s="13" t="s">
        <v>1232</v>
      </c>
      <c r="Y82" s="13" t="s">
        <v>1269</v>
      </c>
      <c r="Z82" s="13"/>
      <c r="AA82" s="1" t="str">
        <f>_xlfn.IFNA(VLOOKUP($B82,'[1]Price Catalogue (Active CAP)'!$A:$AD,AA$3,FALSE),"")</f>
        <v>1115V0300-4</v>
      </c>
      <c r="AC82" s="1" t="str">
        <f>_xlfn.IFNA(VLOOKUP($B82,'[1]Price Catalogue (Active CAP)'!$A:$AD,AC$3,FALSE),"")</f>
        <v>BLEED AIR VALVE 9TH.-STG.</v>
      </c>
      <c r="AD82" s="1" t="str">
        <f>_xlfn.IFNA(VLOOKUP($B82,'[1]Price Catalogue (Active CAP)'!$A:$AD,AD$3,FALSE),"")</f>
        <v>ON</v>
      </c>
      <c r="AE82" s="1" t="str">
        <f>_xlfn.IFNA(VLOOKUP($B82,'[1]Price Catalogue (Active CAP)'!$A:$AD,AE$3,FALSE),"")</f>
        <v>A300;MD11;PW4000;</v>
      </c>
      <c r="AF82" s="1" t="str">
        <f>_xlfn.IFNA(VLOOKUP($B82,'[1]Price Catalogue (Active CAP)'!$A:$AD,AF$3,FALSE),"")</f>
        <v>HONEYWELL INTERNATIONAL INC</v>
      </c>
      <c r="AG82" s="1" t="str">
        <f>_xlfn.IFNA(VLOOKUP($B82,'[1]Price Catalogue (Active CAP)'!$A:$AD,AG$3,FALSE),"")</f>
        <v>ENG-VAL-007</v>
      </c>
      <c r="AH82" s="1" t="str">
        <f>_xlfn.IFNA(VLOOKUP($B82,'[1]Price Catalogue (Active CAP)'!$A:$AD,AH$3,FALSE),"")</f>
        <v>Valve_Pneumatic</v>
      </c>
      <c r="AI82" s="1">
        <f>_xlfn.IFNA(VLOOKUP($B82,'[1]Price Catalogue (Active CAP)'!$A:$AD,AI$3,FALSE),"")</f>
        <v>0</v>
      </c>
      <c r="AJ82" s="1" t="str">
        <f>_xlfn.IFNA(VLOOKUP($B82,'[1]Price Catalogue (Active CAP)'!$A:$AD,AJ$3,FALSE),"")</f>
        <v>75-31-40;</v>
      </c>
      <c r="AK82" s="1" t="str">
        <f>_xlfn.IFNA(VLOOKUP($B82,'[1]Price Catalogue (Active CAP)'!$A:$AD,AK$3,FALSE),"")</f>
        <v>75-31</v>
      </c>
      <c r="AL82" s="32" t="str">
        <f>_xlfn.IFNA(VLOOKUP($B82,'[1]Price Catalogue (Active CAP)'!$A:$AD,AL$3,FALSE),"")</f>
        <v>EASA,FAA,CAA MALAYSIA,CAAS,DGCA INDONESIA,CAA CHINA</v>
      </c>
      <c r="AM82" s="1" t="str">
        <f>_xlfn.IFNA(VLOOKUP($B82,'[1]Price Catalogue (Active CAP)'!$A:$AD,AM$3,FALSE),"")</f>
        <v>EASA</v>
      </c>
      <c r="AN82" s="1" t="str">
        <f>_xlfn.IFNA(VLOOKUP($B82,'[1]Price Catalogue (Active CAP)'!$A:$AD,AN$3,FALSE),"")</f>
        <v>FAA</v>
      </c>
      <c r="AO82" s="1" t="str">
        <f>_xlfn.IFNA(VLOOKUP($B82,'[1]Price Catalogue (Active CAP)'!$A:$AD,AO$3,FALSE),"")</f>
        <v>CAA MALAYSIA</v>
      </c>
      <c r="AP82" s="1" t="str">
        <f>_xlfn.IFNA(VLOOKUP($B82,'[1]Price Catalogue (Active CAP)'!$A:$AD,AP$3,FALSE),"")</f>
        <v>CAAS</v>
      </c>
      <c r="AQ82" s="1" t="str">
        <f>_xlfn.IFNA(VLOOKUP($B82,'[1]Price Catalogue (Active CAP)'!$A:$AD,AQ$3,FALSE),"")</f>
        <v>DGCA INDONESIA</v>
      </c>
      <c r="AR82" s="1" t="str">
        <f>_xlfn.IFNA(VLOOKUP($B82,'[1]Price Catalogue (Active CAP)'!$A:$AD,AR$3,FALSE),"")</f>
        <v>CAA CHINA</v>
      </c>
      <c r="AS82" s="1">
        <f>_xlfn.IFNA(VLOOKUP($B82,'[1]Price Catalogue (Active CAP)'!$A:$AD,AS$3,FALSE),"")</f>
        <v>0</v>
      </c>
      <c r="AT82" s="1" t="str">
        <f>_xlfn.IFNA(VLOOKUP($B82,'[1]Price Catalogue (Active CAP)'!$A:$AD,AT$3,FALSE),"")</f>
        <v>CAA VIETNAM</v>
      </c>
      <c r="AU82" s="1" t="str">
        <f>_xlfn.IFNA(VLOOKUP($B82,'[1]Price Catalogue (Active CAP)'!$A:$AD,AU$3,FALSE),"")</f>
        <v>OCMOV</v>
      </c>
      <c r="AW82" s="1" t="b">
        <f t="shared" si="23"/>
        <v>1</v>
      </c>
      <c r="AX82" s="1" t="b">
        <f t="shared" si="24"/>
        <v>1</v>
      </c>
      <c r="AY82" s="1" t="b">
        <f t="shared" si="25"/>
        <v>1</v>
      </c>
      <c r="AZ82" s="1" t="b">
        <f t="shared" si="26"/>
        <v>1</v>
      </c>
      <c r="BA82" s="1" t="b">
        <f t="shared" si="27"/>
        <v>1</v>
      </c>
      <c r="BB82" s="1" t="b">
        <f t="shared" si="28"/>
        <v>1</v>
      </c>
      <c r="BC82" s="1" t="b">
        <f t="shared" si="29"/>
        <v>1</v>
      </c>
      <c r="BD82" s="1" t="b">
        <f t="shared" si="30"/>
        <v>1</v>
      </c>
      <c r="BE82" s="1" t="b">
        <f t="shared" si="31"/>
        <v>1</v>
      </c>
      <c r="BF82" s="1" t="b">
        <f t="shared" si="32"/>
        <v>1</v>
      </c>
      <c r="BG82" s="1" t="b">
        <f t="shared" si="33"/>
        <v>1</v>
      </c>
      <c r="BH82" s="1" t="b">
        <f t="shared" si="34"/>
        <v>0</v>
      </c>
      <c r="BI82" s="1" t="b">
        <f t="shared" si="35"/>
        <v>1</v>
      </c>
      <c r="BJ82" s="1" t="b">
        <f t="shared" si="36"/>
        <v>1</v>
      </c>
      <c r="BK82" s="1" t="b">
        <f t="shared" si="37"/>
        <v>0</v>
      </c>
      <c r="BL82" s="1" t="b">
        <f t="shared" si="38"/>
        <v>0</v>
      </c>
      <c r="BM82" s="1" t="b">
        <f t="shared" si="39"/>
        <v>1</v>
      </c>
      <c r="BN82" s="1" t="b">
        <f t="shared" si="40"/>
        <v>1</v>
      </c>
      <c r="BO82" s="1" t="b">
        <f t="shared" si="41"/>
        <v>1</v>
      </c>
      <c r="BP82" s="1" t="b">
        <f t="shared" si="42"/>
        <v>1</v>
      </c>
      <c r="BQ82" s="1" t="b">
        <f t="shared" si="43"/>
        <v>1</v>
      </c>
    </row>
    <row r="83" spans="1:69" ht="37.5">
      <c r="A83" s="5">
        <v>80</v>
      </c>
      <c r="B83" s="13" t="s">
        <v>165</v>
      </c>
      <c r="C83" s="13"/>
      <c r="D83" s="13" t="s">
        <v>161</v>
      </c>
      <c r="E83" s="19" t="s">
        <v>1228</v>
      </c>
      <c r="F83" s="13" t="s">
        <v>162</v>
      </c>
      <c r="G83" s="13" t="s">
        <v>83</v>
      </c>
      <c r="H83" s="13" t="s">
        <v>1310</v>
      </c>
      <c r="I83" s="13" t="s">
        <v>1281</v>
      </c>
      <c r="J83" s="13"/>
      <c r="K83" s="13" t="s">
        <v>163</v>
      </c>
      <c r="L83" s="13" t="s">
        <v>1280</v>
      </c>
      <c r="M83" s="13" t="s">
        <v>23</v>
      </c>
      <c r="N83" s="13" t="s">
        <v>23</v>
      </c>
      <c r="O83" s="13" t="s">
        <v>23</v>
      </c>
      <c r="P83" s="13" t="str">
        <f t="shared" si="22"/>
        <v>EASA;FAA;CAA UK;CAA MALAYSIA;DGCA INDONESIA;CAA CHINA;</v>
      </c>
      <c r="Q83" s="13" t="s">
        <v>12</v>
      </c>
      <c r="R83" s="13" t="s">
        <v>13</v>
      </c>
      <c r="S83" s="13" t="s">
        <v>1224</v>
      </c>
      <c r="T83" s="13" t="s">
        <v>24</v>
      </c>
      <c r="U83" s="13" t="s">
        <v>25</v>
      </c>
      <c r="V83" s="13" t="s">
        <v>26</v>
      </c>
      <c r="W83" s="13"/>
      <c r="X83" s="13" t="s">
        <v>1232</v>
      </c>
      <c r="Y83" s="13" t="s">
        <v>1269</v>
      </c>
      <c r="Z83" s="13"/>
      <c r="AA83" s="1" t="str">
        <f>_xlfn.IFNA(VLOOKUP($B83,'[1]Price Catalogue (Active CAP)'!$A:$AD,AA$3,FALSE),"")</f>
        <v>1115V0300-5</v>
      </c>
      <c r="AC83" s="1" t="str">
        <f>_xlfn.IFNA(VLOOKUP($B83,'[1]Price Catalogue (Active CAP)'!$A:$AD,AC$3,FALSE),"")</f>
        <v>BLEED AIR VALVE 9TH.-STG.</v>
      </c>
      <c r="AD83" s="1" t="str">
        <f>_xlfn.IFNA(VLOOKUP($B83,'[1]Price Catalogue (Active CAP)'!$A:$AD,AD$3,FALSE),"")</f>
        <v>ON</v>
      </c>
      <c r="AE83" s="1" t="str">
        <f>_xlfn.IFNA(VLOOKUP($B83,'[1]Price Catalogue (Active CAP)'!$A:$AD,AE$3,FALSE),"")</f>
        <v>A300;MD11;PW4000;</v>
      </c>
      <c r="AF83" s="1" t="str">
        <f>_xlfn.IFNA(VLOOKUP($B83,'[1]Price Catalogue (Active CAP)'!$A:$AD,AF$3,FALSE),"")</f>
        <v>HONEYWELL INTERNATIONAL INC</v>
      </c>
      <c r="AG83" s="1" t="str">
        <f>_xlfn.IFNA(VLOOKUP($B83,'[1]Price Catalogue (Active CAP)'!$A:$AD,AG$3,FALSE),"")</f>
        <v>ENG-VAL-007</v>
      </c>
      <c r="AH83" s="1" t="str">
        <f>_xlfn.IFNA(VLOOKUP($B83,'[1]Price Catalogue (Active CAP)'!$A:$AD,AH$3,FALSE),"")</f>
        <v>Valve_Pneumatic</v>
      </c>
      <c r="AI83" s="1">
        <f>_xlfn.IFNA(VLOOKUP($B83,'[1]Price Catalogue (Active CAP)'!$A:$AD,AI$3,FALSE),"")</f>
        <v>0</v>
      </c>
      <c r="AJ83" s="1" t="str">
        <f>_xlfn.IFNA(VLOOKUP($B83,'[1]Price Catalogue (Active CAP)'!$A:$AD,AJ$3,FALSE),"")</f>
        <v>75-31-40;</v>
      </c>
      <c r="AK83" s="1" t="str">
        <f>_xlfn.IFNA(VLOOKUP($B83,'[1]Price Catalogue (Active CAP)'!$A:$AD,AK$3,FALSE),"")</f>
        <v>75-31</v>
      </c>
      <c r="AL83" s="32" t="str">
        <f>_xlfn.IFNA(VLOOKUP($B83,'[1]Price Catalogue (Active CAP)'!$A:$AD,AL$3,FALSE),"")</f>
        <v>EASA,FAA,CAA MALAYSIA,CAAS,DGCA INDONESIA,CAA CHINA</v>
      </c>
      <c r="AM83" s="1" t="str">
        <f>_xlfn.IFNA(VLOOKUP($B83,'[1]Price Catalogue (Active CAP)'!$A:$AD,AM$3,FALSE),"")</f>
        <v>EASA</v>
      </c>
      <c r="AN83" s="1" t="str">
        <f>_xlfn.IFNA(VLOOKUP($B83,'[1]Price Catalogue (Active CAP)'!$A:$AD,AN$3,FALSE),"")</f>
        <v>FAA</v>
      </c>
      <c r="AO83" s="1" t="str">
        <f>_xlfn.IFNA(VLOOKUP($B83,'[1]Price Catalogue (Active CAP)'!$A:$AD,AO$3,FALSE),"")</f>
        <v>CAA MALAYSIA</v>
      </c>
      <c r="AP83" s="1" t="str">
        <f>_xlfn.IFNA(VLOOKUP($B83,'[1]Price Catalogue (Active CAP)'!$A:$AD,AP$3,FALSE),"")</f>
        <v>CAAS</v>
      </c>
      <c r="AQ83" s="1" t="str">
        <f>_xlfn.IFNA(VLOOKUP($B83,'[1]Price Catalogue (Active CAP)'!$A:$AD,AQ$3,FALSE),"")</f>
        <v>DGCA INDONESIA</v>
      </c>
      <c r="AR83" s="1" t="str">
        <f>_xlfn.IFNA(VLOOKUP($B83,'[1]Price Catalogue (Active CAP)'!$A:$AD,AR$3,FALSE),"")</f>
        <v>CAA CHINA</v>
      </c>
      <c r="AS83" s="1">
        <f>_xlfn.IFNA(VLOOKUP($B83,'[1]Price Catalogue (Active CAP)'!$A:$AD,AS$3,FALSE),"")</f>
        <v>0</v>
      </c>
      <c r="AT83" s="1" t="str">
        <f>_xlfn.IFNA(VLOOKUP($B83,'[1]Price Catalogue (Active CAP)'!$A:$AD,AT$3,FALSE),"")</f>
        <v>CAA VIETNAM</v>
      </c>
      <c r="AU83" s="1" t="str">
        <f>_xlfn.IFNA(VLOOKUP($B83,'[1]Price Catalogue (Active CAP)'!$A:$AD,AU$3,FALSE),"")</f>
        <v>OCMOV</v>
      </c>
      <c r="AW83" s="1" t="b">
        <f t="shared" si="23"/>
        <v>1</v>
      </c>
      <c r="AX83" s="1" t="b">
        <f t="shared" si="24"/>
        <v>1</v>
      </c>
      <c r="AY83" s="1" t="b">
        <f t="shared" si="25"/>
        <v>1</v>
      </c>
      <c r="AZ83" s="1" t="b">
        <f t="shared" si="26"/>
        <v>1</v>
      </c>
      <c r="BA83" s="1" t="b">
        <f t="shared" si="27"/>
        <v>1</v>
      </c>
      <c r="BB83" s="1" t="b">
        <f t="shared" si="28"/>
        <v>1</v>
      </c>
      <c r="BC83" s="1" t="b">
        <f t="shared" si="29"/>
        <v>1</v>
      </c>
      <c r="BD83" s="1" t="b">
        <f t="shared" si="30"/>
        <v>1</v>
      </c>
      <c r="BE83" s="1" t="b">
        <f t="shared" si="31"/>
        <v>1</v>
      </c>
      <c r="BF83" s="1" t="b">
        <f t="shared" si="32"/>
        <v>1</v>
      </c>
      <c r="BG83" s="1" t="b">
        <f t="shared" si="33"/>
        <v>1</v>
      </c>
      <c r="BH83" s="1" t="b">
        <f t="shared" si="34"/>
        <v>0</v>
      </c>
      <c r="BI83" s="1" t="b">
        <f t="shared" si="35"/>
        <v>1</v>
      </c>
      <c r="BJ83" s="1" t="b">
        <f t="shared" si="36"/>
        <v>1</v>
      </c>
      <c r="BK83" s="1" t="b">
        <f t="shared" si="37"/>
        <v>0</v>
      </c>
      <c r="BL83" s="1" t="b">
        <f t="shared" si="38"/>
        <v>0</v>
      </c>
      <c r="BM83" s="1" t="b">
        <f t="shared" si="39"/>
        <v>1</v>
      </c>
      <c r="BN83" s="1" t="b">
        <f t="shared" si="40"/>
        <v>1</v>
      </c>
      <c r="BO83" s="1" t="b">
        <f t="shared" si="41"/>
        <v>1</v>
      </c>
      <c r="BP83" s="1" t="b">
        <f t="shared" si="42"/>
        <v>1</v>
      </c>
      <c r="BQ83" s="1" t="b">
        <f t="shared" si="43"/>
        <v>1</v>
      </c>
    </row>
    <row r="84" spans="1:69" ht="37.5">
      <c r="A84" s="5">
        <v>81</v>
      </c>
      <c r="B84" s="13" t="s">
        <v>166</v>
      </c>
      <c r="C84" s="13"/>
      <c r="D84" s="13" t="s">
        <v>161</v>
      </c>
      <c r="E84" s="19" t="s">
        <v>1228</v>
      </c>
      <c r="F84" s="13" t="s">
        <v>167</v>
      </c>
      <c r="G84" s="13" t="s">
        <v>83</v>
      </c>
      <c r="H84" s="13" t="s">
        <v>1310</v>
      </c>
      <c r="I84" s="13" t="s">
        <v>1281</v>
      </c>
      <c r="J84" s="13"/>
      <c r="K84" s="13" t="s">
        <v>163</v>
      </c>
      <c r="L84" s="13" t="s">
        <v>1280</v>
      </c>
      <c r="M84" s="13" t="s">
        <v>23</v>
      </c>
      <c r="N84" s="13" t="s">
        <v>23</v>
      </c>
      <c r="O84" s="13" t="s">
        <v>23</v>
      </c>
      <c r="P84" s="13" t="str">
        <f t="shared" si="22"/>
        <v>EASA;FAA;CAA UK;CAA MALAYSIA;DGCA INDONESIA;CAA CHINA;</v>
      </c>
      <c r="Q84" s="13" t="s">
        <v>12</v>
      </c>
      <c r="R84" s="13" t="s">
        <v>13</v>
      </c>
      <c r="S84" s="13" t="s">
        <v>1224</v>
      </c>
      <c r="T84" s="13" t="s">
        <v>24</v>
      </c>
      <c r="U84" s="13" t="s">
        <v>25</v>
      </c>
      <c r="V84" s="13" t="s">
        <v>26</v>
      </c>
      <c r="W84" s="13"/>
      <c r="X84" s="13" t="s">
        <v>1232</v>
      </c>
      <c r="Y84" s="13" t="s">
        <v>1269</v>
      </c>
      <c r="Z84" s="13"/>
      <c r="AA84" s="1" t="str">
        <f>_xlfn.IFNA(VLOOKUP($B84,'[1]Price Catalogue (Active CAP)'!$A:$AD,AA$3,FALSE),"")</f>
        <v>1115V0300-6</v>
      </c>
      <c r="AC84" s="1" t="str">
        <f>_xlfn.IFNA(VLOOKUP($B84,'[1]Price Catalogue (Active CAP)'!$A:$AD,AC$3,FALSE),"")</f>
        <v>BLEED AIR VALVE 9TH.-STG.</v>
      </c>
      <c r="AD84" s="1" t="str">
        <f>_xlfn.IFNA(VLOOKUP($B84,'[1]Price Catalogue (Active CAP)'!$A:$AD,AD$3,FALSE),"")</f>
        <v>ON</v>
      </c>
      <c r="AE84" s="1" t="str">
        <f>_xlfn.IFNA(VLOOKUP($B84,'[1]Price Catalogue (Active CAP)'!$A:$AD,AE$3,FALSE),"")</f>
        <v>A310;MD11;PW4000;</v>
      </c>
      <c r="AF84" s="1" t="str">
        <f>_xlfn.IFNA(VLOOKUP($B84,'[1]Price Catalogue (Active CAP)'!$A:$AD,AF$3,FALSE),"")</f>
        <v>HONEYWELL INTERNATIONAL INC</v>
      </c>
      <c r="AG84" s="1" t="str">
        <f>_xlfn.IFNA(VLOOKUP($B84,'[1]Price Catalogue (Active CAP)'!$A:$AD,AG$3,FALSE),"")</f>
        <v>ENG-VAL-007</v>
      </c>
      <c r="AH84" s="1" t="str">
        <f>_xlfn.IFNA(VLOOKUP($B84,'[1]Price Catalogue (Active CAP)'!$A:$AD,AH$3,FALSE),"")</f>
        <v>Valve_Pneumatic</v>
      </c>
      <c r="AI84" s="1">
        <f>_xlfn.IFNA(VLOOKUP($B84,'[1]Price Catalogue (Active CAP)'!$A:$AD,AI$3,FALSE),"")</f>
        <v>0</v>
      </c>
      <c r="AJ84" s="1" t="str">
        <f>_xlfn.IFNA(VLOOKUP($B84,'[1]Price Catalogue (Active CAP)'!$A:$AD,AJ$3,FALSE),"")</f>
        <v>75-31-40;</v>
      </c>
      <c r="AK84" s="1" t="str">
        <f>_xlfn.IFNA(VLOOKUP($B84,'[1]Price Catalogue (Active CAP)'!$A:$AD,AK$3,FALSE),"")</f>
        <v>75-31</v>
      </c>
      <c r="AL84" s="32" t="str">
        <f>_xlfn.IFNA(VLOOKUP($B84,'[1]Price Catalogue (Active CAP)'!$A:$AD,AL$3,FALSE),"")</f>
        <v>EASA,FAA,CAA MALAYSIA,CAAS,DGCA INDONESIA,CAA CHINA</v>
      </c>
      <c r="AM84" s="1" t="str">
        <f>_xlfn.IFNA(VLOOKUP($B84,'[1]Price Catalogue (Active CAP)'!$A:$AD,AM$3,FALSE),"")</f>
        <v>EASA</v>
      </c>
      <c r="AN84" s="1" t="str">
        <f>_xlfn.IFNA(VLOOKUP($B84,'[1]Price Catalogue (Active CAP)'!$A:$AD,AN$3,FALSE),"")</f>
        <v>FAA</v>
      </c>
      <c r="AO84" s="1" t="str">
        <f>_xlfn.IFNA(VLOOKUP($B84,'[1]Price Catalogue (Active CAP)'!$A:$AD,AO$3,FALSE),"")</f>
        <v>CAA MALAYSIA</v>
      </c>
      <c r="AP84" s="1" t="str">
        <f>_xlfn.IFNA(VLOOKUP($B84,'[1]Price Catalogue (Active CAP)'!$A:$AD,AP$3,FALSE),"")</f>
        <v>CAAS</v>
      </c>
      <c r="AQ84" s="1" t="str">
        <f>_xlfn.IFNA(VLOOKUP($B84,'[1]Price Catalogue (Active CAP)'!$A:$AD,AQ$3,FALSE),"")</f>
        <v>DGCA INDONESIA</v>
      </c>
      <c r="AR84" s="1" t="str">
        <f>_xlfn.IFNA(VLOOKUP($B84,'[1]Price Catalogue (Active CAP)'!$A:$AD,AR$3,FALSE),"")</f>
        <v>CAA CHINA</v>
      </c>
      <c r="AS84" s="1">
        <f>_xlfn.IFNA(VLOOKUP($B84,'[1]Price Catalogue (Active CAP)'!$A:$AD,AS$3,FALSE),"")</f>
        <v>0</v>
      </c>
      <c r="AT84" s="1" t="str">
        <f>_xlfn.IFNA(VLOOKUP($B84,'[1]Price Catalogue (Active CAP)'!$A:$AD,AT$3,FALSE),"")</f>
        <v>CAA VIETNAM</v>
      </c>
      <c r="AU84" s="1" t="str">
        <f>_xlfn.IFNA(VLOOKUP($B84,'[1]Price Catalogue (Active CAP)'!$A:$AD,AU$3,FALSE),"")</f>
        <v>OCMOV</v>
      </c>
      <c r="AW84" s="1" t="b">
        <f t="shared" si="23"/>
        <v>1</v>
      </c>
      <c r="AX84" s="1" t="b">
        <f t="shared" si="24"/>
        <v>1</v>
      </c>
      <c r="AY84" s="1" t="b">
        <f t="shared" si="25"/>
        <v>1</v>
      </c>
      <c r="AZ84" s="1" t="b">
        <f t="shared" si="26"/>
        <v>1</v>
      </c>
      <c r="BA84" s="1" t="b">
        <f t="shared" si="27"/>
        <v>1</v>
      </c>
      <c r="BB84" s="1" t="b">
        <f t="shared" si="28"/>
        <v>1</v>
      </c>
      <c r="BC84" s="1" t="b">
        <f t="shared" si="29"/>
        <v>1</v>
      </c>
      <c r="BD84" s="1" t="b">
        <f t="shared" si="30"/>
        <v>1</v>
      </c>
      <c r="BE84" s="1" t="b">
        <f t="shared" si="31"/>
        <v>1</v>
      </c>
      <c r="BF84" s="1" t="b">
        <f t="shared" si="32"/>
        <v>1</v>
      </c>
      <c r="BG84" s="1" t="b">
        <f t="shared" si="33"/>
        <v>1</v>
      </c>
      <c r="BH84" s="1" t="b">
        <f t="shared" si="34"/>
        <v>0</v>
      </c>
      <c r="BI84" s="1" t="b">
        <f t="shared" si="35"/>
        <v>1</v>
      </c>
      <c r="BJ84" s="1" t="b">
        <f t="shared" si="36"/>
        <v>1</v>
      </c>
      <c r="BK84" s="1" t="b">
        <f t="shared" si="37"/>
        <v>0</v>
      </c>
      <c r="BL84" s="1" t="b">
        <f t="shared" si="38"/>
        <v>0</v>
      </c>
      <c r="BM84" s="1" t="b">
        <f t="shared" si="39"/>
        <v>1</v>
      </c>
      <c r="BN84" s="1" t="b">
        <f t="shared" si="40"/>
        <v>1</v>
      </c>
      <c r="BO84" s="1" t="b">
        <f t="shared" si="41"/>
        <v>1</v>
      </c>
      <c r="BP84" s="1" t="b">
        <f t="shared" si="42"/>
        <v>1</v>
      </c>
      <c r="BQ84" s="1" t="b">
        <f t="shared" si="43"/>
        <v>1</v>
      </c>
    </row>
    <row r="85" spans="1:69" ht="37.5">
      <c r="A85" s="5">
        <v>82</v>
      </c>
      <c r="B85" s="13" t="s">
        <v>168</v>
      </c>
      <c r="C85" s="13"/>
      <c r="D85" s="13" t="s">
        <v>161</v>
      </c>
      <c r="E85" s="19" t="s">
        <v>1228</v>
      </c>
      <c r="F85" s="13" t="s">
        <v>169</v>
      </c>
      <c r="G85" s="13" t="s">
        <v>83</v>
      </c>
      <c r="H85" s="13" t="s">
        <v>1310</v>
      </c>
      <c r="I85" s="13" t="s">
        <v>1281</v>
      </c>
      <c r="J85" s="13"/>
      <c r="K85" s="13" t="s">
        <v>163</v>
      </c>
      <c r="L85" s="13" t="s">
        <v>1280</v>
      </c>
      <c r="M85" s="13" t="s">
        <v>23</v>
      </c>
      <c r="N85" s="13" t="s">
        <v>23</v>
      </c>
      <c r="O85" s="13" t="s">
        <v>23</v>
      </c>
      <c r="P85" s="13" t="str">
        <f t="shared" si="22"/>
        <v>EASA;FAA;CAA UK;CAA MALAYSIA;DGCA INDONESIA;CAA CHINA;</v>
      </c>
      <c r="Q85" s="13" t="s">
        <v>12</v>
      </c>
      <c r="R85" s="13" t="s">
        <v>13</v>
      </c>
      <c r="S85" s="13" t="s">
        <v>1224</v>
      </c>
      <c r="T85" s="13" t="s">
        <v>24</v>
      </c>
      <c r="U85" s="13" t="s">
        <v>25</v>
      </c>
      <c r="V85" s="13" t="s">
        <v>26</v>
      </c>
      <c r="W85" s="13"/>
      <c r="X85" s="13" t="s">
        <v>1232</v>
      </c>
      <c r="Y85" s="13" t="s">
        <v>1269</v>
      </c>
      <c r="Z85" s="13"/>
      <c r="AA85" s="1" t="str">
        <f>_xlfn.IFNA(VLOOKUP($B85,'[1]Price Catalogue (Active CAP)'!$A:$AD,AA$3,FALSE),"")</f>
        <v>1115V0700</v>
      </c>
      <c r="AC85" s="1" t="str">
        <f>_xlfn.IFNA(VLOOKUP($B85,'[1]Price Catalogue (Active CAP)'!$A:$AD,AC$3,FALSE),"")</f>
        <v>BLEED AIR VALVE 9TH.-STG.</v>
      </c>
      <c r="AD85" s="1" t="str">
        <f>_xlfn.IFNA(VLOOKUP($B85,'[1]Price Catalogue (Active CAP)'!$A:$AD,AD$3,FALSE),"")</f>
        <v>ON</v>
      </c>
      <c r="AE85" s="1" t="str">
        <f>_xlfn.IFNA(VLOOKUP($B85,'[1]Price Catalogue (Active CAP)'!$A:$AD,AE$3,FALSE),"")</f>
        <v>B747;B767;A330;A300;A310;MD11;PW4000;</v>
      </c>
      <c r="AF85" s="1" t="str">
        <f>_xlfn.IFNA(VLOOKUP($B85,'[1]Price Catalogue (Active CAP)'!$A:$AD,AF$3,FALSE),"")</f>
        <v>HONEYWELL INTERNATIONAL INC</v>
      </c>
      <c r="AG85" s="1" t="str">
        <f>_xlfn.IFNA(VLOOKUP($B85,'[1]Price Catalogue (Active CAP)'!$A:$AD,AG$3,FALSE),"")</f>
        <v>ENG-VAL-007</v>
      </c>
      <c r="AH85" s="1" t="str">
        <f>_xlfn.IFNA(VLOOKUP($B85,'[1]Price Catalogue (Active CAP)'!$A:$AD,AH$3,FALSE),"")</f>
        <v>Valve_Pneumatic</v>
      </c>
      <c r="AI85" s="1">
        <f>_xlfn.IFNA(VLOOKUP($B85,'[1]Price Catalogue (Active CAP)'!$A:$AD,AI$3,FALSE),"")</f>
        <v>0</v>
      </c>
      <c r="AJ85" s="1" t="str">
        <f>_xlfn.IFNA(VLOOKUP($B85,'[1]Price Catalogue (Active CAP)'!$A:$AD,AJ$3,FALSE),"")</f>
        <v>75-31-40;</v>
      </c>
      <c r="AK85" s="1" t="str">
        <f>_xlfn.IFNA(VLOOKUP($B85,'[1]Price Catalogue (Active CAP)'!$A:$AD,AK$3,FALSE),"")</f>
        <v>75-31</v>
      </c>
      <c r="AL85" s="32" t="str">
        <f>_xlfn.IFNA(VLOOKUP($B85,'[1]Price Catalogue (Active CAP)'!$A:$AD,AL$3,FALSE),"")</f>
        <v>EASA,FAA,CAA MALAYSIA,CAAS,DGCA INDONESIA,CAA CHINA</v>
      </c>
      <c r="AM85" s="1" t="str">
        <f>_xlfn.IFNA(VLOOKUP($B85,'[1]Price Catalogue (Active CAP)'!$A:$AD,AM$3,FALSE),"")</f>
        <v>EASA</v>
      </c>
      <c r="AN85" s="1" t="str">
        <f>_xlfn.IFNA(VLOOKUP($B85,'[1]Price Catalogue (Active CAP)'!$A:$AD,AN$3,FALSE),"")</f>
        <v>FAA</v>
      </c>
      <c r="AO85" s="1" t="str">
        <f>_xlfn.IFNA(VLOOKUP($B85,'[1]Price Catalogue (Active CAP)'!$A:$AD,AO$3,FALSE),"")</f>
        <v>CAA MALAYSIA</v>
      </c>
      <c r="AP85" s="1" t="str">
        <f>_xlfn.IFNA(VLOOKUP($B85,'[1]Price Catalogue (Active CAP)'!$A:$AD,AP$3,FALSE),"")</f>
        <v>CAAS</v>
      </c>
      <c r="AQ85" s="1" t="str">
        <f>_xlfn.IFNA(VLOOKUP($B85,'[1]Price Catalogue (Active CAP)'!$A:$AD,AQ$3,FALSE),"")</f>
        <v>DGCA INDONESIA</v>
      </c>
      <c r="AR85" s="1" t="str">
        <f>_xlfn.IFNA(VLOOKUP($B85,'[1]Price Catalogue (Active CAP)'!$A:$AD,AR$3,FALSE),"")</f>
        <v>CAA CHINA</v>
      </c>
      <c r="AS85" s="1">
        <f>_xlfn.IFNA(VLOOKUP($B85,'[1]Price Catalogue (Active CAP)'!$A:$AD,AS$3,FALSE),"")</f>
        <v>0</v>
      </c>
      <c r="AT85" s="1" t="str">
        <f>_xlfn.IFNA(VLOOKUP($B85,'[1]Price Catalogue (Active CAP)'!$A:$AD,AT$3,FALSE),"")</f>
        <v>CAA VIETNAM</v>
      </c>
      <c r="AU85" s="1" t="str">
        <f>_xlfn.IFNA(VLOOKUP($B85,'[1]Price Catalogue (Active CAP)'!$A:$AD,AU$3,FALSE),"")</f>
        <v>OCMOV</v>
      </c>
      <c r="AW85" s="1" t="b">
        <f t="shared" si="23"/>
        <v>1</v>
      </c>
      <c r="AX85" s="1" t="b">
        <f t="shared" si="24"/>
        <v>1</v>
      </c>
      <c r="AY85" s="1" t="b">
        <f t="shared" si="25"/>
        <v>1</v>
      </c>
      <c r="AZ85" s="1" t="b">
        <f t="shared" si="26"/>
        <v>1</v>
      </c>
      <c r="BA85" s="1" t="b">
        <f t="shared" si="27"/>
        <v>1</v>
      </c>
      <c r="BB85" s="1" t="b">
        <f t="shared" si="28"/>
        <v>1</v>
      </c>
      <c r="BC85" s="1" t="b">
        <f t="shared" si="29"/>
        <v>1</v>
      </c>
      <c r="BD85" s="1" t="b">
        <f t="shared" si="30"/>
        <v>1</v>
      </c>
      <c r="BE85" s="1" t="b">
        <f t="shared" si="31"/>
        <v>1</v>
      </c>
      <c r="BF85" s="1" t="b">
        <f t="shared" si="32"/>
        <v>1</v>
      </c>
      <c r="BG85" s="1" t="b">
        <f t="shared" si="33"/>
        <v>1</v>
      </c>
      <c r="BH85" s="1" t="b">
        <f t="shared" si="34"/>
        <v>0</v>
      </c>
      <c r="BI85" s="1" t="b">
        <f t="shared" si="35"/>
        <v>1</v>
      </c>
      <c r="BJ85" s="1" t="b">
        <f t="shared" si="36"/>
        <v>1</v>
      </c>
      <c r="BK85" s="1" t="b">
        <f t="shared" si="37"/>
        <v>0</v>
      </c>
      <c r="BL85" s="1" t="b">
        <f t="shared" si="38"/>
        <v>0</v>
      </c>
      <c r="BM85" s="1" t="b">
        <f t="shared" si="39"/>
        <v>1</v>
      </c>
      <c r="BN85" s="1" t="b">
        <f t="shared" si="40"/>
        <v>1</v>
      </c>
      <c r="BO85" s="1" t="b">
        <f t="shared" si="41"/>
        <v>1</v>
      </c>
      <c r="BP85" s="1" t="b">
        <f t="shared" si="42"/>
        <v>1</v>
      </c>
      <c r="BQ85" s="1" t="b">
        <f t="shared" si="43"/>
        <v>1</v>
      </c>
    </row>
    <row r="86" spans="1:69" ht="37.5">
      <c r="A86" s="5">
        <v>83</v>
      </c>
      <c r="B86" s="13" t="s">
        <v>170</v>
      </c>
      <c r="C86" s="13"/>
      <c r="D86" s="13" t="s">
        <v>161</v>
      </c>
      <c r="E86" s="19" t="s">
        <v>1228</v>
      </c>
      <c r="F86" s="13" t="s">
        <v>171</v>
      </c>
      <c r="G86" s="13" t="s">
        <v>83</v>
      </c>
      <c r="H86" s="13" t="s">
        <v>1310</v>
      </c>
      <c r="I86" s="13" t="s">
        <v>1281</v>
      </c>
      <c r="J86" s="13"/>
      <c r="K86" s="13" t="s">
        <v>163</v>
      </c>
      <c r="L86" s="13" t="s">
        <v>1280</v>
      </c>
      <c r="M86" s="13" t="s">
        <v>23</v>
      </c>
      <c r="N86" s="13" t="s">
        <v>23</v>
      </c>
      <c r="O86" s="13" t="s">
        <v>23</v>
      </c>
      <c r="P86" s="13" t="str">
        <f t="shared" si="22"/>
        <v>EASA;FAA;CAA UK;CAA MALAYSIA;DGCA INDONESIA;CAA CHINA;</v>
      </c>
      <c r="Q86" s="13" t="s">
        <v>12</v>
      </c>
      <c r="R86" s="13" t="s">
        <v>13</v>
      </c>
      <c r="S86" s="13" t="s">
        <v>1224</v>
      </c>
      <c r="T86" s="13" t="s">
        <v>24</v>
      </c>
      <c r="U86" s="13" t="s">
        <v>25</v>
      </c>
      <c r="V86" s="13" t="s">
        <v>26</v>
      </c>
      <c r="W86" s="13"/>
      <c r="X86" s="13" t="s">
        <v>1232</v>
      </c>
      <c r="Y86" s="13" t="s">
        <v>1269</v>
      </c>
      <c r="Z86" s="13"/>
      <c r="AA86" s="1" t="str">
        <f>_xlfn.IFNA(VLOOKUP($B86,'[1]Price Catalogue (Active CAP)'!$A:$AD,AA$3,FALSE),"")</f>
        <v>1115V0700-10</v>
      </c>
      <c r="AC86" s="1" t="str">
        <f>_xlfn.IFNA(VLOOKUP($B86,'[1]Price Catalogue (Active CAP)'!$A:$AD,AC$3,FALSE),"")</f>
        <v>BLEED AIR VALVE 9TH.-STG.</v>
      </c>
      <c r="AD86" s="1" t="str">
        <f>_xlfn.IFNA(VLOOKUP($B86,'[1]Price Catalogue (Active CAP)'!$A:$AD,AD$3,FALSE),"")</f>
        <v>ON</v>
      </c>
      <c r="AE86" s="1" t="str">
        <f>_xlfn.IFNA(VLOOKUP($B86,'[1]Price Catalogue (Active CAP)'!$A:$AD,AE$3,FALSE),"")</f>
        <v>A330;MD11;PW4000;</v>
      </c>
      <c r="AF86" s="1" t="str">
        <f>_xlfn.IFNA(VLOOKUP($B86,'[1]Price Catalogue (Active CAP)'!$A:$AD,AF$3,FALSE),"")</f>
        <v>HONEYWELL INTERNATIONAL INC</v>
      </c>
      <c r="AG86" s="1" t="str">
        <f>_xlfn.IFNA(VLOOKUP($B86,'[1]Price Catalogue (Active CAP)'!$A:$AD,AG$3,FALSE),"")</f>
        <v>ENG-VAL-007</v>
      </c>
      <c r="AH86" s="1" t="str">
        <f>_xlfn.IFNA(VLOOKUP($B86,'[1]Price Catalogue (Active CAP)'!$A:$AD,AH$3,FALSE),"")</f>
        <v>Valve_Pneumatic</v>
      </c>
      <c r="AI86" s="1">
        <f>_xlfn.IFNA(VLOOKUP($B86,'[1]Price Catalogue (Active CAP)'!$A:$AD,AI$3,FALSE),"")</f>
        <v>0</v>
      </c>
      <c r="AJ86" s="1" t="str">
        <f>_xlfn.IFNA(VLOOKUP($B86,'[1]Price Catalogue (Active CAP)'!$A:$AD,AJ$3,FALSE),"")</f>
        <v>75-31-40;</v>
      </c>
      <c r="AK86" s="1" t="str">
        <f>_xlfn.IFNA(VLOOKUP($B86,'[1]Price Catalogue (Active CAP)'!$A:$AD,AK$3,FALSE),"")</f>
        <v>75-31</v>
      </c>
      <c r="AL86" s="32" t="str">
        <f>_xlfn.IFNA(VLOOKUP($B86,'[1]Price Catalogue (Active CAP)'!$A:$AD,AL$3,FALSE),"")</f>
        <v>EASA,FAA,CAA MALAYSIA,CAAS,DGCA INDONESIA,CAA CHINA</v>
      </c>
      <c r="AM86" s="1" t="str">
        <f>_xlfn.IFNA(VLOOKUP($B86,'[1]Price Catalogue (Active CAP)'!$A:$AD,AM$3,FALSE),"")</f>
        <v>EASA</v>
      </c>
      <c r="AN86" s="1" t="str">
        <f>_xlfn.IFNA(VLOOKUP($B86,'[1]Price Catalogue (Active CAP)'!$A:$AD,AN$3,FALSE),"")</f>
        <v>FAA</v>
      </c>
      <c r="AO86" s="1" t="str">
        <f>_xlfn.IFNA(VLOOKUP($B86,'[1]Price Catalogue (Active CAP)'!$A:$AD,AO$3,FALSE),"")</f>
        <v>CAA MALAYSIA</v>
      </c>
      <c r="AP86" s="1" t="str">
        <f>_xlfn.IFNA(VLOOKUP($B86,'[1]Price Catalogue (Active CAP)'!$A:$AD,AP$3,FALSE),"")</f>
        <v>CAAS</v>
      </c>
      <c r="AQ86" s="1" t="str">
        <f>_xlfn.IFNA(VLOOKUP($B86,'[1]Price Catalogue (Active CAP)'!$A:$AD,AQ$3,FALSE),"")</f>
        <v>DGCA INDONESIA</v>
      </c>
      <c r="AR86" s="1" t="str">
        <f>_xlfn.IFNA(VLOOKUP($B86,'[1]Price Catalogue (Active CAP)'!$A:$AD,AR$3,FALSE),"")</f>
        <v>CAA CHINA</v>
      </c>
      <c r="AS86" s="1">
        <f>_xlfn.IFNA(VLOOKUP($B86,'[1]Price Catalogue (Active CAP)'!$A:$AD,AS$3,FALSE),"")</f>
        <v>0</v>
      </c>
      <c r="AT86" s="1" t="str">
        <f>_xlfn.IFNA(VLOOKUP($B86,'[1]Price Catalogue (Active CAP)'!$A:$AD,AT$3,FALSE),"")</f>
        <v>CAA VIETNAM</v>
      </c>
      <c r="AU86" s="1" t="str">
        <f>_xlfn.IFNA(VLOOKUP($B86,'[1]Price Catalogue (Active CAP)'!$A:$AD,AU$3,FALSE),"")</f>
        <v>OCMOV</v>
      </c>
      <c r="AW86" s="1" t="b">
        <f t="shared" si="23"/>
        <v>1</v>
      </c>
      <c r="AX86" s="1" t="b">
        <f t="shared" si="24"/>
        <v>1</v>
      </c>
      <c r="AY86" s="1" t="b">
        <f t="shared" si="25"/>
        <v>1</v>
      </c>
      <c r="AZ86" s="1" t="b">
        <f t="shared" si="26"/>
        <v>1</v>
      </c>
      <c r="BA86" s="1" t="b">
        <f t="shared" si="27"/>
        <v>1</v>
      </c>
      <c r="BB86" s="1" t="b">
        <f t="shared" si="28"/>
        <v>1</v>
      </c>
      <c r="BC86" s="1" t="b">
        <f t="shared" si="29"/>
        <v>1</v>
      </c>
      <c r="BD86" s="1" t="b">
        <f t="shared" si="30"/>
        <v>1</v>
      </c>
      <c r="BE86" s="1" t="b">
        <f t="shared" si="31"/>
        <v>1</v>
      </c>
      <c r="BF86" s="1" t="b">
        <f t="shared" si="32"/>
        <v>1</v>
      </c>
      <c r="BG86" s="1" t="b">
        <f t="shared" si="33"/>
        <v>1</v>
      </c>
      <c r="BH86" s="1" t="b">
        <f t="shared" si="34"/>
        <v>0</v>
      </c>
      <c r="BI86" s="1" t="b">
        <f t="shared" si="35"/>
        <v>1</v>
      </c>
      <c r="BJ86" s="1" t="b">
        <f t="shared" si="36"/>
        <v>1</v>
      </c>
      <c r="BK86" s="1" t="b">
        <f t="shared" si="37"/>
        <v>0</v>
      </c>
      <c r="BL86" s="1" t="b">
        <f t="shared" si="38"/>
        <v>0</v>
      </c>
      <c r="BM86" s="1" t="b">
        <f t="shared" si="39"/>
        <v>1</v>
      </c>
      <c r="BN86" s="1" t="b">
        <f t="shared" si="40"/>
        <v>1</v>
      </c>
      <c r="BO86" s="1" t="b">
        <f t="shared" si="41"/>
        <v>1</v>
      </c>
      <c r="BP86" s="1" t="b">
        <f t="shared" si="42"/>
        <v>1</v>
      </c>
      <c r="BQ86" s="1" t="b">
        <f t="shared" si="43"/>
        <v>1</v>
      </c>
    </row>
    <row r="87" spans="1:69" ht="37.5">
      <c r="A87" s="5">
        <v>84</v>
      </c>
      <c r="B87" s="13" t="s">
        <v>172</v>
      </c>
      <c r="C87" s="13"/>
      <c r="D87" s="13" t="s">
        <v>161</v>
      </c>
      <c r="E87" s="19" t="s">
        <v>1228</v>
      </c>
      <c r="F87" s="13" t="s">
        <v>169</v>
      </c>
      <c r="G87" s="13" t="s">
        <v>83</v>
      </c>
      <c r="H87" s="13" t="s">
        <v>1310</v>
      </c>
      <c r="I87" s="13" t="s">
        <v>1281</v>
      </c>
      <c r="J87" s="13"/>
      <c r="K87" s="13" t="s">
        <v>163</v>
      </c>
      <c r="L87" s="13" t="s">
        <v>1280</v>
      </c>
      <c r="M87" s="13" t="s">
        <v>23</v>
      </c>
      <c r="N87" s="13" t="s">
        <v>23</v>
      </c>
      <c r="O87" s="13" t="s">
        <v>23</v>
      </c>
      <c r="P87" s="13" t="str">
        <f t="shared" si="22"/>
        <v>EASA;FAA;CAA UK;CAA MALAYSIA;DGCA INDONESIA;CAA CHINA;</v>
      </c>
      <c r="Q87" s="13" t="s">
        <v>12</v>
      </c>
      <c r="R87" s="13" t="s">
        <v>13</v>
      </c>
      <c r="S87" s="13" t="s">
        <v>1224</v>
      </c>
      <c r="T87" s="13" t="s">
        <v>24</v>
      </c>
      <c r="U87" s="13" t="s">
        <v>25</v>
      </c>
      <c r="V87" s="13" t="s">
        <v>26</v>
      </c>
      <c r="W87" s="13"/>
      <c r="X87" s="13" t="s">
        <v>1232</v>
      </c>
      <c r="Y87" s="13" t="s">
        <v>1269</v>
      </c>
      <c r="Z87" s="13"/>
      <c r="AA87" s="1" t="str">
        <f>_xlfn.IFNA(VLOOKUP($B87,'[1]Price Catalogue (Active CAP)'!$A:$AD,AA$3,FALSE),"")</f>
        <v>1115V0700-4</v>
      </c>
      <c r="AC87" s="1" t="str">
        <f>_xlfn.IFNA(VLOOKUP($B87,'[1]Price Catalogue (Active CAP)'!$A:$AD,AC$3,FALSE),"")</f>
        <v>BLEED AIR VALVE 9TH.-STG.</v>
      </c>
      <c r="AD87" s="1" t="str">
        <f>_xlfn.IFNA(VLOOKUP($B87,'[1]Price Catalogue (Active CAP)'!$A:$AD,AD$3,FALSE),"")</f>
        <v>ON</v>
      </c>
      <c r="AE87" s="1" t="str">
        <f>_xlfn.IFNA(VLOOKUP($B87,'[1]Price Catalogue (Active CAP)'!$A:$AD,AE$3,FALSE),"")</f>
        <v>B747;B767;A330;A300;A310;MD11;PW4000;</v>
      </c>
      <c r="AF87" s="1" t="str">
        <f>_xlfn.IFNA(VLOOKUP($B87,'[1]Price Catalogue (Active CAP)'!$A:$AD,AF$3,FALSE),"")</f>
        <v>HONEYWELL INTERNATIONAL INC</v>
      </c>
      <c r="AG87" s="1" t="str">
        <f>_xlfn.IFNA(VLOOKUP($B87,'[1]Price Catalogue (Active CAP)'!$A:$AD,AG$3,FALSE),"")</f>
        <v>ENG-VAL-007</v>
      </c>
      <c r="AH87" s="1" t="str">
        <f>_xlfn.IFNA(VLOOKUP($B87,'[1]Price Catalogue (Active CAP)'!$A:$AD,AH$3,FALSE),"")</f>
        <v>Valve_Pneumatic</v>
      </c>
      <c r="AI87" s="1">
        <f>_xlfn.IFNA(VLOOKUP($B87,'[1]Price Catalogue (Active CAP)'!$A:$AD,AI$3,FALSE),"")</f>
        <v>0</v>
      </c>
      <c r="AJ87" s="1" t="str">
        <f>_xlfn.IFNA(VLOOKUP($B87,'[1]Price Catalogue (Active CAP)'!$A:$AD,AJ$3,FALSE),"")</f>
        <v>75-31-40;</v>
      </c>
      <c r="AK87" s="1" t="str">
        <f>_xlfn.IFNA(VLOOKUP($B87,'[1]Price Catalogue (Active CAP)'!$A:$AD,AK$3,FALSE),"")</f>
        <v>75-31</v>
      </c>
      <c r="AL87" s="32" t="str">
        <f>_xlfn.IFNA(VLOOKUP($B87,'[1]Price Catalogue (Active CAP)'!$A:$AD,AL$3,FALSE),"")</f>
        <v>EASA,FAA,CAA MALAYSIA,CAAS,DGCA INDONESIA,CAA CHINA</v>
      </c>
      <c r="AM87" s="1" t="str">
        <f>_xlfn.IFNA(VLOOKUP($B87,'[1]Price Catalogue (Active CAP)'!$A:$AD,AM$3,FALSE),"")</f>
        <v>EASA</v>
      </c>
      <c r="AN87" s="1" t="str">
        <f>_xlfn.IFNA(VLOOKUP($B87,'[1]Price Catalogue (Active CAP)'!$A:$AD,AN$3,FALSE),"")</f>
        <v>FAA</v>
      </c>
      <c r="AO87" s="1" t="str">
        <f>_xlfn.IFNA(VLOOKUP($B87,'[1]Price Catalogue (Active CAP)'!$A:$AD,AO$3,FALSE),"")</f>
        <v>CAA MALAYSIA</v>
      </c>
      <c r="AP87" s="1" t="str">
        <f>_xlfn.IFNA(VLOOKUP($B87,'[1]Price Catalogue (Active CAP)'!$A:$AD,AP$3,FALSE),"")</f>
        <v>CAAS</v>
      </c>
      <c r="AQ87" s="1" t="str">
        <f>_xlfn.IFNA(VLOOKUP($B87,'[1]Price Catalogue (Active CAP)'!$A:$AD,AQ$3,FALSE),"")</f>
        <v>DGCA INDONESIA</v>
      </c>
      <c r="AR87" s="1" t="str">
        <f>_xlfn.IFNA(VLOOKUP($B87,'[1]Price Catalogue (Active CAP)'!$A:$AD,AR$3,FALSE),"")</f>
        <v>CAA CHINA</v>
      </c>
      <c r="AS87" s="1">
        <f>_xlfn.IFNA(VLOOKUP($B87,'[1]Price Catalogue (Active CAP)'!$A:$AD,AS$3,FALSE),"")</f>
        <v>0</v>
      </c>
      <c r="AT87" s="1" t="str">
        <f>_xlfn.IFNA(VLOOKUP($B87,'[1]Price Catalogue (Active CAP)'!$A:$AD,AT$3,FALSE),"")</f>
        <v>CAA VIETNAM</v>
      </c>
      <c r="AU87" s="1" t="str">
        <f>_xlfn.IFNA(VLOOKUP($B87,'[1]Price Catalogue (Active CAP)'!$A:$AD,AU$3,FALSE),"")</f>
        <v>OCMOV</v>
      </c>
      <c r="AW87" s="1" t="b">
        <f t="shared" si="23"/>
        <v>1</v>
      </c>
      <c r="AX87" s="1" t="b">
        <f t="shared" si="24"/>
        <v>1</v>
      </c>
      <c r="AY87" s="1" t="b">
        <f t="shared" si="25"/>
        <v>1</v>
      </c>
      <c r="AZ87" s="1" t="b">
        <f t="shared" si="26"/>
        <v>1</v>
      </c>
      <c r="BA87" s="1" t="b">
        <f t="shared" si="27"/>
        <v>1</v>
      </c>
      <c r="BB87" s="1" t="b">
        <f t="shared" si="28"/>
        <v>1</v>
      </c>
      <c r="BC87" s="1" t="b">
        <f t="shared" si="29"/>
        <v>1</v>
      </c>
      <c r="BD87" s="1" t="b">
        <f t="shared" si="30"/>
        <v>1</v>
      </c>
      <c r="BE87" s="1" t="b">
        <f t="shared" si="31"/>
        <v>1</v>
      </c>
      <c r="BF87" s="1" t="b">
        <f t="shared" si="32"/>
        <v>1</v>
      </c>
      <c r="BG87" s="1" t="b">
        <f t="shared" si="33"/>
        <v>1</v>
      </c>
      <c r="BH87" s="1" t="b">
        <f t="shared" si="34"/>
        <v>0</v>
      </c>
      <c r="BI87" s="1" t="b">
        <f t="shared" si="35"/>
        <v>1</v>
      </c>
      <c r="BJ87" s="1" t="b">
        <f t="shared" si="36"/>
        <v>1</v>
      </c>
      <c r="BK87" s="1" t="b">
        <f t="shared" si="37"/>
        <v>0</v>
      </c>
      <c r="BL87" s="1" t="b">
        <f t="shared" si="38"/>
        <v>0</v>
      </c>
      <c r="BM87" s="1" t="b">
        <f t="shared" si="39"/>
        <v>1</v>
      </c>
      <c r="BN87" s="1" t="b">
        <f t="shared" si="40"/>
        <v>1</v>
      </c>
      <c r="BO87" s="1" t="b">
        <f t="shared" si="41"/>
        <v>1</v>
      </c>
      <c r="BP87" s="1" t="b">
        <f t="shared" si="42"/>
        <v>1</v>
      </c>
      <c r="BQ87" s="1" t="b">
        <f t="shared" si="43"/>
        <v>1</v>
      </c>
    </row>
    <row r="88" spans="1:69" ht="37.5">
      <c r="A88" s="5">
        <v>85</v>
      </c>
      <c r="B88" s="13" t="s">
        <v>173</v>
      </c>
      <c r="C88" s="13"/>
      <c r="D88" s="13" t="s">
        <v>161</v>
      </c>
      <c r="E88" s="19" t="s">
        <v>1228</v>
      </c>
      <c r="F88" s="13" t="s">
        <v>171</v>
      </c>
      <c r="G88" s="13" t="s">
        <v>83</v>
      </c>
      <c r="H88" s="13" t="s">
        <v>1310</v>
      </c>
      <c r="I88" s="13" t="s">
        <v>1281</v>
      </c>
      <c r="J88" s="13"/>
      <c r="K88" s="13" t="s">
        <v>163</v>
      </c>
      <c r="L88" s="13" t="s">
        <v>1280</v>
      </c>
      <c r="M88" s="13" t="s">
        <v>23</v>
      </c>
      <c r="N88" s="13" t="s">
        <v>23</v>
      </c>
      <c r="O88" s="13" t="s">
        <v>23</v>
      </c>
      <c r="P88" s="13" t="str">
        <f t="shared" si="22"/>
        <v>EASA;FAA;CAA UK;CAA MALAYSIA;DGCA INDONESIA;CAA CHINA;</v>
      </c>
      <c r="Q88" s="13" t="s">
        <v>12</v>
      </c>
      <c r="R88" s="13" t="s">
        <v>13</v>
      </c>
      <c r="S88" s="13" t="s">
        <v>1224</v>
      </c>
      <c r="T88" s="13" t="s">
        <v>24</v>
      </c>
      <c r="U88" s="13" t="s">
        <v>25</v>
      </c>
      <c r="V88" s="13" t="s">
        <v>26</v>
      </c>
      <c r="W88" s="13"/>
      <c r="X88" s="13" t="s">
        <v>1232</v>
      </c>
      <c r="Y88" s="13" t="s">
        <v>1269</v>
      </c>
      <c r="Z88" s="13"/>
      <c r="AA88" s="1" t="str">
        <f>_xlfn.IFNA(VLOOKUP($B88,'[1]Price Catalogue (Active CAP)'!$A:$AD,AA$3,FALSE),"")</f>
        <v>1115V0700-5</v>
      </c>
      <c r="AC88" s="1" t="str">
        <f>_xlfn.IFNA(VLOOKUP($B88,'[1]Price Catalogue (Active CAP)'!$A:$AD,AC$3,FALSE),"")</f>
        <v>BLEED AIR VALVE 9TH.-STG.</v>
      </c>
      <c r="AD88" s="1" t="str">
        <f>_xlfn.IFNA(VLOOKUP($B88,'[1]Price Catalogue (Active CAP)'!$A:$AD,AD$3,FALSE),"")</f>
        <v>ON</v>
      </c>
      <c r="AE88" s="1" t="str">
        <f>_xlfn.IFNA(VLOOKUP($B88,'[1]Price Catalogue (Active CAP)'!$A:$AD,AE$3,FALSE),"")</f>
        <v>A330;MD11;PW4000;</v>
      </c>
      <c r="AF88" s="1" t="str">
        <f>_xlfn.IFNA(VLOOKUP($B88,'[1]Price Catalogue (Active CAP)'!$A:$AD,AF$3,FALSE),"")</f>
        <v>HONEYWELL INTERNATIONAL INC</v>
      </c>
      <c r="AG88" s="1" t="str">
        <f>_xlfn.IFNA(VLOOKUP($B88,'[1]Price Catalogue (Active CAP)'!$A:$AD,AG$3,FALSE),"")</f>
        <v>ENG-VAL-007</v>
      </c>
      <c r="AH88" s="1" t="str">
        <f>_xlfn.IFNA(VLOOKUP($B88,'[1]Price Catalogue (Active CAP)'!$A:$AD,AH$3,FALSE),"")</f>
        <v>Valve_Pneumatic</v>
      </c>
      <c r="AI88" s="1">
        <f>_xlfn.IFNA(VLOOKUP($B88,'[1]Price Catalogue (Active CAP)'!$A:$AD,AI$3,FALSE),"")</f>
        <v>0</v>
      </c>
      <c r="AJ88" s="1" t="str">
        <f>_xlfn.IFNA(VLOOKUP($B88,'[1]Price Catalogue (Active CAP)'!$A:$AD,AJ$3,FALSE),"")</f>
        <v>75-31-40;</v>
      </c>
      <c r="AK88" s="1" t="str">
        <f>_xlfn.IFNA(VLOOKUP($B88,'[1]Price Catalogue (Active CAP)'!$A:$AD,AK$3,FALSE),"")</f>
        <v>75-31</v>
      </c>
      <c r="AL88" s="32" t="str">
        <f>_xlfn.IFNA(VLOOKUP($B88,'[1]Price Catalogue (Active CAP)'!$A:$AD,AL$3,FALSE),"")</f>
        <v>EASA,FAA,CAA MALAYSIA,CAAS,DGCA INDONESIA,CAA CHINA</v>
      </c>
      <c r="AM88" s="1" t="str">
        <f>_xlfn.IFNA(VLOOKUP($B88,'[1]Price Catalogue (Active CAP)'!$A:$AD,AM$3,FALSE),"")</f>
        <v>EASA</v>
      </c>
      <c r="AN88" s="1" t="str">
        <f>_xlfn.IFNA(VLOOKUP($B88,'[1]Price Catalogue (Active CAP)'!$A:$AD,AN$3,FALSE),"")</f>
        <v>FAA</v>
      </c>
      <c r="AO88" s="1" t="str">
        <f>_xlfn.IFNA(VLOOKUP($B88,'[1]Price Catalogue (Active CAP)'!$A:$AD,AO$3,FALSE),"")</f>
        <v>CAA MALAYSIA</v>
      </c>
      <c r="AP88" s="1" t="str">
        <f>_xlfn.IFNA(VLOOKUP($B88,'[1]Price Catalogue (Active CAP)'!$A:$AD,AP$3,FALSE),"")</f>
        <v>CAAS</v>
      </c>
      <c r="AQ88" s="1" t="str">
        <f>_xlfn.IFNA(VLOOKUP($B88,'[1]Price Catalogue (Active CAP)'!$A:$AD,AQ$3,FALSE),"")</f>
        <v>DGCA INDONESIA</v>
      </c>
      <c r="AR88" s="1" t="str">
        <f>_xlfn.IFNA(VLOOKUP($B88,'[1]Price Catalogue (Active CAP)'!$A:$AD,AR$3,FALSE),"")</f>
        <v>CAA CHINA</v>
      </c>
      <c r="AS88" s="1">
        <f>_xlfn.IFNA(VLOOKUP($B88,'[1]Price Catalogue (Active CAP)'!$A:$AD,AS$3,FALSE),"")</f>
        <v>0</v>
      </c>
      <c r="AT88" s="1" t="str">
        <f>_xlfn.IFNA(VLOOKUP($B88,'[1]Price Catalogue (Active CAP)'!$A:$AD,AT$3,FALSE),"")</f>
        <v>CAA VIETNAM</v>
      </c>
      <c r="AU88" s="1" t="str">
        <f>_xlfn.IFNA(VLOOKUP($B88,'[1]Price Catalogue (Active CAP)'!$A:$AD,AU$3,FALSE),"")</f>
        <v>OCMOV</v>
      </c>
      <c r="AW88" s="1" t="b">
        <f t="shared" si="23"/>
        <v>1</v>
      </c>
      <c r="AX88" s="1" t="b">
        <f t="shared" si="24"/>
        <v>1</v>
      </c>
      <c r="AY88" s="1" t="b">
        <f t="shared" si="25"/>
        <v>1</v>
      </c>
      <c r="AZ88" s="1" t="b">
        <f t="shared" si="26"/>
        <v>1</v>
      </c>
      <c r="BA88" s="1" t="b">
        <f t="shared" si="27"/>
        <v>1</v>
      </c>
      <c r="BB88" s="1" t="b">
        <f t="shared" si="28"/>
        <v>1</v>
      </c>
      <c r="BC88" s="1" t="b">
        <f t="shared" si="29"/>
        <v>1</v>
      </c>
      <c r="BD88" s="1" t="b">
        <f t="shared" si="30"/>
        <v>1</v>
      </c>
      <c r="BE88" s="1" t="b">
        <f t="shared" si="31"/>
        <v>1</v>
      </c>
      <c r="BF88" s="1" t="b">
        <f t="shared" si="32"/>
        <v>1</v>
      </c>
      <c r="BG88" s="1" t="b">
        <f t="shared" si="33"/>
        <v>1</v>
      </c>
      <c r="BH88" s="1" t="b">
        <f t="shared" si="34"/>
        <v>0</v>
      </c>
      <c r="BI88" s="1" t="b">
        <f t="shared" si="35"/>
        <v>1</v>
      </c>
      <c r="BJ88" s="1" t="b">
        <f t="shared" si="36"/>
        <v>1</v>
      </c>
      <c r="BK88" s="1" t="b">
        <f t="shared" si="37"/>
        <v>0</v>
      </c>
      <c r="BL88" s="1" t="b">
        <f t="shared" si="38"/>
        <v>0</v>
      </c>
      <c r="BM88" s="1" t="b">
        <f t="shared" si="39"/>
        <v>1</v>
      </c>
      <c r="BN88" s="1" t="b">
        <f t="shared" si="40"/>
        <v>1</v>
      </c>
      <c r="BO88" s="1" t="b">
        <f t="shared" si="41"/>
        <v>1</v>
      </c>
      <c r="BP88" s="1" t="b">
        <f t="shared" si="42"/>
        <v>1</v>
      </c>
      <c r="BQ88" s="1" t="b">
        <f t="shared" si="43"/>
        <v>1</v>
      </c>
    </row>
    <row r="89" spans="1:69" ht="37.5">
      <c r="A89" s="5">
        <v>86</v>
      </c>
      <c r="B89" s="13" t="s">
        <v>174</v>
      </c>
      <c r="C89" s="13"/>
      <c r="D89" s="13" t="s">
        <v>161</v>
      </c>
      <c r="E89" s="19" t="s">
        <v>1228</v>
      </c>
      <c r="F89" s="13" t="s">
        <v>169</v>
      </c>
      <c r="G89" s="13" t="s">
        <v>83</v>
      </c>
      <c r="H89" s="13" t="s">
        <v>1310</v>
      </c>
      <c r="I89" s="13" t="s">
        <v>1281</v>
      </c>
      <c r="J89" s="13"/>
      <c r="K89" s="13" t="s">
        <v>163</v>
      </c>
      <c r="L89" s="13" t="s">
        <v>1280</v>
      </c>
      <c r="M89" s="13" t="s">
        <v>23</v>
      </c>
      <c r="N89" s="13" t="s">
        <v>23</v>
      </c>
      <c r="O89" s="13" t="s">
        <v>23</v>
      </c>
      <c r="P89" s="13" t="str">
        <f t="shared" si="22"/>
        <v>EASA;FAA;CAA UK;CAA MALAYSIA;DGCA INDONESIA;CAA CHINA;</v>
      </c>
      <c r="Q89" s="13" t="s">
        <v>12</v>
      </c>
      <c r="R89" s="13" t="s">
        <v>13</v>
      </c>
      <c r="S89" s="13" t="s">
        <v>1224</v>
      </c>
      <c r="T89" s="13" t="s">
        <v>24</v>
      </c>
      <c r="U89" s="13" t="s">
        <v>25</v>
      </c>
      <c r="V89" s="13" t="s">
        <v>26</v>
      </c>
      <c r="W89" s="13"/>
      <c r="X89" s="13" t="s">
        <v>1232</v>
      </c>
      <c r="Y89" s="13" t="s">
        <v>1269</v>
      </c>
      <c r="Z89" s="13"/>
      <c r="AA89" s="1" t="str">
        <f>_xlfn.IFNA(VLOOKUP($B89,'[1]Price Catalogue (Active CAP)'!$A:$AD,AA$3,FALSE),"")</f>
        <v>1115V0700-6</v>
      </c>
      <c r="AC89" s="1" t="str">
        <f>_xlfn.IFNA(VLOOKUP($B89,'[1]Price Catalogue (Active CAP)'!$A:$AD,AC$3,FALSE),"")</f>
        <v>BLEED AIR VALVE 9TH.-STG.</v>
      </c>
      <c r="AD89" s="1" t="str">
        <f>_xlfn.IFNA(VLOOKUP($B89,'[1]Price Catalogue (Active CAP)'!$A:$AD,AD$3,FALSE),"")</f>
        <v>ON</v>
      </c>
      <c r="AE89" s="1" t="str">
        <f>_xlfn.IFNA(VLOOKUP($B89,'[1]Price Catalogue (Active CAP)'!$A:$AD,AE$3,FALSE),"")</f>
        <v>B747;B767;A330;A300;A310;MD11;PW4000;</v>
      </c>
      <c r="AF89" s="1" t="str">
        <f>_xlfn.IFNA(VLOOKUP($B89,'[1]Price Catalogue (Active CAP)'!$A:$AD,AF$3,FALSE),"")</f>
        <v>HONEYWELL INTERNATIONAL INC</v>
      </c>
      <c r="AG89" s="1" t="str">
        <f>_xlfn.IFNA(VLOOKUP($B89,'[1]Price Catalogue (Active CAP)'!$A:$AD,AG$3,FALSE),"")</f>
        <v>ENG-VAL-007</v>
      </c>
      <c r="AH89" s="1" t="str">
        <f>_xlfn.IFNA(VLOOKUP($B89,'[1]Price Catalogue (Active CAP)'!$A:$AD,AH$3,FALSE),"")</f>
        <v>Valve_Pneumatic</v>
      </c>
      <c r="AI89" s="1">
        <f>_xlfn.IFNA(VLOOKUP($B89,'[1]Price Catalogue (Active CAP)'!$A:$AD,AI$3,FALSE),"")</f>
        <v>0</v>
      </c>
      <c r="AJ89" s="1" t="str">
        <f>_xlfn.IFNA(VLOOKUP($B89,'[1]Price Catalogue (Active CAP)'!$A:$AD,AJ$3,FALSE),"")</f>
        <v>75-31-40;</v>
      </c>
      <c r="AK89" s="1" t="str">
        <f>_xlfn.IFNA(VLOOKUP($B89,'[1]Price Catalogue (Active CAP)'!$A:$AD,AK$3,FALSE),"")</f>
        <v>75-31</v>
      </c>
      <c r="AL89" s="32" t="str">
        <f>_xlfn.IFNA(VLOOKUP($B89,'[1]Price Catalogue (Active CAP)'!$A:$AD,AL$3,FALSE),"")</f>
        <v>EASA,FAA,CAA MALAYSIA,CAAS,DGCA INDONESIA,CAA CHINA</v>
      </c>
      <c r="AM89" s="1" t="str">
        <f>_xlfn.IFNA(VLOOKUP($B89,'[1]Price Catalogue (Active CAP)'!$A:$AD,AM$3,FALSE),"")</f>
        <v>EASA</v>
      </c>
      <c r="AN89" s="1" t="str">
        <f>_xlfn.IFNA(VLOOKUP($B89,'[1]Price Catalogue (Active CAP)'!$A:$AD,AN$3,FALSE),"")</f>
        <v>FAA</v>
      </c>
      <c r="AO89" s="1" t="str">
        <f>_xlfn.IFNA(VLOOKUP($B89,'[1]Price Catalogue (Active CAP)'!$A:$AD,AO$3,FALSE),"")</f>
        <v>CAA MALAYSIA</v>
      </c>
      <c r="AP89" s="1" t="str">
        <f>_xlfn.IFNA(VLOOKUP($B89,'[1]Price Catalogue (Active CAP)'!$A:$AD,AP$3,FALSE),"")</f>
        <v>CAAS</v>
      </c>
      <c r="AQ89" s="1" t="str">
        <f>_xlfn.IFNA(VLOOKUP($B89,'[1]Price Catalogue (Active CAP)'!$A:$AD,AQ$3,FALSE),"")</f>
        <v>DGCA INDONESIA</v>
      </c>
      <c r="AR89" s="1" t="str">
        <f>_xlfn.IFNA(VLOOKUP($B89,'[1]Price Catalogue (Active CAP)'!$A:$AD,AR$3,FALSE),"")</f>
        <v>CAA CHINA</v>
      </c>
      <c r="AS89" s="1">
        <f>_xlfn.IFNA(VLOOKUP($B89,'[1]Price Catalogue (Active CAP)'!$A:$AD,AS$3,FALSE),"")</f>
        <v>0</v>
      </c>
      <c r="AT89" s="1" t="str">
        <f>_xlfn.IFNA(VLOOKUP($B89,'[1]Price Catalogue (Active CAP)'!$A:$AD,AT$3,FALSE),"")</f>
        <v>CAA VIETNAM</v>
      </c>
      <c r="AU89" s="1" t="str">
        <f>_xlfn.IFNA(VLOOKUP($B89,'[1]Price Catalogue (Active CAP)'!$A:$AD,AU$3,FALSE),"")</f>
        <v>OCMOV</v>
      </c>
      <c r="AW89" s="1" t="b">
        <f t="shared" si="23"/>
        <v>1</v>
      </c>
      <c r="AX89" s="1" t="b">
        <f t="shared" si="24"/>
        <v>1</v>
      </c>
      <c r="AY89" s="1" t="b">
        <f t="shared" si="25"/>
        <v>1</v>
      </c>
      <c r="AZ89" s="1" t="b">
        <f t="shared" si="26"/>
        <v>1</v>
      </c>
      <c r="BA89" s="1" t="b">
        <f t="shared" si="27"/>
        <v>1</v>
      </c>
      <c r="BB89" s="1" t="b">
        <f t="shared" si="28"/>
        <v>1</v>
      </c>
      <c r="BC89" s="1" t="b">
        <f t="shared" si="29"/>
        <v>1</v>
      </c>
      <c r="BD89" s="1" t="b">
        <f t="shared" si="30"/>
        <v>1</v>
      </c>
      <c r="BE89" s="1" t="b">
        <f t="shared" si="31"/>
        <v>1</v>
      </c>
      <c r="BF89" s="1" t="b">
        <f t="shared" si="32"/>
        <v>1</v>
      </c>
      <c r="BG89" s="1" t="b">
        <f t="shared" si="33"/>
        <v>1</v>
      </c>
      <c r="BH89" s="1" t="b">
        <f t="shared" si="34"/>
        <v>0</v>
      </c>
      <c r="BI89" s="1" t="b">
        <f t="shared" si="35"/>
        <v>1</v>
      </c>
      <c r="BJ89" s="1" t="b">
        <f t="shared" si="36"/>
        <v>1</v>
      </c>
      <c r="BK89" s="1" t="b">
        <f t="shared" si="37"/>
        <v>0</v>
      </c>
      <c r="BL89" s="1" t="b">
        <f t="shared" si="38"/>
        <v>0</v>
      </c>
      <c r="BM89" s="1" t="b">
        <f t="shared" si="39"/>
        <v>1</v>
      </c>
      <c r="BN89" s="1" t="b">
        <f t="shared" si="40"/>
        <v>1</v>
      </c>
      <c r="BO89" s="1" t="b">
        <f t="shared" si="41"/>
        <v>1</v>
      </c>
      <c r="BP89" s="1" t="b">
        <f t="shared" si="42"/>
        <v>1</v>
      </c>
      <c r="BQ89" s="1" t="b">
        <f t="shared" si="43"/>
        <v>1</v>
      </c>
    </row>
    <row r="90" spans="1:69" ht="37.5">
      <c r="A90" s="5">
        <v>87</v>
      </c>
      <c r="B90" s="13" t="s">
        <v>175</v>
      </c>
      <c r="C90" s="13"/>
      <c r="D90" s="13" t="s">
        <v>161</v>
      </c>
      <c r="E90" s="19" t="s">
        <v>1228</v>
      </c>
      <c r="F90" s="13" t="s">
        <v>171</v>
      </c>
      <c r="G90" s="13" t="s">
        <v>83</v>
      </c>
      <c r="H90" s="13" t="s">
        <v>1310</v>
      </c>
      <c r="I90" s="13" t="s">
        <v>1281</v>
      </c>
      <c r="J90" s="13"/>
      <c r="K90" s="13" t="s">
        <v>163</v>
      </c>
      <c r="L90" s="13" t="s">
        <v>1280</v>
      </c>
      <c r="M90" s="13" t="s">
        <v>23</v>
      </c>
      <c r="N90" s="13" t="s">
        <v>23</v>
      </c>
      <c r="O90" s="13" t="s">
        <v>23</v>
      </c>
      <c r="P90" s="13" t="str">
        <f t="shared" si="22"/>
        <v>EASA;FAA;CAA UK;CAA MALAYSIA;DGCA INDONESIA;CAA CHINA;</v>
      </c>
      <c r="Q90" s="13" t="s">
        <v>12</v>
      </c>
      <c r="R90" s="13" t="s">
        <v>13</v>
      </c>
      <c r="S90" s="13" t="s">
        <v>1224</v>
      </c>
      <c r="T90" s="13" t="s">
        <v>24</v>
      </c>
      <c r="U90" s="13" t="s">
        <v>25</v>
      </c>
      <c r="V90" s="13" t="s">
        <v>26</v>
      </c>
      <c r="W90" s="13"/>
      <c r="X90" s="13" t="s">
        <v>1232</v>
      </c>
      <c r="Y90" s="13" t="s">
        <v>1269</v>
      </c>
      <c r="Z90" s="13"/>
      <c r="AA90" s="1" t="str">
        <f>_xlfn.IFNA(VLOOKUP($B90,'[1]Price Catalogue (Active CAP)'!$A:$AD,AA$3,FALSE),"")</f>
        <v>1115V0700-7</v>
      </c>
      <c r="AC90" s="1" t="str">
        <f>_xlfn.IFNA(VLOOKUP($B90,'[1]Price Catalogue (Active CAP)'!$A:$AD,AC$3,FALSE),"")</f>
        <v>BLEED AIR VALVE 9TH.-STG.</v>
      </c>
      <c r="AD90" s="1" t="str">
        <f>_xlfn.IFNA(VLOOKUP($B90,'[1]Price Catalogue (Active CAP)'!$A:$AD,AD$3,FALSE),"")</f>
        <v>ON</v>
      </c>
      <c r="AE90" s="1" t="str">
        <f>_xlfn.IFNA(VLOOKUP($B90,'[1]Price Catalogue (Active CAP)'!$A:$AD,AE$3,FALSE),"")</f>
        <v>A330;MD11;PW4000;</v>
      </c>
      <c r="AF90" s="1" t="str">
        <f>_xlfn.IFNA(VLOOKUP($B90,'[1]Price Catalogue (Active CAP)'!$A:$AD,AF$3,FALSE),"")</f>
        <v>HONEYWELL INTERNATIONAL INC</v>
      </c>
      <c r="AG90" s="1" t="str">
        <f>_xlfn.IFNA(VLOOKUP($B90,'[1]Price Catalogue (Active CAP)'!$A:$AD,AG$3,FALSE),"")</f>
        <v>ENG-VAL-007</v>
      </c>
      <c r="AH90" s="1" t="str">
        <f>_xlfn.IFNA(VLOOKUP($B90,'[1]Price Catalogue (Active CAP)'!$A:$AD,AH$3,FALSE),"")</f>
        <v>Valve_Pneumatic</v>
      </c>
      <c r="AI90" s="1">
        <f>_xlfn.IFNA(VLOOKUP($B90,'[1]Price Catalogue (Active CAP)'!$A:$AD,AI$3,FALSE),"")</f>
        <v>0</v>
      </c>
      <c r="AJ90" s="1" t="str">
        <f>_xlfn.IFNA(VLOOKUP($B90,'[1]Price Catalogue (Active CAP)'!$A:$AD,AJ$3,FALSE),"")</f>
        <v>75-31-40;</v>
      </c>
      <c r="AK90" s="1" t="str">
        <f>_xlfn.IFNA(VLOOKUP($B90,'[1]Price Catalogue (Active CAP)'!$A:$AD,AK$3,FALSE),"")</f>
        <v>75-31</v>
      </c>
      <c r="AL90" s="32" t="str">
        <f>_xlfn.IFNA(VLOOKUP($B90,'[1]Price Catalogue (Active CAP)'!$A:$AD,AL$3,FALSE),"")</f>
        <v>EASA,FAA,CAA MALAYSIA,CAAS,DGCA INDONESIA,CAA CHINA</v>
      </c>
      <c r="AM90" s="1" t="str">
        <f>_xlfn.IFNA(VLOOKUP($B90,'[1]Price Catalogue (Active CAP)'!$A:$AD,AM$3,FALSE),"")</f>
        <v>EASA</v>
      </c>
      <c r="AN90" s="1" t="str">
        <f>_xlfn.IFNA(VLOOKUP($B90,'[1]Price Catalogue (Active CAP)'!$A:$AD,AN$3,FALSE),"")</f>
        <v>FAA</v>
      </c>
      <c r="AO90" s="1" t="str">
        <f>_xlfn.IFNA(VLOOKUP($B90,'[1]Price Catalogue (Active CAP)'!$A:$AD,AO$3,FALSE),"")</f>
        <v>CAA MALAYSIA</v>
      </c>
      <c r="AP90" s="1" t="str">
        <f>_xlfn.IFNA(VLOOKUP($B90,'[1]Price Catalogue (Active CAP)'!$A:$AD,AP$3,FALSE),"")</f>
        <v>CAAS</v>
      </c>
      <c r="AQ90" s="1" t="str">
        <f>_xlfn.IFNA(VLOOKUP($B90,'[1]Price Catalogue (Active CAP)'!$A:$AD,AQ$3,FALSE),"")</f>
        <v>DGCA INDONESIA</v>
      </c>
      <c r="AR90" s="1" t="str">
        <f>_xlfn.IFNA(VLOOKUP($B90,'[1]Price Catalogue (Active CAP)'!$A:$AD,AR$3,FALSE),"")</f>
        <v>CAA CHINA</v>
      </c>
      <c r="AS90" s="1">
        <f>_xlfn.IFNA(VLOOKUP($B90,'[1]Price Catalogue (Active CAP)'!$A:$AD,AS$3,FALSE),"")</f>
        <v>0</v>
      </c>
      <c r="AT90" s="1" t="str">
        <f>_xlfn.IFNA(VLOOKUP($B90,'[1]Price Catalogue (Active CAP)'!$A:$AD,AT$3,FALSE),"")</f>
        <v>CAA VIETNAM</v>
      </c>
      <c r="AU90" s="1" t="str">
        <f>_xlfn.IFNA(VLOOKUP($B90,'[1]Price Catalogue (Active CAP)'!$A:$AD,AU$3,FALSE),"")</f>
        <v>OCMOV</v>
      </c>
      <c r="AW90" s="1" t="b">
        <f t="shared" si="23"/>
        <v>1</v>
      </c>
      <c r="AX90" s="1" t="b">
        <f t="shared" si="24"/>
        <v>1</v>
      </c>
      <c r="AY90" s="1" t="b">
        <f t="shared" si="25"/>
        <v>1</v>
      </c>
      <c r="AZ90" s="1" t="b">
        <f t="shared" si="26"/>
        <v>1</v>
      </c>
      <c r="BA90" s="1" t="b">
        <f t="shared" si="27"/>
        <v>1</v>
      </c>
      <c r="BB90" s="1" t="b">
        <f t="shared" si="28"/>
        <v>1</v>
      </c>
      <c r="BC90" s="1" t="b">
        <f t="shared" si="29"/>
        <v>1</v>
      </c>
      <c r="BD90" s="1" t="b">
        <f t="shared" si="30"/>
        <v>1</v>
      </c>
      <c r="BE90" s="1" t="b">
        <f t="shared" si="31"/>
        <v>1</v>
      </c>
      <c r="BF90" s="1" t="b">
        <f t="shared" si="32"/>
        <v>1</v>
      </c>
      <c r="BG90" s="1" t="b">
        <f t="shared" si="33"/>
        <v>1</v>
      </c>
      <c r="BH90" s="1" t="b">
        <f t="shared" si="34"/>
        <v>0</v>
      </c>
      <c r="BI90" s="1" t="b">
        <f t="shared" si="35"/>
        <v>1</v>
      </c>
      <c r="BJ90" s="1" t="b">
        <f t="shared" si="36"/>
        <v>1</v>
      </c>
      <c r="BK90" s="1" t="b">
        <f t="shared" si="37"/>
        <v>0</v>
      </c>
      <c r="BL90" s="1" t="b">
        <f t="shared" si="38"/>
        <v>0</v>
      </c>
      <c r="BM90" s="1" t="b">
        <f t="shared" si="39"/>
        <v>1</v>
      </c>
      <c r="BN90" s="1" t="b">
        <f t="shared" si="40"/>
        <v>1</v>
      </c>
      <c r="BO90" s="1" t="b">
        <f t="shared" si="41"/>
        <v>1</v>
      </c>
      <c r="BP90" s="1" t="b">
        <f t="shared" si="42"/>
        <v>1</v>
      </c>
      <c r="BQ90" s="1" t="b">
        <f t="shared" si="43"/>
        <v>1</v>
      </c>
    </row>
    <row r="91" spans="1:69" ht="37.5">
      <c r="A91" s="5">
        <v>88</v>
      </c>
      <c r="B91" s="13" t="s">
        <v>176</v>
      </c>
      <c r="C91" s="13"/>
      <c r="D91" s="13" t="s">
        <v>161</v>
      </c>
      <c r="E91" s="19" t="s">
        <v>1228</v>
      </c>
      <c r="F91" s="13" t="s">
        <v>171</v>
      </c>
      <c r="G91" s="13" t="s">
        <v>83</v>
      </c>
      <c r="H91" s="13" t="s">
        <v>1310</v>
      </c>
      <c r="I91" s="13" t="s">
        <v>1281</v>
      </c>
      <c r="J91" s="13"/>
      <c r="K91" s="13" t="s">
        <v>163</v>
      </c>
      <c r="L91" s="13" t="s">
        <v>1280</v>
      </c>
      <c r="M91" s="13" t="s">
        <v>23</v>
      </c>
      <c r="N91" s="13" t="s">
        <v>23</v>
      </c>
      <c r="O91" s="13" t="s">
        <v>23</v>
      </c>
      <c r="P91" s="13" t="str">
        <f t="shared" si="22"/>
        <v>EASA;FAA;CAA UK;CAA MALAYSIA;DGCA INDONESIA;CAA CHINA;</v>
      </c>
      <c r="Q91" s="13" t="s">
        <v>12</v>
      </c>
      <c r="R91" s="13" t="s">
        <v>13</v>
      </c>
      <c r="S91" s="13" t="s">
        <v>1224</v>
      </c>
      <c r="T91" s="13" t="s">
        <v>24</v>
      </c>
      <c r="U91" s="13" t="s">
        <v>25</v>
      </c>
      <c r="V91" s="13" t="s">
        <v>26</v>
      </c>
      <c r="W91" s="13"/>
      <c r="X91" s="13" t="s">
        <v>1232</v>
      </c>
      <c r="Y91" s="13" t="s">
        <v>1269</v>
      </c>
      <c r="Z91" s="13"/>
      <c r="AA91" s="1" t="str">
        <f>_xlfn.IFNA(VLOOKUP($B91,'[1]Price Catalogue (Active CAP)'!$A:$AD,AA$3,FALSE),"")</f>
        <v>1115V0700-8</v>
      </c>
      <c r="AC91" s="1" t="str">
        <f>_xlfn.IFNA(VLOOKUP($B91,'[1]Price Catalogue (Active CAP)'!$A:$AD,AC$3,FALSE),"")</f>
        <v>BLEED AIR VALVE 9TH.-STG.</v>
      </c>
      <c r="AD91" s="1" t="str">
        <f>_xlfn.IFNA(VLOOKUP($B91,'[1]Price Catalogue (Active CAP)'!$A:$AD,AD$3,FALSE),"")</f>
        <v>ON</v>
      </c>
      <c r="AE91" s="1" t="str">
        <f>_xlfn.IFNA(VLOOKUP($B91,'[1]Price Catalogue (Active CAP)'!$A:$AD,AE$3,FALSE),"")</f>
        <v>A330;MD11;PW4000;</v>
      </c>
      <c r="AF91" s="1" t="str">
        <f>_xlfn.IFNA(VLOOKUP($B91,'[1]Price Catalogue (Active CAP)'!$A:$AD,AF$3,FALSE),"")</f>
        <v>HONEYWELL INTERNATIONAL INC</v>
      </c>
      <c r="AG91" s="1" t="str">
        <f>_xlfn.IFNA(VLOOKUP($B91,'[1]Price Catalogue (Active CAP)'!$A:$AD,AG$3,FALSE),"")</f>
        <v>ENG-VAL-007</v>
      </c>
      <c r="AH91" s="1" t="str">
        <f>_xlfn.IFNA(VLOOKUP($B91,'[1]Price Catalogue (Active CAP)'!$A:$AD,AH$3,FALSE),"")</f>
        <v>Valve_Pneumatic</v>
      </c>
      <c r="AI91" s="1">
        <f>_xlfn.IFNA(VLOOKUP($B91,'[1]Price Catalogue (Active CAP)'!$A:$AD,AI$3,FALSE),"")</f>
        <v>0</v>
      </c>
      <c r="AJ91" s="1" t="str">
        <f>_xlfn.IFNA(VLOOKUP($B91,'[1]Price Catalogue (Active CAP)'!$A:$AD,AJ$3,FALSE),"")</f>
        <v>75-31-40;</v>
      </c>
      <c r="AK91" s="1" t="str">
        <f>_xlfn.IFNA(VLOOKUP($B91,'[1]Price Catalogue (Active CAP)'!$A:$AD,AK$3,FALSE),"")</f>
        <v>75-31</v>
      </c>
      <c r="AL91" s="32" t="str">
        <f>_xlfn.IFNA(VLOOKUP($B91,'[1]Price Catalogue (Active CAP)'!$A:$AD,AL$3,FALSE),"")</f>
        <v>EASA,FAA,CAA MALAYSIA,CAAS,DGCA INDONESIA,CAA CHINA</v>
      </c>
      <c r="AM91" s="1" t="str">
        <f>_xlfn.IFNA(VLOOKUP($B91,'[1]Price Catalogue (Active CAP)'!$A:$AD,AM$3,FALSE),"")</f>
        <v>EASA</v>
      </c>
      <c r="AN91" s="1" t="str">
        <f>_xlfn.IFNA(VLOOKUP($B91,'[1]Price Catalogue (Active CAP)'!$A:$AD,AN$3,FALSE),"")</f>
        <v>FAA</v>
      </c>
      <c r="AO91" s="1" t="str">
        <f>_xlfn.IFNA(VLOOKUP($B91,'[1]Price Catalogue (Active CAP)'!$A:$AD,AO$3,FALSE),"")</f>
        <v>CAA MALAYSIA</v>
      </c>
      <c r="AP91" s="1" t="str">
        <f>_xlfn.IFNA(VLOOKUP($B91,'[1]Price Catalogue (Active CAP)'!$A:$AD,AP$3,FALSE),"")</f>
        <v>CAAS</v>
      </c>
      <c r="AQ91" s="1" t="str">
        <f>_xlfn.IFNA(VLOOKUP($B91,'[1]Price Catalogue (Active CAP)'!$A:$AD,AQ$3,FALSE),"")</f>
        <v>DGCA INDONESIA</v>
      </c>
      <c r="AR91" s="1" t="str">
        <f>_xlfn.IFNA(VLOOKUP($B91,'[1]Price Catalogue (Active CAP)'!$A:$AD,AR$3,FALSE),"")</f>
        <v>CAA CHINA</v>
      </c>
      <c r="AS91" s="1">
        <f>_xlfn.IFNA(VLOOKUP($B91,'[1]Price Catalogue (Active CAP)'!$A:$AD,AS$3,FALSE),"")</f>
        <v>0</v>
      </c>
      <c r="AT91" s="1" t="str">
        <f>_xlfn.IFNA(VLOOKUP($B91,'[1]Price Catalogue (Active CAP)'!$A:$AD,AT$3,FALSE),"")</f>
        <v>CAA VIETNAM</v>
      </c>
      <c r="AU91" s="1" t="str">
        <f>_xlfn.IFNA(VLOOKUP($B91,'[1]Price Catalogue (Active CAP)'!$A:$AD,AU$3,FALSE),"")</f>
        <v>OCMOV</v>
      </c>
      <c r="AW91" s="1" t="b">
        <f t="shared" si="23"/>
        <v>1</v>
      </c>
      <c r="AX91" s="1" t="b">
        <f t="shared" si="24"/>
        <v>1</v>
      </c>
      <c r="AY91" s="1" t="b">
        <f t="shared" si="25"/>
        <v>1</v>
      </c>
      <c r="AZ91" s="1" t="b">
        <f t="shared" si="26"/>
        <v>1</v>
      </c>
      <c r="BA91" s="1" t="b">
        <f t="shared" si="27"/>
        <v>1</v>
      </c>
      <c r="BB91" s="1" t="b">
        <f t="shared" si="28"/>
        <v>1</v>
      </c>
      <c r="BC91" s="1" t="b">
        <f t="shared" si="29"/>
        <v>1</v>
      </c>
      <c r="BD91" s="1" t="b">
        <f t="shared" si="30"/>
        <v>1</v>
      </c>
      <c r="BE91" s="1" t="b">
        <f t="shared" si="31"/>
        <v>1</v>
      </c>
      <c r="BF91" s="1" t="b">
        <f t="shared" si="32"/>
        <v>1</v>
      </c>
      <c r="BG91" s="1" t="b">
        <f t="shared" si="33"/>
        <v>1</v>
      </c>
      <c r="BH91" s="1" t="b">
        <f t="shared" si="34"/>
        <v>0</v>
      </c>
      <c r="BI91" s="1" t="b">
        <f t="shared" si="35"/>
        <v>1</v>
      </c>
      <c r="BJ91" s="1" t="b">
        <f t="shared" si="36"/>
        <v>1</v>
      </c>
      <c r="BK91" s="1" t="b">
        <f t="shared" si="37"/>
        <v>0</v>
      </c>
      <c r="BL91" s="1" t="b">
        <f t="shared" si="38"/>
        <v>0</v>
      </c>
      <c r="BM91" s="1" t="b">
        <f t="shared" si="39"/>
        <v>1</v>
      </c>
      <c r="BN91" s="1" t="b">
        <f t="shared" si="40"/>
        <v>1</v>
      </c>
      <c r="BO91" s="1" t="b">
        <f t="shared" si="41"/>
        <v>1</v>
      </c>
      <c r="BP91" s="1" t="b">
        <f t="shared" si="42"/>
        <v>1</v>
      </c>
      <c r="BQ91" s="1" t="b">
        <f t="shared" si="43"/>
        <v>1</v>
      </c>
    </row>
    <row r="92" spans="1:69" ht="37.5">
      <c r="A92" s="5">
        <v>89</v>
      </c>
      <c r="B92" s="13" t="s">
        <v>177</v>
      </c>
      <c r="C92" s="13"/>
      <c r="D92" s="13" t="s">
        <v>161</v>
      </c>
      <c r="E92" s="19" t="s">
        <v>1228</v>
      </c>
      <c r="F92" s="13" t="s">
        <v>169</v>
      </c>
      <c r="G92" s="13" t="s">
        <v>83</v>
      </c>
      <c r="H92" s="13" t="s">
        <v>1310</v>
      </c>
      <c r="I92" s="13" t="s">
        <v>1281</v>
      </c>
      <c r="J92" s="13"/>
      <c r="K92" s="13" t="s">
        <v>163</v>
      </c>
      <c r="L92" s="13" t="s">
        <v>1280</v>
      </c>
      <c r="M92" s="13" t="s">
        <v>23</v>
      </c>
      <c r="N92" s="13" t="s">
        <v>23</v>
      </c>
      <c r="O92" s="13" t="s">
        <v>23</v>
      </c>
      <c r="P92" s="13" t="str">
        <f t="shared" si="22"/>
        <v>EASA;FAA;CAA UK;CAA MALAYSIA;DGCA INDONESIA;CAA CHINA;</v>
      </c>
      <c r="Q92" s="13" t="s">
        <v>12</v>
      </c>
      <c r="R92" s="13" t="s">
        <v>13</v>
      </c>
      <c r="S92" s="13" t="s">
        <v>1224</v>
      </c>
      <c r="T92" s="13" t="s">
        <v>24</v>
      </c>
      <c r="U92" s="13" t="s">
        <v>25</v>
      </c>
      <c r="V92" s="13" t="s">
        <v>26</v>
      </c>
      <c r="W92" s="13"/>
      <c r="X92" s="13" t="s">
        <v>1232</v>
      </c>
      <c r="Y92" s="13" t="s">
        <v>1269</v>
      </c>
      <c r="Z92" s="13"/>
      <c r="AA92" s="1" t="str">
        <f>_xlfn.IFNA(VLOOKUP($B92,'[1]Price Catalogue (Active CAP)'!$A:$AD,AA$3,FALSE),"")</f>
        <v>1115V0700-9</v>
      </c>
      <c r="AC92" s="1" t="str">
        <f>_xlfn.IFNA(VLOOKUP($B92,'[1]Price Catalogue (Active CAP)'!$A:$AD,AC$3,FALSE),"")</f>
        <v>BLEED AIR VALVE 9TH.-STG.</v>
      </c>
      <c r="AD92" s="1" t="str">
        <f>_xlfn.IFNA(VLOOKUP($B92,'[1]Price Catalogue (Active CAP)'!$A:$AD,AD$3,FALSE),"")</f>
        <v>ON</v>
      </c>
      <c r="AE92" s="1" t="str">
        <f>_xlfn.IFNA(VLOOKUP($B92,'[1]Price Catalogue (Active CAP)'!$A:$AD,AE$3,FALSE),"")</f>
        <v>B747;B767;A330;A300;A310;MD11;PW4000;</v>
      </c>
      <c r="AF92" s="1" t="str">
        <f>_xlfn.IFNA(VLOOKUP($B92,'[1]Price Catalogue (Active CAP)'!$A:$AD,AF$3,FALSE),"")</f>
        <v>HONEYWELL INTERNATIONAL INC</v>
      </c>
      <c r="AG92" s="1" t="str">
        <f>_xlfn.IFNA(VLOOKUP($B92,'[1]Price Catalogue (Active CAP)'!$A:$AD,AG$3,FALSE),"")</f>
        <v>ENG-VAL-007</v>
      </c>
      <c r="AH92" s="1" t="str">
        <f>_xlfn.IFNA(VLOOKUP($B92,'[1]Price Catalogue (Active CAP)'!$A:$AD,AH$3,FALSE),"")</f>
        <v>Valve_Pneumatic</v>
      </c>
      <c r="AI92" s="1">
        <f>_xlfn.IFNA(VLOOKUP($B92,'[1]Price Catalogue (Active CAP)'!$A:$AD,AI$3,FALSE),"")</f>
        <v>0</v>
      </c>
      <c r="AJ92" s="1" t="str">
        <f>_xlfn.IFNA(VLOOKUP($B92,'[1]Price Catalogue (Active CAP)'!$A:$AD,AJ$3,FALSE),"")</f>
        <v>75-31-40;</v>
      </c>
      <c r="AK92" s="1" t="str">
        <f>_xlfn.IFNA(VLOOKUP($B92,'[1]Price Catalogue (Active CAP)'!$A:$AD,AK$3,FALSE),"")</f>
        <v>75-31</v>
      </c>
      <c r="AL92" s="32" t="str">
        <f>_xlfn.IFNA(VLOOKUP($B92,'[1]Price Catalogue (Active CAP)'!$A:$AD,AL$3,FALSE),"")</f>
        <v>EASA,FAA,CAA MALAYSIA,CAAS,DGCA INDONESIA,CAA CHINA</v>
      </c>
      <c r="AM92" s="1" t="str">
        <f>_xlfn.IFNA(VLOOKUP($B92,'[1]Price Catalogue (Active CAP)'!$A:$AD,AM$3,FALSE),"")</f>
        <v>EASA</v>
      </c>
      <c r="AN92" s="1" t="str">
        <f>_xlfn.IFNA(VLOOKUP($B92,'[1]Price Catalogue (Active CAP)'!$A:$AD,AN$3,FALSE),"")</f>
        <v>FAA</v>
      </c>
      <c r="AO92" s="1" t="str">
        <f>_xlfn.IFNA(VLOOKUP($B92,'[1]Price Catalogue (Active CAP)'!$A:$AD,AO$3,FALSE),"")</f>
        <v>CAA MALAYSIA</v>
      </c>
      <c r="AP92" s="1" t="str">
        <f>_xlfn.IFNA(VLOOKUP($B92,'[1]Price Catalogue (Active CAP)'!$A:$AD,AP$3,FALSE),"")</f>
        <v>CAAS</v>
      </c>
      <c r="AQ92" s="1" t="str">
        <f>_xlfn.IFNA(VLOOKUP($B92,'[1]Price Catalogue (Active CAP)'!$A:$AD,AQ$3,FALSE),"")</f>
        <v>DGCA INDONESIA</v>
      </c>
      <c r="AR92" s="1" t="str">
        <f>_xlfn.IFNA(VLOOKUP($B92,'[1]Price Catalogue (Active CAP)'!$A:$AD,AR$3,FALSE),"")</f>
        <v>CAA CHINA</v>
      </c>
      <c r="AS92" s="1">
        <f>_xlfn.IFNA(VLOOKUP($B92,'[1]Price Catalogue (Active CAP)'!$A:$AD,AS$3,FALSE),"")</f>
        <v>0</v>
      </c>
      <c r="AT92" s="1" t="str">
        <f>_xlfn.IFNA(VLOOKUP($B92,'[1]Price Catalogue (Active CAP)'!$A:$AD,AT$3,FALSE),"")</f>
        <v>CAA VIETNAM</v>
      </c>
      <c r="AU92" s="1" t="str">
        <f>_xlfn.IFNA(VLOOKUP($B92,'[1]Price Catalogue (Active CAP)'!$A:$AD,AU$3,FALSE),"")</f>
        <v>OCMOV</v>
      </c>
      <c r="AW92" s="1" t="b">
        <f t="shared" si="23"/>
        <v>1</v>
      </c>
      <c r="AX92" s="1" t="b">
        <f t="shared" si="24"/>
        <v>1</v>
      </c>
      <c r="AY92" s="1" t="b">
        <f t="shared" si="25"/>
        <v>1</v>
      </c>
      <c r="AZ92" s="1" t="b">
        <f t="shared" si="26"/>
        <v>1</v>
      </c>
      <c r="BA92" s="1" t="b">
        <f t="shared" si="27"/>
        <v>1</v>
      </c>
      <c r="BB92" s="1" t="b">
        <f t="shared" si="28"/>
        <v>1</v>
      </c>
      <c r="BC92" s="1" t="b">
        <f t="shared" si="29"/>
        <v>1</v>
      </c>
      <c r="BD92" s="1" t="b">
        <f t="shared" si="30"/>
        <v>1</v>
      </c>
      <c r="BE92" s="1" t="b">
        <f t="shared" si="31"/>
        <v>1</v>
      </c>
      <c r="BF92" s="1" t="b">
        <f t="shared" si="32"/>
        <v>1</v>
      </c>
      <c r="BG92" s="1" t="b">
        <f t="shared" si="33"/>
        <v>1</v>
      </c>
      <c r="BH92" s="1" t="b">
        <f t="shared" si="34"/>
        <v>0</v>
      </c>
      <c r="BI92" s="1" t="b">
        <f t="shared" si="35"/>
        <v>1</v>
      </c>
      <c r="BJ92" s="1" t="b">
        <f t="shared" si="36"/>
        <v>1</v>
      </c>
      <c r="BK92" s="1" t="b">
        <f t="shared" si="37"/>
        <v>0</v>
      </c>
      <c r="BL92" s="1" t="b">
        <f t="shared" si="38"/>
        <v>0</v>
      </c>
      <c r="BM92" s="1" t="b">
        <f t="shared" si="39"/>
        <v>1</v>
      </c>
      <c r="BN92" s="1" t="b">
        <f t="shared" si="40"/>
        <v>1</v>
      </c>
      <c r="BO92" s="1" t="b">
        <f t="shared" si="41"/>
        <v>1</v>
      </c>
      <c r="BP92" s="1" t="b">
        <f t="shared" si="42"/>
        <v>1</v>
      </c>
      <c r="BQ92" s="1" t="b">
        <f t="shared" si="43"/>
        <v>1</v>
      </c>
    </row>
    <row r="93" spans="1:69" ht="37.5">
      <c r="A93" s="5">
        <v>90</v>
      </c>
      <c r="B93" s="13" t="s">
        <v>178</v>
      </c>
      <c r="C93" s="13"/>
      <c r="D93" s="13" t="s">
        <v>179</v>
      </c>
      <c r="E93" s="19" t="s">
        <v>1228</v>
      </c>
      <c r="F93" s="13" t="s">
        <v>169</v>
      </c>
      <c r="G93" s="13" t="s">
        <v>180</v>
      </c>
      <c r="H93" s="13" t="s">
        <v>1311</v>
      </c>
      <c r="I93" s="13" t="s">
        <v>1312</v>
      </c>
      <c r="J93" s="13"/>
      <c r="K93" s="13" t="s">
        <v>181</v>
      </c>
      <c r="L93" s="13" t="s">
        <v>1313</v>
      </c>
      <c r="M93" s="13" t="s">
        <v>23</v>
      </c>
      <c r="N93" s="13" t="s">
        <v>23</v>
      </c>
      <c r="O93" s="13" t="s">
        <v>23</v>
      </c>
      <c r="P93" s="13" t="str">
        <f t="shared" si="22"/>
        <v>EASA;FAA;CAA UK;CAA MALAYSIA;DGCA INDONESIA;CAA CHINA;</v>
      </c>
      <c r="Q93" s="13" t="s">
        <v>12</v>
      </c>
      <c r="R93" s="13" t="s">
        <v>13</v>
      </c>
      <c r="S93" s="13" t="s">
        <v>1224</v>
      </c>
      <c r="T93" s="13" t="s">
        <v>24</v>
      </c>
      <c r="U93" s="13" t="s">
        <v>25</v>
      </c>
      <c r="V93" s="13" t="s">
        <v>26</v>
      </c>
      <c r="W93" s="13"/>
      <c r="X93" s="13" t="s">
        <v>1232</v>
      </c>
      <c r="Y93" s="13" t="s">
        <v>1242</v>
      </c>
      <c r="Z93" s="13"/>
      <c r="AA93" s="1" t="str">
        <f>_xlfn.IFNA(VLOOKUP($B93,'[1]Price Catalogue (Active CAP)'!$A:$AD,AA$3,FALSE),"")</f>
        <v>11698-000</v>
      </c>
      <c r="AC93" s="1" t="str">
        <f>_xlfn.IFNA(VLOOKUP($B93,'[1]Price Catalogue (Active CAP)'!$A:$AD,AC$3,FALSE),"")</f>
        <v>HEAT EXCHANGER-AIR/OIL IDGS</v>
      </c>
      <c r="AD93" s="1" t="str">
        <f>_xlfn.IFNA(VLOOKUP($B93,'[1]Price Catalogue (Active CAP)'!$A:$AD,AD$3,FALSE),"")</f>
        <v>ON</v>
      </c>
      <c r="AE93" s="1" t="str">
        <f>_xlfn.IFNA(VLOOKUP($B93,'[1]Price Catalogue (Active CAP)'!$A:$AD,AE$3,FALSE),"")</f>
        <v>B747;B767;A330;A300;A310;MD11;PW4000;</v>
      </c>
      <c r="AF93" s="1" t="str">
        <f>_xlfn.IFNA(VLOOKUP($B93,'[1]Price Catalogue (Active CAP)'!$A:$AD,AF$3,FALSE),"")</f>
        <v>AMETEK AEROSPACE</v>
      </c>
      <c r="AG93" s="1" t="str">
        <f>_xlfn.IFNA(VLOOKUP($B93,'[1]Price Catalogue (Active CAP)'!$A:$AD,AG$3,FALSE),"")</f>
        <v>ELE-EXC-001</v>
      </c>
      <c r="AH93" s="1" t="str">
        <f>_xlfn.IFNA(VLOOKUP($B93,'[1]Price Catalogue (Active CAP)'!$A:$AD,AH$3,FALSE),"")</f>
        <v>Oil_HeatExchanger</v>
      </c>
      <c r="AI93" s="1">
        <f>_xlfn.IFNA(VLOOKUP($B93,'[1]Price Catalogue (Active CAP)'!$A:$AD,AI$3,FALSE),"")</f>
        <v>0</v>
      </c>
      <c r="AJ93" s="1" t="str">
        <f>_xlfn.IFNA(VLOOKUP($B93,'[1]Price Catalogue (Active CAP)'!$A:$AD,AJ$3,FALSE),"")</f>
        <v>24-11-01;</v>
      </c>
      <c r="AK93" s="1" t="str">
        <f>_xlfn.IFNA(VLOOKUP($B93,'[1]Price Catalogue (Active CAP)'!$A:$AD,AK$3,FALSE),"")</f>
        <v>24-11</v>
      </c>
      <c r="AL93" s="32" t="str">
        <f>_xlfn.IFNA(VLOOKUP($B93,'[1]Price Catalogue (Active CAP)'!$A:$AD,AL$3,FALSE),"")</f>
        <v>EASA,FAA,CAA MALAYSIA,CAAS,DGCA INDONESIA,CAA CHINA</v>
      </c>
      <c r="AM93" s="1" t="str">
        <f>_xlfn.IFNA(VLOOKUP($B93,'[1]Price Catalogue (Active CAP)'!$A:$AD,AM$3,FALSE),"")</f>
        <v>EASA</v>
      </c>
      <c r="AN93" s="1" t="str">
        <f>_xlfn.IFNA(VLOOKUP($B93,'[1]Price Catalogue (Active CAP)'!$A:$AD,AN$3,FALSE),"")</f>
        <v>FAA</v>
      </c>
      <c r="AO93" s="1" t="str">
        <f>_xlfn.IFNA(VLOOKUP($B93,'[1]Price Catalogue (Active CAP)'!$A:$AD,AO$3,FALSE),"")</f>
        <v>CAA MALAYSIA</v>
      </c>
      <c r="AP93" s="1" t="str">
        <f>_xlfn.IFNA(VLOOKUP($B93,'[1]Price Catalogue (Active CAP)'!$A:$AD,AP$3,FALSE),"")</f>
        <v>CAAS</v>
      </c>
      <c r="AQ93" s="1" t="str">
        <f>_xlfn.IFNA(VLOOKUP($B93,'[1]Price Catalogue (Active CAP)'!$A:$AD,AQ$3,FALSE),"")</f>
        <v>DGCA INDONESIA</v>
      </c>
      <c r="AR93" s="1" t="str">
        <f>_xlfn.IFNA(VLOOKUP($B93,'[1]Price Catalogue (Active CAP)'!$A:$AD,AR$3,FALSE),"")</f>
        <v>CAA CHINA</v>
      </c>
      <c r="AS93" s="1">
        <f>_xlfn.IFNA(VLOOKUP($B93,'[1]Price Catalogue (Active CAP)'!$A:$AD,AS$3,FALSE),"")</f>
        <v>0</v>
      </c>
      <c r="AT93" s="1" t="str">
        <f>_xlfn.IFNA(VLOOKUP($B93,'[1]Price Catalogue (Active CAP)'!$A:$AD,AT$3,FALSE),"")</f>
        <v>CAA VIETNAM</v>
      </c>
      <c r="AU93" s="1" t="str">
        <f>_xlfn.IFNA(VLOOKUP($B93,'[1]Price Catalogue (Active CAP)'!$A:$AD,AU$3,FALSE),"")</f>
        <v>OCMOL</v>
      </c>
      <c r="AW93" s="1" t="b">
        <f t="shared" si="23"/>
        <v>1</v>
      </c>
      <c r="AX93" s="1" t="b">
        <f t="shared" si="24"/>
        <v>1</v>
      </c>
      <c r="AY93" s="1" t="b">
        <f t="shared" si="25"/>
        <v>1</v>
      </c>
      <c r="AZ93" s="1" t="b">
        <f t="shared" si="26"/>
        <v>1</v>
      </c>
      <c r="BA93" s="1" t="b">
        <f t="shared" si="27"/>
        <v>1</v>
      </c>
      <c r="BB93" s="1" t="b">
        <f t="shared" si="28"/>
        <v>1</v>
      </c>
      <c r="BC93" s="1" t="b">
        <f t="shared" si="29"/>
        <v>1</v>
      </c>
      <c r="BD93" s="1" t="b">
        <f t="shared" si="30"/>
        <v>1</v>
      </c>
      <c r="BE93" s="1" t="b">
        <f t="shared" si="31"/>
        <v>1</v>
      </c>
      <c r="BF93" s="1" t="b">
        <f t="shared" si="32"/>
        <v>1</v>
      </c>
      <c r="BG93" s="1" t="b">
        <f t="shared" si="33"/>
        <v>1</v>
      </c>
      <c r="BH93" s="1" t="b">
        <f t="shared" si="34"/>
        <v>0</v>
      </c>
      <c r="BI93" s="1" t="b">
        <f t="shared" si="35"/>
        <v>1</v>
      </c>
      <c r="BJ93" s="1" t="b">
        <f t="shared" si="36"/>
        <v>1</v>
      </c>
      <c r="BK93" s="1" t="b">
        <f t="shared" si="37"/>
        <v>0</v>
      </c>
      <c r="BL93" s="1" t="b">
        <f t="shared" si="38"/>
        <v>0</v>
      </c>
      <c r="BM93" s="1" t="b">
        <f t="shared" si="39"/>
        <v>1</v>
      </c>
      <c r="BN93" s="1" t="b">
        <f t="shared" si="40"/>
        <v>1</v>
      </c>
      <c r="BO93" s="1" t="b">
        <f t="shared" si="41"/>
        <v>1</v>
      </c>
      <c r="BP93" s="1" t="b">
        <f t="shared" si="42"/>
        <v>1</v>
      </c>
      <c r="BQ93" s="1" t="b">
        <f t="shared" si="43"/>
        <v>1</v>
      </c>
    </row>
    <row r="94" spans="1:69" ht="37.5">
      <c r="A94" s="5">
        <v>91</v>
      </c>
      <c r="B94" s="13" t="s">
        <v>182</v>
      </c>
      <c r="C94" s="13"/>
      <c r="D94" s="13" t="s">
        <v>184</v>
      </c>
      <c r="E94" s="19" t="s">
        <v>1228</v>
      </c>
      <c r="F94" s="13" t="s">
        <v>185</v>
      </c>
      <c r="G94" s="13" t="s">
        <v>186</v>
      </c>
      <c r="H94" s="13" t="s">
        <v>1314</v>
      </c>
      <c r="I94" s="13" t="s">
        <v>1312</v>
      </c>
      <c r="J94" s="13"/>
      <c r="K94" s="13" t="s">
        <v>187</v>
      </c>
      <c r="L94" s="13" t="s">
        <v>1245</v>
      </c>
      <c r="M94" s="13" t="s">
        <v>23</v>
      </c>
      <c r="N94" s="13" t="s">
        <v>23</v>
      </c>
      <c r="O94" s="13" t="s">
        <v>23</v>
      </c>
      <c r="P94" s="13" t="str">
        <f t="shared" si="22"/>
        <v>EASA;FAA;CAA UK;CAA MALAYSIA;DGCA INDONESIA;CAA CHINA;</v>
      </c>
      <c r="Q94" s="13" t="s">
        <v>12</v>
      </c>
      <c r="R94" s="13" t="s">
        <v>13</v>
      </c>
      <c r="S94" s="13" t="s">
        <v>1224</v>
      </c>
      <c r="T94" s="13" t="s">
        <v>24</v>
      </c>
      <c r="U94" s="13" t="s">
        <v>25</v>
      </c>
      <c r="V94" s="13" t="s">
        <v>26</v>
      </c>
      <c r="W94" s="13"/>
      <c r="X94" s="13" t="s">
        <v>1232</v>
      </c>
      <c r="Y94" s="13" t="s">
        <v>1242</v>
      </c>
      <c r="Z94" s="13"/>
      <c r="AA94" s="1" t="str">
        <f>_xlfn.IFNA(VLOOKUP($B94,'[1]Price Catalogue (Active CAP)'!$A:$AD,AA$3,FALSE),"")</f>
        <v>11-841193-2</v>
      </c>
      <c r="AB94" s="1" t="str">
        <f>_xlfn.IFNA(VLOOKUP($B94,'[1]Price Catalogue (Active CAP)'!$A:$AD,AB$3,FALSE),"")</f>
        <v>301-780-702-0</v>
      </c>
      <c r="AC94" s="1" t="str">
        <f>_xlfn.IFNA(VLOOKUP($B94,'[1]Price Catalogue (Active CAP)'!$A:$AD,AC$3,FALSE),"")</f>
        <v>OIL / FUEL HEAT EXCHANGER</v>
      </c>
      <c r="AD94" s="1" t="str">
        <f>_xlfn.IFNA(VLOOKUP($B94,'[1]Price Catalogue (Active CAP)'!$A:$AD,AD$3,FALSE),"")</f>
        <v>ON</v>
      </c>
      <c r="AE94" s="1" t="str">
        <f>_xlfn.IFNA(VLOOKUP($B94,'[1]Price Catalogue (Active CAP)'!$A:$AD,AE$3,FALSE),"")</f>
        <v>B737NG;A320_Fam;A340;CFM56;</v>
      </c>
      <c r="AF94" s="1" t="str">
        <f>_xlfn.IFNA(VLOOKUP($B94,'[1]Price Catalogue (Active CAP)'!$A:$AD,AF$3,FALSE),"")</f>
        <v>SECAN / HONEYWELL INTERNATIONAL INC</v>
      </c>
      <c r="AG94" s="1" t="str">
        <f>_xlfn.IFNA(VLOOKUP($B94,'[1]Price Catalogue (Active CAP)'!$A:$AD,AG$3,FALSE),"")</f>
        <v>ENG-EXC-004</v>
      </c>
      <c r="AH94" s="1" t="str">
        <f>_xlfn.IFNA(VLOOKUP($B94,'[1]Price Catalogue (Active CAP)'!$A:$AD,AH$3,FALSE),"")</f>
        <v>Oil_HeatExchanger</v>
      </c>
      <c r="AI94" s="1">
        <f>_xlfn.IFNA(VLOOKUP($B94,'[1]Price Catalogue (Active CAP)'!$A:$AD,AI$3,FALSE),"")</f>
        <v>0</v>
      </c>
      <c r="AJ94" s="1" t="str">
        <f>_xlfn.IFNA(VLOOKUP($B94,'[1]Price Catalogue (Active CAP)'!$A:$AD,AJ$3,FALSE),"")</f>
        <v>79-21-25;</v>
      </c>
      <c r="AK94" s="1" t="str">
        <f>_xlfn.IFNA(VLOOKUP($B94,'[1]Price Catalogue (Active CAP)'!$A:$AD,AK$3,FALSE),"")</f>
        <v>79-21</v>
      </c>
      <c r="AL94" s="32" t="str">
        <f>_xlfn.IFNA(VLOOKUP($B94,'[1]Price Catalogue (Active CAP)'!$A:$AD,AL$3,FALSE),"")</f>
        <v>EASA,FAA,CAA MALAYSIA,CAAS,DGCA INDONESIA,CAA CHINA</v>
      </c>
      <c r="AM94" s="1" t="str">
        <f>_xlfn.IFNA(VLOOKUP($B94,'[1]Price Catalogue (Active CAP)'!$A:$AD,AM$3,FALSE),"")</f>
        <v>EASA</v>
      </c>
      <c r="AN94" s="1" t="str">
        <f>_xlfn.IFNA(VLOOKUP($B94,'[1]Price Catalogue (Active CAP)'!$A:$AD,AN$3,FALSE),"")</f>
        <v>FAA</v>
      </c>
      <c r="AO94" s="1" t="str">
        <f>_xlfn.IFNA(VLOOKUP($B94,'[1]Price Catalogue (Active CAP)'!$A:$AD,AO$3,FALSE),"")</f>
        <v>CAA MALAYSIA</v>
      </c>
      <c r="AP94" s="1" t="str">
        <f>_xlfn.IFNA(VLOOKUP($B94,'[1]Price Catalogue (Active CAP)'!$A:$AD,AP$3,FALSE),"")</f>
        <v>CAAS</v>
      </c>
      <c r="AQ94" s="1" t="str">
        <f>_xlfn.IFNA(VLOOKUP($B94,'[1]Price Catalogue (Active CAP)'!$A:$AD,AQ$3,FALSE),"")</f>
        <v>DGCA INDONESIA</v>
      </c>
      <c r="AR94" s="1" t="str">
        <f>_xlfn.IFNA(VLOOKUP($B94,'[1]Price Catalogue (Active CAP)'!$A:$AD,AR$3,FALSE),"")</f>
        <v>CAA CHINA</v>
      </c>
      <c r="AS94" s="1">
        <f>_xlfn.IFNA(VLOOKUP($B94,'[1]Price Catalogue (Active CAP)'!$A:$AD,AS$3,FALSE),"")</f>
        <v>0</v>
      </c>
      <c r="AT94" s="1" t="str">
        <f>_xlfn.IFNA(VLOOKUP($B94,'[1]Price Catalogue (Active CAP)'!$A:$AD,AT$3,FALSE),"")</f>
        <v>CAA VIETNAM</v>
      </c>
      <c r="AU94" s="1" t="str">
        <f>_xlfn.IFNA(VLOOKUP($B94,'[1]Price Catalogue (Active CAP)'!$A:$AD,AU$3,FALSE),"")</f>
        <v>OCMOL</v>
      </c>
      <c r="AW94" s="1" t="b">
        <f t="shared" si="23"/>
        <v>1</v>
      </c>
      <c r="AX94" s="1" t="b">
        <f t="shared" si="24"/>
        <v>0</v>
      </c>
      <c r="AY94" s="1" t="b">
        <f t="shared" si="25"/>
        <v>1</v>
      </c>
      <c r="AZ94" s="1" t="b">
        <f t="shared" si="26"/>
        <v>1</v>
      </c>
      <c r="BA94" s="1" t="b">
        <f t="shared" si="27"/>
        <v>1</v>
      </c>
      <c r="BB94" s="1" t="b">
        <f t="shared" si="28"/>
        <v>1</v>
      </c>
      <c r="BC94" s="1" t="b">
        <f t="shared" si="29"/>
        <v>1</v>
      </c>
      <c r="BD94" s="1" t="b">
        <f t="shared" si="30"/>
        <v>1</v>
      </c>
      <c r="BE94" s="1" t="b">
        <f t="shared" si="31"/>
        <v>1</v>
      </c>
      <c r="BF94" s="1" t="b">
        <f t="shared" si="32"/>
        <v>1</v>
      </c>
      <c r="BG94" s="1" t="b">
        <f t="shared" si="33"/>
        <v>1</v>
      </c>
      <c r="BH94" s="1" t="b">
        <f t="shared" si="34"/>
        <v>0</v>
      </c>
      <c r="BI94" s="1" t="b">
        <f t="shared" si="35"/>
        <v>1</v>
      </c>
      <c r="BJ94" s="1" t="b">
        <f t="shared" si="36"/>
        <v>1</v>
      </c>
      <c r="BK94" s="1" t="b">
        <f t="shared" si="37"/>
        <v>0</v>
      </c>
      <c r="BL94" s="1" t="b">
        <f t="shared" si="38"/>
        <v>0</v>
      </c>
      <c r="BM94" s="1" t="b">
        <f t="shared" si="39"/>
        <v>1</v>
      </c>
      <c r="BN94" s="1" t="b">
        <f t="shared" si="40"/>
        <v>1</v>
      </c>
      <c r="BO94" s="1" t="b">
        <f t="shared" si="41"/>
        <v>1</v>
      </c>
      <c r="BP94" s="1" t="b">
        <f t="shared" si="42"/>
        <v>1</v>
      </c>
      <c r="BQ94" s="1" t="b">
        <f t="shared" si="43"/>
        <v>1</v>
      </c>
    </row>
    <row r="95" spans="1:69" ht="37.5">
      <c r="A95" s="5">
        <v>92</v>
      </c>
      <c r="B95" s="13" t="s">
        <v>188</v>
      </c>
      <c r="C95" s="13"/>
      <c r="D95" s="13" t="s">
        <v>184</v>
      </c>
      <c r="E95" s="19" t="s">
        <v>1228</v>
      </c>
      <c r="F95" s="13" t="s">
        <v>185</v>
      </c>
      <c r="G95" s="13" t="s">
        <v>186</v>
      </c>
      <c r="H95" s="13" t="s">
        <v>1314</v>
      </c>
      <c r="I95" s="13" t="s">
        <v>1312</v>
      </c>
      <c r="J95" s="13"/>
      <c r="K95" s="13" t="s">
        <v>187</v>
      </c>
      <c r="L95" s="13" t="s">
        <v>1245</v>
      </c>
      <c r="M95" s="13" t="s">
        <v>23</v>
      </c>
      <c r="N95" s="13" t="s">
        <v>23</v>
      </c>
      <c r="O95" s="13" t="s">
        <v>23</v>
      </c>
      <c r="P95" s="13" t="str">
        <f t="shared" si="22"/>
        <v>EASA;FAA;CAA UK;CAA MALAYSIA;DGCA INDONESIA;CAA CHINA;</v>
      </c>
      <c r="Q95" s="13" t="s">
        <v>12</v>
      </c>
      <c r="R95" s="13" t="s">
        <v>13</v>
      </c>
      <c r="S95" s="13" t="s">
        <v>1224</v>
      </c>
      <c r="T95" s="13" t="s">
        <v>24</v>
      </c>
      <c r="U95" s="13" t="s">
        <v>25</v>
      </c>
      <c r="V95" s="13" t="s">
        <v>26</v>
      </c>
      <c r="W95" s="13"/>
      <c r="X95" s="13" t="s">
        <v>1232</v>
      </c>
      <c r="Y95" s="13" t="s">
        <v>1242</v>
      </c>
      <c r="Z95" s="13"/>
      <c r="AA95" s="1" t="str">
        <f>_xlfn.IFNA(VLOOKUP($B95,'[1]Price Catalogue (Active CAP)'!$A:$AD,AA$3,FALSE),"")</f>
        <v>11-841193-3</v>
      </c>
      <c r="AB95" s="1" t="str">
        <f>_xlfn.IFNA(VLOOKUP($B95,'[1]Price Catalogue (Active CAP)'!$A:$AD,AB$3,FALSE),"")</f>
        <v>301-780-703-0</v>
      </c>
      <c r="AC95" s="1" t="str">
        <f>_xlfn.IFNA(VLOOKUP($B95,'[1]Price Catalogue (Active CAP)'!$A:$AD,AC$3,FALSE),"")</f>
        <v>OIL / FUEL HEAT EXCHANGER</v>
      </c>
      <c r="AD95" s="1" t="str">
        <f>_xlfn.IFNA(VLOOKUP($B95,'[1]Price Catalogue (Active CAP)'!$A:$AD,AD$3,FALSE),"")</f>
        <v>ON</v>
      </c>
      <c r="AE95" s="1" t="str">
        <f>_xlfn.IFNA(VLOOKUP($B95,'[1]Price Catalogue (Active CAP)'!$A:$AD,AE$3,FALSE),"")</f>
        <v>B737NG;A320_Fam;A340;CFM56;</v>
      </c>
      <c r="AF95" s="1" t="str">
        <f>_xlfn.IFNA(VLOOKUP($B95,'[1]Price Catalogue (Active CAP)'!$A:$AD,AF$3,FALSE),"")</f>
        <v>SECAN / HONEYWELL INTERNATIONAL INC</v>
      </c>
      <c r="AG95" s="1" t="str">
        <f>_xlfn.IFNA(VLOOKUP($B95,'[1]Price Catalogue (Active CAP)'!$A:$AD,AG$3,FALSE),"")</f>
        <v>ENG-EXC-004</v>
      </c>
      <c r="AH95" s="1" t="str">
        <f>_xlfn.IFNA(VLOOKUP($B95,'[1]Price Catalogue (Active CAP)'!$A:$AD,AH$3,FALSE),"")</f>
        <v>Oil_HeatExchanger</v>
      </c>
      <c r="AI95" s="1">
        <f>_xlfn.IFNA(VLOOKUP($B95,'[1]Price Catalogue (Active CAP)'!$A:$AD,AI$3,FALSE),"")</f>
        <v>0</v>
      </c>
      <c r="AJ95" s="1" t="str">
        <f>_xlfn.IFNA(VLOOKUP($B95,'[1]Price Catalogue (Active CAP)'!$A:$AD,AJ$3,FALSE),"")</f>
        <v>79-21-25;</v>
      </c>
      <c r="AK95" s="1" t="str">
        <f>_xlfn.IFNA(VLOOKUP($B95,'[1]Price Catalogue (Active CAP)'!$A:$AD,AK$3,FALSE),"")</f>
        <v>79-21</v>
      </c>
      <c r="AL95" s="32" t="str">
        <f>_xlfn.IFNA(VLOOKUP($B95,'[1]Price Catalogue (Active CAP)'!$A:$AD,AL$3,FALSE),"")</f>
        <v>EASA,FAA,CAA MALAYSIA,CAAS,DGCA INDONESIA,CAA CHINA</v>
      </c>
      <c r="AM95" s="1" t="str">
        <f>_xlfn.IFNA(VLOOKUP($B95,'[1]Price Catalogue (Active CAP)'!$A:$AD,AM$3,FALSE),"")</f>
        <v>EASA</v>
      </c>
      <c r="AN95" s="1" t="str">
        <f>_xlfn.IFNA(VLOOKUP($B95,'[1]Price Catalogue (Active CAP)'!$A:$AD,AN$3,FALSE),"")</f>
        <v>FAA</v>
      </c>
      <c r="AO95" s="1" t="str">
        <f>_xlfn.IFNA(VLOOKUP($B95,'[1]Price Catalogue (Active CAP)'!$A:$AD,AO$3,FALSE),"")</f>
        <v>CAA MALAYSIA</v>
      </c>
      <c r="AP95" s="1" t="str">
        <f>_xlfn.IFNA(VLOOKUP($B95,'[1]Price Catalogue (Active CAP)'!$A:$AD,AP$3,FALSE),"")</f>
        <v>CAAS</v>
      </c>
      <c r="AQ95" s="1" t="str">
        <f>_xlfn.IFNA(VLOOKUP($B95,'[1]Price Catalogue (Active CAP)'!$A:$AD,AQ$3,FALSE),"")</f>
        <v>DGCA INDONESIA</v>
      </c>
      <c r="AR95" s="1" t="str">
        <f>_xlfn.IFNA(VLOOKUP($B95,'[1]Price Catalogue (Active CAP)'!$A:$AD,AR$3,FALSE),"")</f>
        <v>CAA CHINA</v>
      </c>
      <c r="AS95" s="1">
        <f>_xlfn.IFNA(VLOOKUP($B95,'[1]Price Catalogue (Active CAP)'!$A:$AD,AS$3,FALSE),"")</f>
        <v>0</v>
      </c>
      <c r="AT95" s="1" t="str">
        <f>_xlfn.IFNA(VLOOKUP($B95,'[1]Price Catalogue (Active CAP)'!$A:$AD,AT$3,FALSE),"")</f>
        <v>CAA VIETNAM</v>
      </c>
      <c r="AU95" s="1" t="str">
        <f>_xlfn.IFNA(VLOOKUP($B95,'[1]Price Catalogue (Active CAP)'!$A:$AD,AU$3,FALSE),"")</f>
        <v>OCMOL</v>
      </c>
      <c r="AW95" s="1" t="b">
        <f t="shared" si="23"/>
        <v>1</v>
      </c>
      <c r="AX95" s="1" t="b">
        <f t="shared" si="24"/>
        <v>0</v>
      </c>
      <c r="AY95" s="1" t="b">
        <f t="shared" si="25"/>
        <v>1</v>
      </c>
      <c r="AZ95" s="1" t="b">
        <f t="shared" si="26"/>
        <v>1</v>
      </c>
      <c r="BA95" s="1" t="b">
        <f t="shared" si="27"/>
        <v>1</v>
      </c>
      <c r="BB95" s="1" t="b">
        <f t="shared" si="28"/>
        <v>1</v>
      </c>
      <c r="BC95" s="1" t="b">
        <f t="shared" si="29"/>
        <v>1</v>
      </c>
      <c r="BD95" s="1" t="b">
        <f t="shared" si="30"/>
        <v>1</v>
      </c>
      <c r="BE95" s="1" t="b">
        <f t="shared" si="31"/>
        <v>1</v>
      </c>
      <c r="BF95" s="1" t="b">
        <f t="shared" si="32"/>
        <v>1</v>
      </c>
      <c r="BG95" s="1" t="b">
        <f t="shared" si="33"/>
        <v>1</v>
      </c>
      <c r="BH95" s="1" t="b">
        <f t="shared" si="34"/>
        <v>0</v>
      </c>
      <c r="BI95" s="1" t="b">
        <f t="shared" si="35"/>
        <v>1</v>
      </c>
      <c r="BJ95" s="1" t="b">
        <f t="shared" si="36"/>
        <v>1</v>
      </c>
      <c r="BK95" s="1" t="b">
        <f t="shared" si="37"/>
        <v>0</v>
      </c>
      <c r="BL95" s="1" t="b">
        <f t="shared" si="38"/>
        <v>0</v>
      </c>
      <c r="BM95" s="1" t="b">
        <f t="shared" si="39"/>
        <v>1</v>
      </c>
      <c r="BN95" s="1" t="b">
        <f t="shared" si="40"/>
        <v>1</v>
      </c>
      <c r="BO95" s="1" t="b">
        <f t="shared" si="41"/>
        <v>1</v>
      </c>
      <c r="BP95" s="1" t="b">
        <f t="shared" si="42"/>
        <v>1</v>
      </c>
      <c r="BQ95" s="1" t="b">
        <f t="shared" si="43"/>
        <v>1</v>
      </c>
    </row>
    <row r="96" spans="1:69" ht="50.1">
      <c r="A96" s="5">
        <v>93</v>
      </c>
      <c r="B96" s="13" t="s">
        <v>190</v>
      </c>
      <c r="C96" s="13"/>
      <c r="D96" s="13" t="s">
        <v>184</v>
      </c>
      <c r="E96" s="19" t="s">
        <v>1228</v>
      </c>
      <c r="F96" s="13" t="s">
        <v>185</v>
      </c>
      <c r="G96" s="13" t="s">
        <v>186</v>
      </c>
      <c r="H96" s="13" t="s">
        <v>1314</v>
      </c>
      <c r="I96" s="13" t="s">
        <v>1312</v>
      </c>
      <c r="J96" s="13"/>
      <c r="K96" s="13" t="s">
        <v>187</v>
      </c>
      <c r="L96" s="13" t="s">
        <v>1245</v>
      </c>
      <c r="M96" s="13" t="s">
        <v>23</v>
      </c>
      <c r="N96" s="13" t="s">
        <v>23</v>
      </c>
      <c r="O96" s="13" t="s">
        <v>23</v>
      </c>
      <c r="P96" s="13" t="str">
        <f t="shared" si="22"/>
        <v>EASA;FAA;CAA UK;CAA MALAYSIA;DGCA INDONESIA;CAA CHINA;JCAB</v>
      </c>
      <c r="Q96" s="13" t="s">
        <v>12</v>
      </c>
      <c r="R96" s="13" t="s">
        <v>13</v>
      </c>
      <c r="S96" s="13" t="s">
        <v>1224</v>
      </c>
      <c r="T96" s="13" t="s">
        <v>24</v>
      </c>
      <c r="U96" s="13" t="s">
        <v>25</v>
      </c>
      <c r="V96" s="13" t="s">
        <v>26</v>
      </c>
      <c r="W96" s="13" t="s">
        <v>18</v>
      </c>
      <c r="X96" s="13" t="s">
        <v>1232</v>
      </c>
      <c r="Y96" s="13" t="s">
        <v>1242</v>
      </c>
      <c r="Z96" s="13"/>
      <c r="AA96" s="1" t="str">
        <f>_xlfn.IFNA(VLOOKUP($B96,'[1]Price Catalogue (Active CAP)'!$A:$AD,AA$3,FALSE),"")</f>
        <v>11-841193-4</v>
      </c>
      <c r="AB96" s="1" t="str">
        <f>_xlfn.IFNA(VLOOKUP($B96,'[1]Price Catalogue (Active CAP)'!$A:$AD,AB$3,FALSE),"")</f>
        <v>301-780-704-0</v>
      </c>
      <c r="AC96" s="1" t="str">
        <f>_xlfn.IFNA(VLOOKUP($B96,'[1]Price Catalogue (Active CAP)'!$A:$AD,AC$3,FALSE),"")</f>
        <v>OIL / FUEL HEAT EXCHANGER</v>
      </c>
      <c r="AD96" s="1" t="str">
        <f>_xlfn.IFNA(VLOOKUP($B96,'[1]Price Catalogue (Active CAP)'!$A:$AD,AD$3,FALSE),"")</f>
        <v>ON</v>
      </c>
      <c r="AE96" s="1" t="str">
        <f>_xlfn.IFNA(VLOOKUP($B96,'[1]Price Catalogue (Active CAP)'!$A:$AD,AE$3,FALSE),"")</f>
        <v>B737NG;A320_Fam;A340;CFM56;</v>
      </c>
      <c r="AF96" s="1" t="str">
        <f>_xlfn.IFNA(VLOOKUP($B96,'[1]Price Catalogue (Active CAP)'!$A:$AD,AF$3,FALSE),"")</f>
        <v>SECAN / HONEYWELL INTERNATIONAL INC</v>
      </c>
      <c r="AG96" s="1" t="str">
        <f>_xlfn.IFNA(VLOOKUP($B96,'[1]Price Catalogue (Active CAP)'!$A:$AD,AG$3,FALSE),"")</f>
        <v>ENG-EXC-004</v>
      </c>
      <c r="AH96" s="1" t="str">
        <f>_xlfn.IFNA(VLOOKUP($B96,'[1]Price Catalogue (Active CAP)'!$A:$AD,AH$3,FALSE),"")</f>
        <v>Oil_HeatExchanger</v>
      </c>
      <c r="AI96" s="1">
        <f>_xlfn.IFNA(VLOOKUP($B96,'[1]Price Catalogue (Active CAP)'!$A:$AD,AI$3,FALSE),"")</f>
        <v>0</v>
      </c>
      <c r="AJ96" s="1" t="str">
        <f>_xlfn.IFNA(VLOOKUP($B96,'[1]Price Catalogue (Active CAP)'!$A:$AD,AJ$3,FALSE),"")</f>
        <v>79-21-25;</v>
      </c>
      <c r="AK96" s="1" t="str">
        <f>_xlfn.IFNA(VLOOKUP($B96,'[1]Price Catalogue (Active CAP)'!$A:$AD,AK$3,FALSE),"")</f>
        <v>79-21</v>
      </c>
      <c r="AL96" s="32" t="str">
        <f>_xlfn.IFNA(VLOOKUP($B96,'[1]Price Catalogue (Active CAP)'!$A:$AD,AL$3,FALSE),"")</f>
        <v>EASA,FAA,CAA MALAYSIA,CAAS,DGCA INDONESIA,CAA CHINA,JCAB</v>
      </c>
      <c r="AM96" s="1" t="str">
        <f>_xlfn.IFNA(VLOOKUP($B96,'[1]Price Catalogue (Active CAP)'!$A:$AD,AM$3,FALSE),"")</f>
        <v>EASA</v>
      </c>
      <c r="AN96" s="1" t="str">
        <f>_xlfn.IFNA(VLOOKUP($B96,'[1]Price Catalogue (Active CAP)'!$A:$AD,AN$3,FALSE),"")</f>
        <v>FAA</v>
      </c>
      <c r="AO96" s="1" t="str">
        <f>_xlfn.IFNA(VLOOKUP($B96,'[1]Price Catalogue (Active CAP)'!$A:$AD,AO$3,FALSE),"")</f>
        <v>CAA MALAYSIA</v>
      </c>
      <c r="AP96" s="1" t="str">
        <f>_xlfn.IFNA(VLOOKUP($B96,'[1]Price Catalogue (Active CAP)'!$A:$AD,AP$3,FALSE),"")</f>
        <v>CAAS</v>
      </c>
      <c r="AQ96" s="1" t="str">
        <f>_xlfn.IFNA(VLOOKUP($B96,'[1]Price Catalogue (Active CAP)'!$A:$AD,AQ$3,FALSE),"")</f>
        <v>DGCA INDONESIA</v>
      </c>
      <c r="AR96" s="1" t="str">
        <f>_xlfn.IFNA(VLOOKUP($B96,'[1]Price Catalogue (Active CAP)'!$A:$AD,AR$3,FALSE),"")</f>
        <v>CAA CHINA</v>
      </c>
      <c r="AS96" s="1" t="str">
        <f>_xlfn.IFNA(VLOOKUP($B96,'[1]Price Catalogue (Active CAP)'!$A:$AD,AS$3,FALSE),"")</f>
        <v>JCAB</v>
      </c>
      <c r="AT96" s="1" t="str">
        <f>_xlfn.IFNA(VLOOKUP($B96,'[1]Price Catalogue (Active CAP)'!$A:$AD,AT$3,FALSE),"")</f>
        <v>CAA VIETNAM</v>
      </c>
      <c r="AU96" s="1" t="str">
        <f>_xlfn.IFNA(VLOOKUP($B96,'[1]Price Catalogue (Active CAP)'!$A:$AD,AU$3,FALSE),"")</f>
        <v>OCMOL</v>
      </c>
      <c r="AW96" s="1" t="b">
        <f t="shared" si="23"/>
        <v>1</v>
      </c>
      <c r="AX96" s="1" t="b">
        <f t="shared" si="24"/>
        <v>0</v>
      </c>
      <c r="AY96" s="1" t="b">
        <f t="shared" si="25"/>
        <v>1</v>
      </c>
      <c r="AZ96" s="1" t="b">
        <f t="shared" si="26"/>
        <v>1</v>
      </c>
      <c r="BA96" s="1" t="b">
        <f t="shared" si="27"/>
        <v>1</v>
      </c>
      <c r="BB96" s="1" t="b">
        <f t="shared" si="28"/>
        <v>1</v>
      </c>
      <c r="BC96" s="1" t="b">
        <f t="shared" si="29"/>
        <v>1</v>
      </c>
      <c r="BD96" s="1" t="b">
        <f t="shared" si="30"/>
        <v>1</v>
      </c>
      <c r="BE96" s="1" t="b">
        <f t="shared" si="31"/>
        <v>1</v>
      </c>
      <c r="BF96" s="1" t="b">
        <f t="shared" si="32"/>
        <v>1</v>
      </c>
      <c r="BG96" s="1" t="b">
        <f t="shared" si="33"/>
        <v>1</v>
      </c>
      <c r="BH96" s="1" t="b">
        <f t="shared" si="34"/>
        <v>0</v>
      </c>
      <c r="BI96" s="1" t="b">
        <f t="shared" si="35"/>
        <v>1</v>
      </c>
      <c r="BJ96" s="1" t="b">
        <f t="shared" si="36"/>
        <v>1</v>
      </c>
      <c r="BK96" s="1" t="b">
        <f t="shared" si="37"/>
        <v>0</v>
      </c>
      <c r="BL96" s="1" t="b">
        <f t="shared" si="38"/>
        <v>0</v>
      </c>
      <c r="BM96" s="1" t="b">
        <f t="shared" si="39"/>
        <v>1</v>
      </c>
      <c r="BN96" s="1" t="b">
        <f t="shared" si="40"/>
        <v>1</v>
      </c>
      <c r="BO96" s="1" t="b">
        <f t="shared" si="41"/>
        <v>1</v>
      </c>
      <c r="BP96" s="1" t="b">
        <f t="shared" si="42"/>
        <v>1</v>
      </c>
      <c r="BQ96" s="1" t="b">
        <f t="shared" si="43"/>
        <v>1</v>
      </c>
    </row>
    <row r="97" spans="1:69" ht="37.5">
      <c r="A97" s="5">
        <v>94</v>
      </c>
      <c r="B97" s="13" t="s">
        <v>192</v>
      </c>
      <c r="C97" s="13"/>
      <c r="D97" s="13" t="s">
        <v>194</v>
      </c>
      <c r="E97" s="19" t="s">
        <v>1228</v>
      </c>
      <c r="F97" s="13" t="s">
        <v>195</v>
      </c>
      <c r="G97" s="13" t="s">
        <v>196</v>
      </c>
      <c r="H97" s="13" t="s">
        <v>1315</v>
      </c>
      <c r="I97" s="13" t="s">
        <v>1240</v>
      </c>
      <c r="J97" s="13"/>
      <c r="K97" s="13" t="s">
        <v>197</v>
      </c>
      <c r="L97" s="13" t="s">
        <v>1241</v>
      </c>
      <c r="M97" s="13" t="s">
        <v>23</v>
      </c>
      <c r="N97" s="13" t="s">
        <v>23</v>
      </c>
      <c r="O97" s="13" t="s">
        <v>23</v>
      </c>
      <c r="P97" s="13" t="str">
        <f t="shared" si="22"/>
        <v>EASA;FAA;CAA UK;CAA MALAYSIA;DGCA INDONESIA;;</v>
      </c>
      <c r="Q97" s="13" t="s">
        <v>12</v>
      </c>
      <c r="R97" s="13" t="s">
        <v>13</v>
      </c>
      <c r="S97" s="13" t="s">
        <v>1224</v>
      </c>
      <c r="T97" s="13" t="s">
        <v>24</v>
      </c>
      <c r="U97" s="13" t="s">
        <v>25</v>
      </c>
      <c r="V97" s="13" t="s">
        <v>79</v>
      </c>
      <c r="W97" s="13"/>
      <c r="X97" s="13" t="s">
        <v>1232</v>
      </c>
      <c r="Y97" s="13" t="s">
        <v>1242</v>
      </c>
      <c r="Z97" s="13"/>
      <c r="AA97" s="1" t="str">
        <f>_xlfn.IFNA(VLOOKUP($B97,'[1]Price Catalogue (Active CAP)'!$A:$AD,AA$3,FALSE),"")</f>
        <v>1211313-010</v>
      </c>
      <c r="AB97" s="1" t="str">
        <f>_xlfn.IFNA(VLOOKUP($B97,'[1]Price Catalogue (Active CAP)'!$A:$AD,AB$3,FALSE),"")</f>
        <v>1324M12P10</v>
      </c>
      <c r="AC97" s="1" t="str">
        <f>_xlfn.IFNA(VLOOKUP($B97,'[1]Price Catalogue (Active CAP)'!$A:$AD,AC$3,FALSE),"")</f>
        <v>ACTUATOR-VARIABLE STATOR</v>
      </c>
      <c r="AD97" s="1" t="str">
        <f>_xlfn.IFNA(VLOOKUP($B97,'[1]Price Catalogue (Active CAP)'!$A:$AD,AD$3,FALSE),"")</f>
        <v>ON</v>
      </c>
      <c r="AE97" s="1" t="str">
        <f>_xlfn.IFNA(VLOOKUP($B97,'[1]Price Catalogue (Active CAP)'!$A:$AD,AE$3,FALSE),"")</f>
        <v>B737CL;B737NG;A320_Fam;A340;CFM56;</v>
      </c>
      <c r="AF97" s="1" t="str">
        <f>_xlfn.IFNA(VLOOKUP($B97,'[1]Price Catalogue (Active CAP)'!$A:$AD,AF$3,FALSE),"")</f>
        <v>ARKWIN INDUSTRIES INC.</v>
      </c>
      <c r="AG97" s="1" t="str">
        <f>_xlfn.IFNA(VLOOKUP($B97,'[1]Price Catalogue (Active CAP)'!$A:$AD,AG$3,FALSE),"")</f>
        <v>ENG-ACT-004</v>
      </c>
      <c r="AH97" s="1" t="str">
        <f>_xlfn.IFNA(VLOOKUP($B97,'[1]Price Catalogue (Active CAP)'!$A:$AD,AH$3,FALSE),"")</f>
        <v>Fuel_Accessories</v>
      </c>
      <c r="AI97" s="1">
        <f>_xlfn.IFNA(VLOOKUP($B97,'[1]Price Catalogue (Active CAP)'!$A:$AD,AI$3,FALSE),"")</f>
        <v>0</v>
      </c>
      <c r="AJ97" s="1" t="str">
        <f>_xlfn.IFNA(VLOOKUP($B97,'[1]Price Catalogue (Active CAP)'!$A:$AD,AJ$3,FALSE),"")</f>
        <v>75-32-13;</v>
      </c>
      <c r="AK97" s="1" t="str">
        <f>_xlfn.IFNA(VLOOKUP($B97,'[1]Price Catalogue (Active CAP)'!$A:$AD,AK$3,FALSE),"")</f>
        <v>75-32</v>
      </c>
      <c r="AL97" s="32" t="str">
        <f>_xlfn.IFNA(VLOOKUP($B97,'[1]Price Catalogue (Active CAP)'!$A:$AD,AL$3,FALSE),"")</f>
        <v>EASA,FAA,CAA MALAYSIA,CAAS,DGCA INDONESIA</v>
      </c>
      <c r="AM97" s="1" t="str">
        <f>_xlfn.IFNA(VLOOKUP($B97,'[1]Price Catalogue (Active CAP)'!$A:$AD,AM$3,FALSE),"")</f>
        <v>EASA</v>
      </c>
      <c r="AN97" s="1" t="str">
        <f>_xlfn.IFNA(VLOOKUP($B97,'[1]Price Catalogue (Active CAP)'!$A:$AD,AN$3,FALSE),"")</f>
        <v>FAA</v>
      </c>
      <c r="AO97" s="1" t="str">
        <f>_xlfn.IFNA(VLOOKUP($B97,'[1]Price Catalogue (Active CAP)'!$A:$AD,AO$3,FALSE),"")</f>
        <v>CAA MALAYSIA</v>
      </c>
      <c r="AP97" s="1" t="str">
        <f>_xlfn.IFNA(VLOOKUP($B97,'[1]Price Catalogue (Active CAP)'!$A:$AD,AP$3,FALSE),"")</f>
        <v>CAAS</v>
      </c>
      <c r="AQ97" s="1" t="str">
        <f>_xlfn.IFNA(VLOOKUP($B97,'[1]Price Catalogue (Active CAP)'!$A:$AD,AQ$3,FALSE),"")</f>
        <v>DGCA INDONESIA</v>
      </c>
      <c r="AR97" s="1" t="str">
        <f>_xlfn.IFNA(VLOOKUP($B97,'[1]Price Catalogue (Active CAP)'!$A:$AD,AR$3,FALSE),"")</f>
        <v/>
      </c>
      <c r="AS97" s="1">
        <f>_xlfn.IFNA(VLOOKUP($B97,'[1]Price Catalogue (Active CAP)'!$A:$AD,AS$3,FALSE),"")</f>
        <v>0</v>
      </c>
      <c r="AT97" s="1" t="str">
        <f>_xlfn.IFNA(VLOOKUP($B97,'[1]Price Catalogue (Active CAP)'!$A:$AD,AT$3,FALSE),"")</f>
        <v>CAA VIETNAM</v>
      </c>
      <c r="AU97" s="1" t="str">
        <f>_xlfn.IFNA(VLOOKUP($B97,'[1]Price Catalogue (Active CAP)'!$A:$AD,AU$3,FALSE),"")</f>
        <v>OCMOL</v>
      </c>
      <c r="AW97" s="1" t="b">
        <f t="shared" si="23"/>
        <v>1</v>
      </c>
      <c r="AX97" s="1" t="b">
        <f t="shared" si="24"/>
        <v>0</v>
      </c>
      <c r="AY97" s="1" t="b">
        <f t="shared" si="25"/>
        <v>1</v>
      </c>
      <c r="AZ97" s="1" t="b">
        <f t="shared" si="26"/>
        <v>1</v>
      </c>
      <c r="BA97" s="1" t="b">
        <f t="shared" si="27"/>
        <v>1</v>
      </c>
      <c r="BB97" s="1" t="b">
        <f t="shared" si="28"/>
        <v>1</v>
      </c>
      <c r="BC97" s="1" t="b">
        <f t="shared" si="29"/>
        <v>1</v>
      </c>
      <c r="BD97" s="1" t="b">
        <f t="shared" si="30"/>
        <v>1</v>
      </c>
      <c r="BE97" s="1" t="b">
        <f t="shared" si="31"/>
        <v>1</v>
      </c>
      <c r="BF97" s="1" t="b">
        <f t="shared" si="32"/>
        <v>1</v>
      </c>
      <c r="BG97" s="1" t="b">
        <f t="shared" si="33"/>
        <v>1</v>
      </c>
      <c r="BH97" s="1" t="b">
        <f t="shared" si="34"/>
        <v>0</v>
      </c>
      <c r="BI97" s="1" t="b">
        <f t="shared" si="35"/>
        <v>1</v>
      </c>
      <c r="BJ97" s="1" t="b">
        <f t="shared" si="36"/>
        <v>1</v>
      </c>
      <c r="BK97" s="1" t="b">
        <f t="shared" si="37"/>
        <v>0</v>
      </c>
      <c r="BL97" s="1" t="b">
        <f t="shared" si="38"/>
        <v>0</v>
      </c>
      <c r="BM97" s="1" t="b">
        <f t="shared" si="39"/>
        <v>1</v>
      </c>
      <c r="BN97" s="1" t="b">
        <f t="shared" si="40"/>
        <v>1</v>
      </c>
      <c r="BO97" s="1" t="b">
        <f t="shared" si="41"/>
        <v>1</v>
      </c>
      <c r="BP97" s="1" t="b">
        <f t="shared" si="42"/>
        <v>1</v>
      </c>
      <c r="BQ97" s="1" t="b">
        <f t="shared" si="43"/>
        <v>1</v>
      </c>
    </row>
    <row r="98" spans="1:69" ht="37.5">
      <c r="A98" s="5">
        <v>95</v>
      </c>
      <c r="B98" s="13" t="s">
        <v>198</v>
      </c>
      <c r="C98" s="13"/>
      <c r="D98" s="13" t="s">
        <v>200</v>
      </c>
      <c r="E98" s="19" t="s">
        <v>1228</v>
      </c>
      <c r="F98" s="13" t="s">
        <v>201</v>
      </c>
      <c r="G98" s="13" t="s">
        <v>83</v>
      </c>
      <c r="H98" s="13" t="s">
        <v>1316</v>
      </c>
      <c r="I98" s="13" t="s">
        <v>1317</v>
      </c>
      <c r="J98" s="13"/>
      <c r="K98" s="13" t="s">
        <v>202</v>
      </c>
      <c r="L98" s="13" t="s">
        <v>1280</v>
      </c>
      <c r="M98" s="13" t="s">
        <v>23</v>
      </c>
      <c r="N98" s="13" t="s">
        <v>23</v>
      </c>
      <c r="O98" s="13" t="s">
        <v>23</v>
      </c>
      <c r="P98" s="13" t="str">
        <f t="shared" si="22"/>
        <v>EASA;FAA;CAA UK;CAA MALAYSIA;DGCA INDONESIA;CAA CHINA;</v>
      </c>
      <c r="Q98" s="13" t="s">
        <v>12</v>
      </c>
      <c r="R98" s="13" t="s">
        <v>13</v>
      </c>
      <c r="S98" s="13" t="s">
        <v>1224</v>
      </c>
      <c r="T98" s="13" t="s">
        <v>24</v>
      </c>
      <c r="U98" s="13" t="s">
        <v>25</v>
      </c>
      <c r="V98" s="13" t="s">
        <v>26</v>
      </c>
      <c r="W98" s="13"/>
      <c r="X98" s="13" t="s">
        <v>1232</v>
      </c>
      <c r="Y98" s="13" t="s">
        <v>1318</v>
      </c>
      <c r="Z98" s="13"/>
      <c r="AA98" s="1" t="str">
        <f>_xlfn.IFNA(VLOOKUP($B98,'[1]Price Catalogue (Active CAP)'!$A:$AD,AA$3,FALSE),"")</f>
        <v>121664-10</v>
      </c>
      <c r="AB98" s="1" t="str">
        <f>_xlfn.IFNA(VLOOKUP($B98,'[1]Price Catalogue (Active CAP)'!$A:$AD,AB$3,FALSE),"")</f>
        <v>301-792-803-0</v>
      </c>
      <c r="AC98" s="1" t="str">
        <f>_xlfn.IFNA(VLOOKUP($B98,'[1]Price Catalogue (Active CAP)'!$A:$AD,AC$3,FALSE),"")</f>
        <v>ACTUATOR-BALLSCREW</v>
      </c>
      <c r="AD98" s="1" t="str">
        <f>_xlfn.IFNA(VLOOKUP($B98,'[1]Price Catalogue (Active CAP)'!$A:$AD,AD$3,FALSE),"")</f>
        <v>ON</v>
      </c>
      <c r="AE98" s="1" t="str">
        <f>_xlfn.IFNA(VLOOKUP($B98,'[1]Price Catalogue (Active CAP)'!$A:$AD,AE$3,FALSE),"")</f>
        <v>B737CL;A320_Fam;A340;CFM56;</v>
      </c>
      <c r="AF98" s="1" t="str">
        <f>_xlfn.IFNA(VLOOKUP($B98,'[1]Price Catalogue (Active CAP)'!$A:$AD,AF$3,FALSE),"")</f>
        <v>HONEYWELL INTERNATIONAL INC</v>
      </c>
      <c r="AG98" s="1" t="str">
        <f>_xlfn.IFNA(VLOOKUP($B98,'[1]Price Catalogue (Active CAP)'!$A:$AD,AG$3,FALSE),"")</f>
        <v>ENG-ACT-002</v>
      </c>
      <c r="AH98" s="1" t="str">
        <f>_xlfn.IFNA(VLOOKUP($B98,'[1]Price Catalogue (Active CAP)'!$A:$AD,AH$3,FALSE),"")</f>
        <v>Ballscrew</v>
      </c>
      <c r="AI98" s="1">
        <f>_xlfn.IFNA(VLOOKUP($B98,'[1]Price Catalogue (Active CAP)'!$A:$AD,AI$3,FALSE),"")</f>
        <v>0</v>
      </c>
      <c r="AJ98" s="1" t="str">
        <f>_xlfn.IFNA(VLOOKUP($B98,'[1]Price Catalogue (Active CAP)'!$A:$AD,AJ$3,FALSE),"")</f>
        <v>75-31-61;</v>
      </c>
      <c r="AK98" s="1" t="str">
        <f>_xlfn.IFNA(VLOOKUP($B98,'[1]Price Catalogue (Active CAP)'!$A:$AD,AK$3,FALSE),"")</f>
        <v>75-31</v>
      </c>
      <c r="AL98" s="32" t="str">
        <f>_xlfn.IFNA(VLOOKUP($B98,'[1]Price Catalogue (Active CAP)'!$A:$AD,AL$3,FALSE),"")</f>
        <v>EASA,FAA,CAA MALAYSIA,CAAS,DGCA INDONESIA,CAA CHINA</v>
      </c>
      <c r="AM98" s="1" t="str">
        <f>_xlfn.IFNA(VLOOKUP($B98,'[1]Price Catalogue (Active CAP)'!$A:$AD,AM$3,FALSE),"")</f>
        <v>EASA</v>
      </c>
      <c r="AN98" s="1" t="str">
        <f>_xlfn.IFNA(VLOOKUP($B98,'[1]Price Catalogue (Active CAP)'!$A:$AD,AN$3,FALSE),"")</f>
        <v>FAA</v>
      </c>
      <c r="AO98" s="1" t="str">
        <f>_xlfn.IFNA(VLOOKUP($B98,'[1]Price Catalogue (Active CAP)'!$A:$AD,AO$3,FALSE),"")</f>
        <v>CAA MALAYSIA</v>
      </c>
      <c r="AP98" s="1" t="str">
        <f>_xlfn.IFNA(VLOOKUP($B98,'[1]Price Catalogue (Active CAP)'!$A:$AD,AP$3,FALSE),"")</f>
        <v>CAAS</v>
      </c>
      <c r="AQ98" s="1" t="str">
        <f>_xlfn.IFNA(VLOOKUP($B98,'[1]Price Catalogue (Active CAP)'!$A:$AD,AQ$3,FALSE),"")</f>
        <v>DGCA INDONESIA</v>
      </c>
      <c r="AR98" s="1" t="str">
        <f>_xlfn.IFNA(VLOOKUP($B98,'[1]Price Catalogue (Active CAP)'!$A:$AD,AR$3,FALSE),"")</f>
        <v>CAA CHINA</v>
      </c>
      <c r="AS98" s="1">
        <f>_xlfn.IFNA(VLOOKUP($B98,'[1]Price Catalogue (Active CAP)'!$A:$AD,AS$3,FALSE),"")</f>
        <v>0</v>
      </c>
      <c r="AT98" s="1" t="str">
        <f>_xlfn.IFNA(VLOOKUP($B98,'[1]Price Catalogue (Active CAP)'!$A:$AD,AT$3,FALSE),"")</f>
        <v>CAA VIETNAM</v>
      </c>
      <c r="AU98" s="1" t="str">
        <f>_xlfn.IFNA(VLOOKUP($B98,'[1]Price Catalogue (Active CAP)'!$A:$AD,AU$3,FALSE),"")</f>
        <v>OCMOP</v>
      </c>
      <c r="AW98" s="1" t="b">
        <f t="shared" si="23"/>
        <v>1</v>
      </c>
      <c r="AX98" s="1" t="b">
        <f t="shared" si="24"/>
        <v>0</v>
      </c>
      <c r="AY98" s="1" t="b">
        <f t="shared" si="25"/>
        <v>1</v>
      </c>
      <c r="AZ98" s="1" t="b">
        <f t="shared" si="26"/>
        <v>1</v>
      </c>
      <c r="BA98" s="1" t="b">
        <f t="shared" si="27"/>
        <v>1</v>
      </c>
      <c r="BB98" s="1" t="b">
        <f t="shared" si="28"/>
        <v>1</v>
      </c>
      <c r="BC98" s="1" t="b">
        <f t="shared" si="29"/>
        <v>1</v>
      </c>
      <c r="BD98" s="1" t="b">
        <f t="shared" si="30"/>
        <v>1</v>
      </c>
      <c r="BE98" s="1" t="b">
        <f t="shared" si="31"/>
        <v>1</v>
      </c>
      <c r="BF98" s="1" t="b">
        <f t="shared" si="32"/>
        <v>1</v>
      </c>
      <c r="BG98" s="1" t="b">
        <f t="shared" si="33"/>
        <v>1</v>
      </c>
      <c r="BH98" s="1" t="b">
        <f t="shared" si="34"/>
        <v>0</v>
      </c>
      <c r="BI98" s="1" t="b">
        <f t="shared" si="35"/>
        <v>1</v>
      </c>
      <c r="BJ98" s="1" t="b">
        <f t="shared" si="36"/>
        <v>1</v>
      </c>
      <c r="BK98" s="1" t="b">
        <f t="shared" si="37"/>
        <v>0</v>
      </c>
      <c r="BL98" s="1" t="b">
        <f t="shared" si="38"/>
        <v>0</v>
      </c>
      <c r="BM98" s="1" t="b">
        <f t="shared" si="39"/>
        <v>1</v>
      </c>
      <c r="BN98" s="1" t="b">
        <f t="shared" si="40"/>
        <v>1</v>
      </c>
      <c r="BO98" s="1" t="b">
        <f t="shared" si="41"/>
        <v>1</v>
      </c>
      <c r="BP98" s="1" t="b">
        <f t="shared" si="42"/>
        <v>1</v>
      </c>
      <c r="BQ98" s="1" t="b">
        <f t="shared" si="43"/>
        <v>1</v>
      </c>
    </row>
    <row r="99" spans="1:69" ht="37.5">
      <c r="A99" s="5">
        <v>96</v>
      </c>
      <c r="B99" s="13" t="s">
        <v>203</v>
      </c>
      <c r="C99" s="13"/>
      <c r="D99" s="13" t="s">
        <v>200</v>
      </c>
      <c r="E99" s="19" t="s">
        <v>1228</v>
      </c>
      <c r="F99" s="13" t="s">
        <v>201</v>
      </c>
      <c r="G99" s="13" t="s">
        <v>83</v>
      </c>
      <c r="H99" s="13" t="s">
        <v>1316</v>
      </c>
      <c r="I99" s="13" t="s">
        <v>1317</v>
      </c>
      <c r="J99" s="13"/>
      <c r="K99" s="13" t="s">
        <v>202</v>
      </c>
      <c r="L99" s="13" t="s">
        <v>1280</v>
      </c>
      <c r="M99" s="13" t="s">
        <v>23</v>
      </c>
      <c r="N99" s="13" t="s">
        <v>23</v>
      </c>
      <c r="O99" s="13" t="s">
        <v>23</v>
      </c>
      <c r="P99" s="13" t="str">
        <f t="shared" si="22"/>
        <v>EASA;FAA;CAA UK;CAA MALAYSIA;DGCA INDONESIA;CAA CHINA;</v>
      </c>
      <c r="Q99" s="13" t="s">
        <v>12</v>
      </c>
      <c r="R99" s="13" t="s">
        <v>13</v>
      </c>
      <c r="S99" s="13" t="s">
        <v>1224</v>
      </c>
      <c r="T99" s="13" t="s">
        <v>24</v>
      </c>
      <c r="U99" s="13" t="s">
        <v>25</v>
      </c>
      <c r="V99" s="13" t="s">
        <v>26</v>
      </c>
      <c r="W99" s="13"/>
      <c r="X99" s="13" t="s">
        <v>1232</v>
      </c>
      <c r="Y99" s="13" t="s">
        <v>1318</v>
      </c>
      <c r="Z99" s="13"/>
      <c r="AA99" s="1" t="str">
        <f>_xlfn.IFNA(VLOOKUP($B99,'[1]Price Catalogue (Active CAP)'!$A:$AD,AA$3,FALSE),"")</f>
        <v>121664-3</v>
      </c>
      <c r="AB99" s="1" t="str">
        <f>_xlfn.IFNA(VLOOKUP($B99,'[1]Price Catalogue (Active CAP)'!$A:$AD,AB$3,FALSE),"")</f>
        <v>301-776-305-0</v>
      </c>
      <c r="AC99" s="1" t="str">
        <f>_xlfn.IFNA(VLOOKUP($B99,'[1]Price Catalogue (Active CAP)'!$A:$AD,AC$3,FALSE),"")</f>
        <v>ACTUATOR-BALLSCREW</v>
      </c>
      <c r="AD99" s="1" t="str">
        <f>_xlfn.IFNA(VLOOKUP($B99,'[1]Price Catalogue (Active CAP)'!$A:$AD,AD$3,FALSE),"")</f>
        <v>ON</v>
      </c>
      <c r="AE99" s="1" t="str">
        <f>_xlfn.IFNA(VLOOKUP($B99,'[1]Price Catalogue (Active CAP)'!$A:$AD,AE$3,FALSE),"")</f>
        <v>B737CL;A320_Fam;A340;CFM56;</v>
      </c>
      <c r="AF99" s="1" t="str">
        <f>_xlfn.IFNA(VLOOKUP($B99,'[1]Price Catalogue (Active CAP)'!$A:$AD,AF$3,FALSE),"")</f>
        <v>HONEYWELL INTERNATIONAL INC</v>
      </c>
      <c r="AG99" s="1" t="str">
        <f>_xlfn.IFNA(VLOOKUP($B99,'[1]Price Catalogue (Active CAP)'!$A:$AD,AG$3,FALSE),"")</f>
        <v>ENG-ACT-002</v>
      </c>
      <c r="AH99" s="1" t="str">
        <f>_xlfn.IFNA(VLOOKUP($B99,'[1]Price Catalogue (Active CAP)'!$A:$AD,AH$3,FALSE),"")</f>
        <v>Ballscrew</v>
      </c>
      <c r="AI99" s="1">
        <f>_xlfn.IFNA(VLOOKUP($B99,'[1]Price Catalogue (Active CAP)'!$A:$AD,AI$3,FALSE),"")</f>
        <v>0</v>
      </c>
      <c r="AJ99" s="1" t="str">
        <f>_xlfn.IFNA(VLOOKUP($B99,'[1]Price Catalogue (Active CAP)'!$A:$AD,AJ$3,FALSE),"")</f>
        <v>75-31-61;</v>
      </c>
      <c r="AK99" s="1" t="str">
        <f>_xlfn.IFNA(VLOOKUP($B99,'[1]Price Catalogue (Active CAP)'!$A:$AD,AK$3,FALSE),"")</f>
        <v>75-31</v>
      </c>
      <c r="AL99" s="32" t="str">
        <f>_xlfn.IFNA(VLOOKUP($B99,'[1]Price Catalogue (Active CAP)'!$A:$AD,AL$3,FALSE),"")</f>
        <v>EASA,FAA,CAA MALAYSIA,CAAS,DGCA INDONESIA,CAA CHINA</v>
      </c>
      <c r="AM99" s="1" t="str">
        <f>_xlfn.IFNA(VLOOKUP($B99,'[1]Price Catalogue (Active CAP)'!$A:$AD,AM$3,FALSE),"")</f>
        <v>EASA</v>
      </c>
      <c r="AN99" s="1" t="str">
        <f>_xlfn.IFNA(VLOOKUP($B99,'[1]Price Catalogue (Active CAP)'!$A:$AD,AN$3,FALSE),"")</f>
        <v>FAA</v>
      </c>
      <c r="AO99" s="1" t="str">
        <f>_xlfn.IFNA(VLOOKUP($B99,'[1]Price Catalogue (Active CAP)'!$A:$AD,AO$3,FALSE),"")</f>
        <v>CAA MALAYSIA</v>
      </c>
      <c r="AP99" s="1" t="str">
        <f>_xlfn.IFNA(VLOOKUP($B99,'[1]Price Catalogue (Active CAP)'!$A:$AD,AP$3,FALSE),"")</f>
        <v>CAAS</v>
      </c>
      <c r="AQ99" s="1" t="str">
        <f>_xlfn.IFNA(VLOOKUP($B99,'[1]Price Catalogue (Active CAP)'!$A:$AD,AQ$3,FALSE),"")</f>
        <v>DGCA INDONESIA</v>
      </c>
      <c r="AR99" s="1" t="str">
        <f>_xlfn.IFNA(VLOOKUP($B99,'[1]Price Catalogue (Active CAP)'!$A:$AD,AR$3,FALSE),"")</f>
        <v>CAA CHINA</v>
      </c>
      <c r="AS99" s="1">
        <f>_xlfn.IFNA(VLOOKUP($B99,'[1]Price Catalogue (Active CAP)'!$A:$AD,AS$3,FALSE),"")</f>
        <v>0</v>
      </c>
      <c r="AT99" s="1" t="str">
        <f>_xlfn.IFNA(VLOOKUP($B99,'[1]Price Catalogue (Active CAP)'!$A:$AD,AT$3,FALSE),"")</f>
        <v>CAA VIETNAM</v>
      </c>
      <c r="AU99" s="1" t="str">
        <f>_xlfn.IFNA(VLOOKUP($B99,'[1]Price Catalogue (Active CAP)'!$A:$AD,AU$3,FALSE),"")</f>
        <v>OCMOP</v>
      </c>
      <c r="AW99" s="1" t="b">
        <f t="shared" si="23"/>
        <v>1</v>
      </c>
      <c r="AX99" s="1" t="b">
        <f t="shared" si="24"/>
        <v>0</v>
      </c>
      <c r="AY99" s="1" t="b">
        <f t="shared" si="25"/>
        <v>1</v>
      </c>
      <c r="AZ99" s="1" t="b">
        <f t="shared" si="26"/>
        <v>1</v>
      </c>
      <c r="BA99" s="1" t="b">
        <f t="shared" si="27"/>
        <v>1</v>
      </c>
      <c r="BB99" s="1" t="b">
        <f t="shared" si="28"/>
        <v>1</v>
      </c>
      <c r="BC99" s="1" t="b">
        <f t="shared" si="29"/>
        <v>1</v>
      </c>
      <c r="BD99" s="1" t="b">
        <f t="shared" si="30"/>
        <v>1</v>
      </c>
      <c r="BE99" s="1" t="b">
        <f t="shared" si="31"/>
        <v>1</v>
      </c>
      <c r="BF99" s="1" t="b">
        <f t="shared" si="32"/>
        <v>1</v>
      </c>
      <c r="BG99" s="1" t="b">
        <f t="shared" si="33"/>
        <v>1</v>
      </c>
      <c r="BH99" s="1" t="b">
        <f t="shared" si="34"/>
        <v>0</v>
      </c>
      <c r="BI99" s="1" t="b">
        <f t="shared" si="35"/>
        <v>1</v>
      </c>
      <c r="BJ99" s="1" t="b">
        <f t="shared" si="36"/>
        <v>1</v>
      </c>
      <c r="BK99" s="1" t="b">
        <f t="shared" si="37"/>
        <v>0</v>
      </c>
      <c r="BL99" s="1" t="b">
        <f t="shared" si="38"/>
        <v>0</v>
      </c>
      <c r="BM99" s="1" t="b">
        <f t="shared" si="39"/>
        <v>1</v>
      </c>
      <c r="BN99" s="1" t="b">
        <f t="shared" si="40"/>
        <v>1</v>
      </c>
      <c r="BO99" s="1" t="b">
        <f t="shared" si="41"/>
        <v>1</v>
      </c>
      <c r="BP99" s="1" t="b">
        <f t="shared" si="42"/>
        <v>1</v>
      </c>
      <c r="BQ99" s="1" t="b">
        <f t="shared" si="43"/>
        <v>1</v>
      </c>
    </row>
    <row r="100" spans="1:69" ht="37.5">
      <c r="A100" s="5">
        <v>97</v>
      </c>
      <c r="B100" s="13" t="s">
        <v>205</v>
      </c>
      <c r="C100" s="13"/>
      <c r="D100" s="13" t="s">
        <v>200</v>
      </c>
      <c r="E100" s="19" t="s">
        <v>1228</v>
      </c>
      <c r="F100" s="13" t="s">
        <v>201</v>
      </c>
      <c r="G100" s="13" t="s">
        <v>83</v>
      </c>
      <c r="H100" s="13" t="s">
        <v>1316</v>
      </c>
      <c r="I100" s="13" t="s">
        <v>1317</v>
      </c>
      <c r="J100" s="13"/>
      <c r="K100" s="13" t="s">
        <v>202</v>
      </c>
      <c r="L100" s="13" t="s">
        <v>1280</v>
      </c>
      <c r="M100" s="13" t="s">
        <v>23</v>
      </c>
      <c r="N100" s="13" t="s">
        <v>23</v>
      </c>
      <c r="O100" s="13" t="s">
        <v>23</v>
      </c>
      <c r="P100" s="13" t="str">
        <f t="shared" si="22"/>
        <v>EASA;FAA;CAA UK;CAA MALAYSIA;DGCA INDONESIA;CAA CHINA;</v>
      </c>
      <c r="Q100" s="13" t="s">
        <v>12</v>
      </c>
      <c r="R100" s="13" t="s">
        <v>13</v>
      </c>
      <c r="S100" s="13" t="s">
        <v>1224</v>
      </c>
      <c r="T100" s="13" t="s">
        <v>24</v>
      </c>
      <c r="U100" s="13" t="s">
        <v>25</v>
      </c>
      <c r="V100" s="13" t="s">
        <v>26</v>
      </c>
      <c r="W100" s="13"/>
      <c r="X100" s="13" t="s">
        <v>1232</v>
      </c>
      <c r="Y100" s="13" t="s">
        <v>1318</v>
      </c>
      <c r="Z100" s="13"/>
      <c r="AA100" s="1" t="str">
        <f>_xlfn.IFNA(VLOOKUP($B100,'[1]Price Catalogue (Active CAP)'!$A:$AD,AA$3,FALSE),"")</f>
        <v>121664-4</v>
      </c>
      <c r="AB100" s="1" t="str">
        <f>_xlfn.IFNA(VLOOKUP($B100,'[1]Price Catalogue (Active CAP)'!$A:$AD,AB$3,FALSE),"")</f>
        <v>301-792-801-0</v>
      </c>
      <c r="AC100" s="1" t="str">
        <f>_xlfn.IFNA(VLOOKUP($B100,'[1]Price Catalogue (Active CAP)'!$A:$AD,AC$3,FALSE),"")</f>
        <v>ACTUATOR-BALLSCREW</v>
      </c>
      <c r="AD100" s="1" t="str">
        <f>_xlfn.IFNA(VLOOKUP($B100,'[1]Price Catalogue (Active CAP)'!$A:$AD,AD$3,FALSE),"")</f>
        <v>ON</v>
      </c>
      <c r="AE100" s="1" t="str">
        <f>_xlfn.IFNA(VLOOKUP($B100,'[1]Price Catalogue (Active CAP)'!$A:$AD,AE$3,FALSE),"")</f>
        <v>B737CL;A320_Fam;A340;CFM56;</v>
      </c>
      <c r="AF100" s="1" t="str">
        <f>_xlfn.IFNA(VLOOKUP($B100,'[1]Price Catalogue (Active CAP)'!$A:$AD,AF$3,FALSE),"")</f>
        <v>HONEYWELL INTERNATIONAL INC</v>
      </c>
      <c r="AG100" s="1" t="str">
        <f>_xlfn.IFNA(VLOOKUP($B100,'[1]Price Catalogue (Active CAP)'!$A:$AD,AG$3,FALSE),"")</f>
        <v>ENG-ACT-002</v>
      </c>
      <c r="AH100" s="1" t="str">
        <f>_xlfn.IFNA(VLOOKUP($B100,'[1]Price Catalogue (Active CAP)'!$A:$AD,AH$3,FALSE),"")</f>
        <v>Ballscrew</v>
      </c>
      <c r="AI100" s="1">
        <f>_xlfn.IFNA(VLOOKUP($B100,'[1]Price Catalogue (Active CAP)'!$A:$AD,AI$3,FALSE),"")</f>
        <v>0</v>
      </c>
      <c r="AJ100" s="1" t="str">
        <f>_xlfn.IFNA(VLOOKUP($B100,'[1]Price Catalogue (Active CAP)'!$A:$AD,AJ$3,FALSE),"")</f>
        <v>75-31-61;</v>
      </c>
      <c r="AK100" s="1" t="str">
        <f>_xlfn.IFNA(VLOOKUP($B100,'[1]Price Catalogue (Active CAP)'!$A:$AD,AK$3,FALSE),"")</f>
        <v>75-31</v>
      </c>
      <c r="AL100" s="32" t="str">
        <f>_xlfn.IFNA(VLOOKUP($B100,'[1]Price Catalogue (Active CAP)'!$A:$AD,AL$3,FALSE),"")</f>
        <v>EASA,FAA,CAA MALAYSIA,CAAS,DGCA INDONESIA,CAA CHINA</v>
      </c>
      <c r="AM100" s="1" t="str">
        <f>_xlfn.IFNA(VLOOKUP($B100,'[1]Price Catalogue (Active CAP)'!$A:$AD,AM$3,FALSE),"")</f>
        <v>EASA</v>
      </c>
      <c r="AN100" s="1" t="str">
        <f>_xlfn.IFNA(VLOOKUP($B100,'[1]Price Catalogue (Active CAP)'!$A:$AD,AN$3,FALSE),"")</f>
        <v>FAA</v>
      </c>
      <c r="AO100" s="1" t="str">
        <f>_xlfn.IFNA(VLOOKUP($B100,'[1]Price Catalogue (Active CAP)'!$A:$AD,AO$3,FALSE),"")</f>
        <v>CAA MALAYSIA</v>
      </c>
      <c r="AP100" s="1" t="str">
        <f>_xlfn.IFNA(VLOOKUP($B100,'[1]Price Catalogue (Active CAP)'!$A:$AD,AP$3,FALSE),"")</f>
        <v>CAAS</v>
      </c>
      <c r="AQ100" s="1" t="str">
        <f>_xlfn.IFNA(VLOOKUP($B100,'[1]Price Catalogue (Active CAP)'!$A:$AD,AQ$3,FALSE),"")</f>
        <v>DGCA INDONESIA</v>
      </c>
      <c r="AR100" s="1" t="str">
        <f>_xlfn.IFNA(VLOOKUP($B100,'[1]Price Catalogue (Active CAP)'!$A:$AD,AR$3,FALSE),"")</f>
        <v>CAA CHINA</v>
      </c>
      <c r="AS100" s="1">
        <f>_xlfn.IFNA(VLOOKUP($B100,'[1]Price Catalogue (Active CAP)'!$A:$AD,AS$3,FALSE),"")</f>
        <v>0</v>
      </c>
      <c r="AT100" s="1" t="str">
        <f>_xlfn.IFNA(VLOOKUP($B100,'[1]Price Catalogue (Active CAP)'!$A:$AD,AT$3,FALSE),"")</f>
        <v>CAA VIETNAM</v>
      </c>
      <c r="AU100" s="1" t="str">
        <f>_xlfn.IFNA(VLOOKUP($B100,'[1]Price Catalogue (Active CAP)'!$A:$AD,AU$3,FALSE),"")</f>
        <v>OCMOP</v>
      </c>
      <c r="AW100" s="1" t="b">
        <f t="shared" si="23"/>
        <v>1</v>
      </c>
      <c r="AX100" s="1" t="b">
        <f t="shared" si="24"/>
        <v>0</v>
      </c>
      <c r="AY100" s="1" t="b">
        <f t="shared" si="25"/>
        <v>1</v>
      </c>
      <c r="AZ100" s="1" t="b">
        <f t="shared" si="26"/>
        <v>1</v>
      </c>
      <c r="BA100" s="1" t="b">
        <f t="shared" si="27"/>
        <v>1</v>
      </c>
      <c r="BB100" s="1" t="b">
        <f t="shared" si="28"/>
        <v>1</v>
      </c>
      <c r="BC100" s="1" t="b">
        <f t="shared" si="29"/>
        <v>1</v>
      </c>
      <c r="BD100" s="1" t="b">
        <f t="shared" si="30"/>
        <v>1</v>
      </c>
      <c r="BE100" s="1" t="b">
        <f t="shared" si="31"/>
        <v>1</v>
      </c>
      <c r="BF100" s="1" t="b">
        <f t="shared" si="32"/>
        <v>1</v>
      </c>
      <c r="BG100" s="1" t="b">
        <f t="shared" si="33"/>
        <v>1</v>
      </c>
      <c r="BH100" s="1" t="b">
        <f t="shared" si="34"/>
        <v>0</v>
      </c>
      <c r="BI100" s="1" t="b">
        <f t="shared" si="35"/>
        <v>1</v>
      </c>
      <c r="BJ100" s="1" t="b">
        <f t="shared" si="36"/>
        <v>1</v>
      </c>
      <c r="BK100" s="1" t="b">
        <f t="shared" si="37"/>
        <v>0</v>
      </c>
      <c r="BL100" s="1" t="b">
        <f t="shared" si="38"/>
        <v>0</v>
      </c>
      <c r="BM100" s="1" t="b">
        <f t="shared" si="39"/>
        <v>1</v>
      </c>
      <c r="BN100" s="1" t="b">
        <f t="shared" si="40"/>
        <v>1</v>
      </c>
      <c r="BO100" s="1" t="b">
        <f t="shared" si="41"/>
        <v>1</v>
      </c>
      <c r="BP100" s="1" t="b">
        <f t="shared" si="42"/>
        <v>1</v>
      </c>
      <c r="BQ100" s="1" t="b">
        <f t="shared" si="43"/>
        <v>1</v>
      </c>
    </row>
    <row r="101" spans="1:69" ht="37.5">
      <c r="A101" s="5">
        <v>98</v>
      </c>
      <c r="B101" s="13" t="s">
        <v>207</v>
      </c>
      <c r="C101" s="13"/>
      <c r="D101" s="13" t="s">
        <v>200</v>
      </c>
      <c r="E101" s="19" t="s">
        <v>1228</v>
      </c>
      <c r="F101" s="13" t="s">
        <v>201</v>
      </c>
      <c r="G101" s="13" t="s">
        <v>83</v>
      </c>
      <c r="H101" s="13" t="s">
        <v>1316</v>
      </c>
      <c r="I101" s="13" t="s">
        <v>1317</v>
      </c>
      <c r="J101" s="13"/>
      <c r="K101" s="13" t="s">
        <v>202</v>
      </c>
      <c r="L101" s="13" t="s">
        <v>1280</v>
      </c>
      <c r="M101" s="13" t="s">
        <v>23</v>
      </c>
      <c r="N101" s="13" t="s">
        <v>23</v>
      </c>
      <c r="O101" s="13" t="s">
        <v>23</v>
      </c>
      <c r="P101" s="13" t="str">
        <f t="shared" si="22"/>
        <v>EASA;FAA;CAA UK;CAA MALAYSIA;DGCA INDONESIA;CAA CHINA;</v>
      </c>
      <c r="Q101" s="13" t="s">
        <v>12</v>
      </c>
      <c r="R101" s="13" t="s">
        <v>13</v>
      </c>
      <c r="S101" s="13" t="s">
        <v>1224</v>
      </c>
      <c r="T101" s="13" t="s">
        <v>24</v>
      </c>
      <c r="U101" s="13" t="s">
        <v>25</v>
      </c>
      <c r="V101" s="13" t="s">
        <v>26</v>
      </c>
      <c r="W101" s="13"/>
      <c r="X101" s="13" t="s">
        <v>1232</v>
      </c>
      <c r="Y101" s="13" t="s">
        <v>1318</v>
      </c>
      <c r="Z101" s="13"/>
      <c r="AA101" s="1" t="str">
        <f>_xlfn.IFNA(VLOOKUP($B101,'[1]Price Catalogue (Active CAP)'!$A:$AD,AA$3,FALSE),"")</f>
        <v>121664-5</v>
      </c>
      <c r="AB101" s="1" t="str">
        <f>_xlfn.IFNA(VLOOKUP($B101,'[1]Price Catalogue (Active CAP)'!$A:$AD,AB$3,FALSE),"")</f>
        <v>301-792-802-0</v>
      </c>
      <c r="AC101" s="1" t="str">
        <f>_xlfn.IFNA(VLOOKUP($B101,'[1]Price Catalogue (Active CAP)'!$A:$AD,AC$3,FALSE),"")</f>
        <v>ACTUATOR-BALLSCREW</v>
      </c>
      <c r="AD101" s="1" t="str">
        <f>_xlfn.IFNA(VLOOKUP($B101,'[1]Price Catalogue (Active CAP)'!$A:$AD,AD$3,FALSE),"")</f>
        <v>ON</v>
      </c>
      <c r="AE101" s="1" t="str">
        <f>_xlfn.IFNA(VLOOKUP($B101,'[1]Price Catalogue (Active CAP)'!$A:$AD,AE$3,FALSE),"")</f>
        <v>B737CL;A320_Fam;A340;CFM56;</v>
      </c>
      <c r="AF101" s="1" t="str">
        <f>_xlfn.IFNA(VLOOKUP($B101,'[1]Price Catalogue (Active CAP)'!$A:$AD,AF$3,FALSE),"")</f>
        <v>HONEYWELL INTERNATIONAL INC</v>
      </c>
      <c r="AG101" s="1" t="str">
        <f>_xlfn.IFNA(VLOOKUP($B101,'[1]Price Catalogue (Active CAP)'!$A:$AD,AG$3,FALSE),"")</f>
        <v>ENG-ACT-002</v>
      </c>
      <c r="AH101" s="1" t="str">
        <f>_xlfn.IFNA(VLOOKUP($B101,'[1]Price Catalogue (Active CAP)'!$A:$AD,AH$3,FALSE),"")</f>
        <v>Ballscrew</v>
      </c>
      <c r="AI101" s="1">
        <f>_xlfn.IFNA(VLOOKUP($B101,'[1]Price Catalogue (Active CAP)'!$A:$AD,AI$3,FALSE),"")</f>
        <v>0</v>
      </c>
      <c r="AJ101" s="1" t="str">
        <f>_xlfn.IFNA(VLOOKUP($B101,'[1]Price Catalogue (Active CAP)'!$A:$AD,AJ$3,FALSE),"")</f>
        <v>75-31-61;</v>
      </c>
      <c r="AK101" s="1" t="str">
        <f>_xlfn.IFNA(VLOOKUP($B101,'[1]Price Catalogue (Active CAP)'!$A:$AD,AK$3,FALSE),"")</f>
        <v>75-31</v>
      </c>
      <c r="AL101" s="32" t="str">
        <f>_xlfn.IFNA(VLOOKUP($B101,'[1]Price Catalogue (Active CAP)'!$A:$AD,AL$3,FALSE),"")</f>
        <v>EASA,FAA,CAA MALAYSIA,CAAS,DGCA INDONESIA,CAA CHINA</v>
      </c>
      <c r="AM101" s="1" t="str">
        <f>_xlfn.IFNA(VLOOKUP($B101,'[1]Price Catalogue (Active CAP)'!$A:$AD,AM$3,FALSE),"")</f>
        <v>EASA</v>
      </c>
      <c r="AN101" s="1" t="str">
        <f>_xlfn.IFNA(VLOOKUP($B101,'[1]Price Catalogue (Active CAP)'!$A:$AD,AN$3,FALSE),"")</f>
        <v>FAA</v>
      </c>
      <c r="AO101" s="1" t="str">
        <f>_xlfn.IFNA(VLOOKUP($B101,'[1]Price Catalogue (Active CAP)'!$A:$AD,AO$3,FALSE),"")</f>
        <v>CAA MALAYSIA</v>
      </c>
      <c r="AP101" s="1" t="str">
        <f>_xlfn.IFNA(VLOOKUP($B101,'[1]Price Catalogue (Active CAP)'!$A:$AD,AP$3,FALSE),"")</f>
        <v>CAAS</v>
      </c>
      <c r="AQ101" s="1" t="str">
        <f>_xlfn.IFNA(VLOOKUP($B101,'[1]Price Catalogue (Active CAP)'!$A:$AD,AQ$3,FALSE),"")</f>
        <v>DGCA INDONESIA</v>
      </c>
      <c r="AR101" s="1" t="str">
        <f>_xlfn.IFNA(VLOOKUP($B101,'[1]Price Catalogue (Active CAP)'!$A:$AD,AR$3,FALSE),"")</f>
        <v>CAA CHINA</v>
      </c>
      <c r="AS101" s="1">
        <f>_xlfn.IFNA(VLOOKUP($B101,'[1]Price Catalogue (Active CAP)'!$A:$AD,AS$3,FALSE),"")</f>
        <v>0</v>
      </c>
      <c r="AT101" s="1" t="str">
        <f>_xlfn.IFNA(VLOOKUP($B101,'[1]Price Catalogue (Active CAP)'!$A:$AD,AT$3,FALSE),"")</f>
        <v>CAA VIETNAM</v>
      </c>
      <c r="AU101" s="1" t="str">
        <f>_xlfn.IFNA(VLOOKUP($B101,'[1]Price Catalogue (Active CAP)'!$A:$AD,AU$3,FALSE),"")</f>
        <v>OCMOP</v>
      </c>
      <c r="AW101" s="1" t="b">
        <f t="shared" si="23"/>
        <v>1</v>
      </c>
      <c r="AX101" s="1" t="b">
        <f t="shared" si="24"/>
        <v>0</v>
      </c>
      <c r="AY101" s="1" t="b">
        <f t="shared" si="25"/>
        <v>1</v>
      </c>
      <c r="AZ101" s="1" t="b">
        <f t="shared" si="26"/>
        <v>1</v>
      </c>
      <c r="BA101" s="1" t="b">
        <f t="shared" si="27"/>
        <v>1</v>
      </c>
      <c r="BB101" s="1" t="b">
        <f t="shared" si="28"/>
        <v>1</v>
      </c>
      <c r="BC101" s="1" t="b">
        <f t="shared" si="29"/>
        <v>1</v>
      </c>
      <c r="BD101" s="1" t="b">
        <f t="shared" si="30"/>
        <v>1</v>
      </c>
      <c r="BE101" s="1" t="b">
        <f t="shared" si="31"/>
        <v>1</v>
      </c>
      <c r="BF101" s="1" t="b">
        <f t="shared" si="32"/>
        <v>1</v>
      </c>
      <c r="BG101" s="1" t="b">
        <f t="shared" si="33"/>
        <v>1</v>
      </c>
      <c r="BH101" s="1" t="b">
        <f t="shared" si="34"/>
        <v>0</v>
      </c>
      <c r="BI101" s="1" t="b">
        <f t="shared" si="35"/>
        <v>1</v>
      </c>
      <c r="BJ101" s="1" t="b">
        <f t="shared" si="36"/>
        <v>1</v>
      </c>
      <c r="BK101" s="1" t="b">
        <f t="shared" si="37"/>
        <v>0</v>
      </c>
      <c r="BL101" s="1" t="b">
        <f t="shared" si="38"/>
        <v>0</v>
      </c>
      <c r="BM101" s="1" t="b">
        <f t="shared" si="39"/>
        <v>1</v>
      </c>
      <c r="BN101" s="1" t="b">
        <f t="shared" si="40"/>
        <v>1</v>
      </c>
      <c r="BO101" s="1" t="b">
        <f t="shared" si="41"/>
        <v>1</v>
      </c>
      <c r="BP101" s="1" t="b">
        <f t="shared" si="42"/>
        <v>1</v>
      </c>
      <c r="BQ101" s="1" t="b">
        <f t="shared" si="43"/>
        <v>1</v>
      </c>
    </row>
    <row r="102" spans="1:69" ht="37.5">
      <c r="A102" s="5">
        <v>99</v>
      </c>
      <c r="B102" s="13" t="s">
        <v>209</v>
      </c>
      <c r="C102" s="13"/>
      <c r="D102" s="13" t="s">
        <v>200</v>
      </c>
      <c r="E102" s="19" t="s">
        <v>1228</v>
      </c>
      <c r="F102" s="13" t="s">
        <v>201</v>
      </c>
      <c r="G102" s="13" t="s">
        <v>83</v>
      </c>
      <c r="H102" s="13" t="s">
        <v>1316</v>
      </c>
      <c r="I102" s="13" t="s">
        <v>1317</v>
      </c>
      <c r="J102" s="13"/>
      <c r="K102" s="13" t="s">
        <v>202</v>
      </c>
      <c r="L102" s="13" t="s">
        <v>1280</v>
      </c>
      <c r="M102" s="13" t="s">
        <v>23</v>
      </c>
      <c r="N102" s="13" t="s">
        <v>23</v>
      </c>
      <c r="O102" s="13" t="s">
        <v>23</v>
      </c>
      <c r="P102" s="13" t="str">
        <f t="shared" si="22"/>
        <v>EASA;FAA;CAA UK;CAA MALAYSIA;DGCA INDONESIA;CAA CHINA;</v>
      </c>
      <c r="Q102" s="13" t="s">
        <v>12</v>
      </c>
      <c r="R102" s="13" t="s">
        <v>13</v>
      </c>
      <c r="S102" s="13" t="s">
        <v>1224</v>
      </c>
      <c r="T102" s="13" t="s">
        <v>24</v>
      </c>
      <c r="U102" s="13" t="s">
        <v>25</v>
      </c>
      <c r="V102" s="13" t="s">
        <v>26</v>
      </c>
      <c r="W102" s="13"/>
      <c r="X102" s="13" t="s">
        <v>1232</v>
      </c>
      <c r="Y102" s="13" t="s">
        <v>1318</v>
      </c>
      <c r="Z102" s="13"/>
      <c r="AA102" s="1" t="str">
        <f>_xlfn.IFNA(VLOOKUP($B102,'[1]Price Catalogue (Active CAP)'!$A:$AD,AA$3,FALSE),"")</f>
        <v>121664-8</v>
      </c>
      <c r="AB102" s="1" t="str">
        <f>_xlfn.IFNA(VLOOKUP($B102,'[1]Price Catalogue (Active CAP)'!$A:$AD,AB$3,FALSE),"")</f>
        <v>301-776-306-0</v>
      </c>
      <c r="AC102" s="1" t="str">
        <f>_xlfn.IFNA(VLOOKUP($B102,'[1]Price Catalogue (Active CAP)'!$A:$AD,AC$3,FALSE),"")</f>
        <v>ACTUATOR-BALLSCREW</v>
      </c>
      <c r="AD102" s="1" t="str">
        <f>_xlfn.IFNA(VLOOKUP($B102,'[1]Price Catalogue (Active CAP)'!$A:$AD,AD$3,FALSE),"")</f>
        <v>ON</v>
      </c>
      <c r="AE102" s="1" t="str">
        <f>_xlfn.IFNA(VLOOKUP($B102,'[1]Price Catalogue (Active CAP)'!$A:$AD,AE$3,FALSE),"")</f>
        <v>B737CL;A320_Fam;A340;CFM56;</v>
      </c>
      <c r="AF102" s="1" t="str">
        <f>_xlfn.IFNA(VLOOKUP($B102,'[1]Price Catalogue (Active CAP)'!$A:$AD,AF$3,FALSE),"")</f>
        <v>HONEYWELL INTERNATIONAL INC</v>
      </c>
      <c r="AG102" s="1" t="str">
        <f>_xlfn.IFNA(VLOOKUP($B102,'[1]Price Catalogue (Active CAP)'!$A:$AD,AG$3,FALSE),"")</f>
        <v>ENG-ACT-002</v>
      </c>
      <c r="AH102" s="1" t="str">
        <f>_xlfn.IFNA(VLOOKUP($B102,'[1]Price Catalogue (Active CAP)'!$A:$AD,AH$3,FALSE),"")</f>
        <v>Ballscrew</v>
      </c>
      <c r="AI102" s="1">
        <f>_xlfn.IFNA(VLOOKUP($B102,'[1]Price Catalogue (Active CAP)'!$A:$AD,AI$3,FALSE),"")</f>
        <v>0</v>
      </c>
      <c r="AJ102" s="1" t="str">
        <f>_xlfn.IFNA(VLOOKUP($B102,'[1]Price Catalogue (Active CAP)'!$A:$AD,AJ$3,FALSE),"")</f>
        <v>75-31-61;</v>
      </c>
      <c r="AK102" s="1" t="str">
        <f>_xlfn.IFNA(VLOOKUP($B102,'[1]Price Catalogue (Active CAP)'!$A:$AD,AK$3,FALSE),"")</f>
        <v>75-31</v>
      </c>
      <c r="AL102" s="32" t="str">
        <f>_xlfn.IFNA(VLOOKUP($B102,'[1]Price Catalogue (Active CAP)'!$A:$AD,AL$3,FALSE),"")</f>
        <v>EASA,FAA,CAA MALAYSIA,CAAS,DGCA INDONESIA,CAA CHINA</v>
      </c>
      <c r="AM102" s="1" t="str">
        <f>_xlfn.IFNA(VLOOKUP($B102,'[1]Price Catalogue (Active CAP)'!$A:$AD,AM$3,FALSE),"")</f>
        <v>EASA</v>
      </c>
      <c r="AN102" s="1" t="str">
        <f>_xlfn.IFNA(VLOOKUP($B102,'[1]Price Catalogue (Active CAP)'!$A:$AD,AN$3,FALSE),"")</f>
        <v>FAA</v>
      </c>
      <c r="AO102" s="1" t="str">
        <f>_xlfn.IFNA(VLOOKUP($B102,'[1]Price Catalogue (Active CAP)'!$A:$AD,AO$3,FALSE),"")</f>
        <v>CAA MALAYSIA</v>
      </c>
      <c r="AP102" s="1" t="str">
        <f>_xlfn.IFNA(VLOOKUP($B102,'[1]Price Catalogue (Active CAP)'!$A:$AD,AP$3,FALSE),"")</f>
        <v>CAAS</v>
      </c>
      <c r="AQ102" s="1" t="str">
        <f>_xlfn.IFNA(VLOOKUP($B102,'[1]Price Catalogue (Active CAP)'!$A:$AD,AQ$3,FALSE),"")</f>
        <v>DGCA INDONESIA</v>
      </c>
      <c r="AR102" s="1" t="str">
        <f>_xlfn.IFNA(VLOOKUP($B102,'[1]Price Catalogue (Active CAP)'!$A:$AD,AR$3,FALSE),"")</f>
        <v>CAA CHINA</v>
      </c>
      <c r="AS102" s="1">
        <f>_xlfn.IFNA(VLOOKUP($B102,'[1]Price Catalogue (Active CAP)'!$A:$AD,AS$3,FALSE),"")</f>
        <v>0</v>
      </c>
      <c r="AT102" s="1" t="str">
        <f>_xlfn.IFNA(VLOOKUP($B102,'[1]Price Catalogue (Active CAP)'!$A:$AD,AT$3,FALSE),"")</f>
        <v>CAA VIETNAM</v>
      </c>
      <c r="AU102" s="1" t="str">
        <f>_xlfn.IFNA(VLOOKUP($B102,'[1]Price Catalogue (Active CAP)'!$A:$AD,AU$3,FALSE),"")</f>
        <v>OCMOP</v>
      </c>
      <c r="AW102" s="1" t="b">
        <f t="shared" si="23"/>
        <v>1</v>
      </c>
      <c r="AX102" s="1" t="b">
        <f t="shared" si="24"/>
        <v>0</v>
      </c>
      <c r="AY102" s="1" t="b">
        <f t="shared" si="25"/>
        <v>1</v>
      </c>
      <c r="AZ102" s="1" t="b">
        <f t="shared" si="26"/>
        <v>1</v>
      </c>
      <c r="BA102" s="1" t="b">
        <f t="shared" si="27"/>
        <v>1</v>
      </c>
      <c r="BB102" s="1" t="b">
        <f t="shared" si="28"/>
        <v>1</v>
      </c>
      <c r="BC102" s="1" t="b">
        <f t="shared" si="29"/>
        <v>1</v>
      </c>
      <c r="BD102" s="1" t="b">
        <f t="shared" si="30"/>
        <v>1</v>
      </c>
      <c r="BE102" s="1" t="b">
        <f t="shared" si="31"/>
        <v>1</v>
      </c>
      <c r="BF102" s="1" t="b">
        <f t="shared" si="32"/>
        <v>1</v>
      </c>
      <c r="BG102" s="1" t="b">
        <f t="shared" si="33"/>
        <v>1</v>
      </c>
      <c r="BH102" s="1" t="b">
        <f t="shared" si="34"/>
        <v>0</v>
      </c>
      <c r="BI102" s="1" t="b">
        <f t="shared" si="35"/>
        <v>1</v>
      </c>
      <c r="BJ102" s="1" t="b">
        <f t="shared" si="36"/>
        <v>1</v>
      </c>
      <c r="BK102" s="1" t="b">
        <f t="shared" si="37"/>
        <v>0</v>
      </c>
      <c r="BL102" s="1" t="b">
        <f t="shared" si="38"/>
        <v>0</v>
      </c>
      <c r="BM102" s="1" t="b">
        <f t="shared" si="39"/>
        <v>1</v>
      </c>
      <c r="BN102" s="1" t="b">
        <f t="shared" si="40"/>
        <v>1</v>
      </c>
      <c r="BO102" s="1" t="b">
        <f t="shared" si="41"/>
        <v>1</v>
      </c>
      <c r="BP102" s="1" t="b">
        <f t="shared" si="42"/>
        <v>1</v>
      </c>
      <c r="BQ102" s="1" t="b">
        <f t="shared" si="43"/>
        <v>1</v>
      </c>
    </row>
    <row r="103" spans="1:69" ht="37.5">
      <c r="A103" s="5">
        <v>100</v>
      </c>
      <c r="B103" s="13" t="s">
        <v>211</v>
      </c>
      <c r="C103" s="13"/>
      <c r="D103" s="13" t="s">
        <v>213</v>
      </c>
      <c r="E103" s="19" t="s">
        <v>1228</v>
      </c>
      <c r="F103" s="13" t="s">
        <v>214</v>
      </c>
      <c r="G103" s="13" t="s">
        <v>83</v>
      </c>
      <c r="H103" s="13" t="s">
        <v>1319</v>
      </c>
      <c r="I103" s="13" t="s">
        <v>1317</v>
      </c>
      <c r="J103" s="13"/>
      <c r="K103" s="13" t="s">
        <v>215</v>
      </c>
      <c r="L103" s="13" t="s">
        <v>1280</v>
      </c>
      <c r="M103" s="13" t="s">
        <v>23</v>
      </c>
      <c r="N103" s="13" t="s">
        <v>23</v>
      </c>
      <c r="O103" s="13" t="s">
        <v>23</v>
      </c>
      <c r="P103" s="13" t="str">
        <f t="shared" si="22"/>
        <v>EASA;FAA;CAA UK;CAA MALAYSIA;DGCA INDONESIA;CAA CHINA;</v>
      </c>
      <c r="Q103" s="13" t="s">
        <v>12</v>
      </c>
      <c r="R103" s="13" t="s">
        <v>13</v>
      </c>
      <c r="S103" s="13" t="s">
        <v>1224</v>
      </c>
      <c r="T103" s="13" t="s">
        <v>24</v>
      </c>
      <c r="U103" s="13" t="s">
        <v>25</v>
      </c>
      <c r="V103" s="13" t="s">
        <v>26</v>
      </c>
      <c r="W103" s="13"/>
      <c r="X103" s="13" t="s">
        <v>1232</v>
      </c>
      <c r="Y103" s="13" t="s">
        <v>1318</v>
      </c>
      <c r="Z103" s="13"/>
      <c r="AA103" s="1" t="str">
        <f>_xlfn.IFNA(VLOOKUP($B103,'[1]Price Catalogue (Active CAP)'!$A:$AD,AA$3,FALSE),"")</f>
        <v>121666-13</v>
      </c>
      <c r="AB103" s="1" t="str">
        <f>_xlfn.IFNA(VLOOKUP($B103,'[1]Price Catalogue (Active CAP)'!$A:$AD,AB$3,FALSE),"")</f>
        <v>301-776-207-0</v>
      </c>
      <c r="AC103" s="1" t="str">
        <f>_xlfn.IFNA(VLOOKUP($B103,'[1]Price Catalogue (Active CAP)'!$A:$AD,AC$3,FALSE),"")</f>
        <v>ACTUATOR-BALLSCREW MASTER</v>
      </c>
      <c r="AD103" s="1" t="str">
        <f>_xlfn.IFNA(VLOOKUP($B103,'[1]Price Catalogue (Active CAP)'!$A:$AD,AD$3,FALSE),"")</f>
        <v>ON</v>
      </c>
      <c r="AE103" s="1" t="str">
        <f>_xlfn.IFNA(VLOOKUP($B103,'[1]Price Catalogue (Active CAP)'!$A:$AD,AE$3,FALSE),"")</f>
        <v>B737CL;A320_Fam;CFM56;</v>
      </c>
      <c r="AF103" s="1" t="str">
        <f>_xlfn.IFNA(VLOOKUP($B103,'[1]Price Catalogue (Active CAP)'!$A:$AD,AF$3,FALSE),"")</f>
        <v>HONEYWELL INTERNATIONAL INC</v>
      </c>
      <c r="AG103" s="1" t="str">
        <f>_xlfn.IFNA(VLOOKUP($B103,'[1]Price Catalogue (Active CAP)'!$A:$AD,AG$3,FALSE),"")</f>
        <v>ENG-ACT-001</v>
      </c>
      <c r="AH103" s="1" t="str">
        <f>_xlfn.IFNA(VLOOKUP($B103,'[1]Price Catalogue (Active CAP)'!$A:$AD,AH$3,FALSE),"")</f>
        <v>Ballscrew</v>
      </c>
      <c r="AI103" s="1">
        <f>_xlfn.IFNA(VLOOKUP($B103,'[1]Price Catalogue (Active CAP)'!$A:$AD,AI$3,FALSE),"")</f>
        <v>0</v>
      </c>
      <c r="AJ103" s="1" t="str">
        <f>_xlfn.IFNA(VLOOKUP($B103,'[1]Price Catalogue (Active CAP)'!$A:$AD,AJ$3,FALSE),"")</f>
        <v>75-31-51;</v>
      </c>
      <c r="AK103" s="1" t="str">
        <f>_xlfn.IFNA(VLOOKUP($B103,'[1]Price Catalogue (Active CAP)'!$A:$AD,AK$3,FALSE),"")</f>
        <v>75-31</v>
      </c>
      <c r="AL103" s="32" t="str">
        <f>_xlfn.IFNA(VLOOKUP($B103,'[1]Price Catalogue (Active CAP)'!$A:$AD,AL$3,FALSE),"")</f>
        <v>EASA,FAA,CAA MALAYSIA,CAAS,DGCA INDONESIA,CAA CHINA</v>
      </c>
      <c r="AM103" s="1" t="str">
        <f>_xlfn.IFNA(VLOOKUP($B103,'[1]Price Catalogue (Active CAP)'!$A:$AD,AM$3,FALSE),"")</f>
        <v>EASA</v>
      </c>
      <c r="AN103" s="1" t="str">
        <f>_xlfn.IFNA(VLOOKUP($B103,'[1]Price Catalogue (Active CAP)'!$A:$AD,AN$3,FALSE),"")</f>
        <v>FAA</v>
      </c>
      <c r="AO103" s="1" t="str">
        <f>_xlfn.IFNA(VLOOKUP($B103,'[1]Price Catalogue (Active CAP)'!$A:$AD,AO$3,FALSE),"")</f>
        <v>CAA MALAYSIA</v>
      </c>
      <c r="AP103" s="1" t="str">
        <f>_xlfn.IFNA(VLOOKUP($B103,'[1]Price Catalogue (Active CAP)'!$A:$AD,AP$3,FALSE),"")</f>
        <v>CAAS</v>
      </c>
      <c r="AQ103" s="1" t="str">
        <f>_xlfn.IFNA(VLOOKUP($B103,'[1]Price Catalogue (Active CAP)'!$A:$AD,AQ$3,FALSE),"")</f>
        <v>DGCA INDONESIA</v>
      </c>
      <c r="AR103" s="1" t="str">
        <f>_xlfn.IFNA(VLOOKUP($B103,'[1]Price Catalogue (Active CAP)'!$A:$AD,AR$3,FALSE),"")</f>
        <v>CAA CHINA</v>
      </c>
      <c r="AS103" s="1">
        <f>_xlfn.IFNA(VLOOKUP($B103,'[1]Price Catalogue (Active CAP)'!$A:$AD,AS$3,FALSE),"")</f>
        <v>0</v>
      </c>
      <c r="AT103" s="1" t="str">
        <f>_xlfn.IFNA(VLOOKUP($B103,'[1]Price Catalogue (Active CAP)'!$A:$AD,AT$3,FALSE),"")</f>
        <v>CAA VIETNAM</v>
      </c>
      <c r="AU103" s="1" t="str">
        <f>_xlfn.IFNA(VLOOKUP($B103,'[1]Price Catalogue (Active CAP)'!$A:$AD,AU$3,FALSE),"")</f>
        <v>OCMOP</v>
      </c>
      <c r="AW103" s="1" t="b">
        <f t="shared" si="23"/>
        <v>1</v>
      </c>
      <c r="AX103" s="1" t="b">
        <f t="shared" si="24"/>
        <v>0</v>
      </c>
      <c r="AY103" s="1" t="b">
        <f t="shared" si="25"/>
        <v>1</v>
      </c>
      <c r="AZ103" s="1" t="b">
        <f t="shared" si="26"/>
        <v>1</v>
      </c>
      <c r="BA103" s="1" t="b">
        <f t="shared" si="27"/>
        <v>1</v>
      </c>
      <c r="BB103" s="1" t="b">
        <f t="shared" si="28"/>
        <v>1</v>
      </c>
      <c r="BC103" s="1" t="b">
        <f t="shared" si="29"/>
        <v>1</v>
      </c>
      <c r="BD103" s="1" t="b">
        <f t="shared" si="30"/>
        <v>1</v>
      </c>
      <c r="BE103" s="1" t="b">
        <f t="shared" si="31"/>
        <v>1</v>
      </c>
      <c r="BF103" s="1" t="b">
        <f t="shared" si="32"/>
        <v>1</v>
      </c>
      <c r="BG103" s="1" t="b">
        <f t="shared" si="33"/>
        <v>1</v>
      </c>
      <c r="BH103" s="1" t="b">
        <f t="shared" si="34"/>
        <v>0</v>
      </c>
      <c r="BI103" s="1" t="b">
        <f t="shared" si="35"/>
        <v>1</v>
      </c>
      <c r="BJ103" s="1" t="b">
        <f t="shared" si="36"/>
        <v>1</v>
      </c>
      <c r="BK103" s="1" t="b">
        <f t="shared" si="37"/>
        <v>0</v>
      </c>
      <c r="BL103" s="1" t="b">
        <f t="shared" si="38"/>
        <v>0</v>
      </c>
      <c r="BM103" s="1" t="b">
        <f t="shared" si="39"/>
        <v>1</v>
      </c>
      <c r="BN103" s="1" t="b">
        <f t="shared" si="40"/>
        <v>1</v>
      </c>
      <c r="BO103" s="1" t="b">
        <f t="shared" si="41"/>
        <v>1</v>
      </c>
      <c r="BP103" s="1" t="b">
        <f t="shared" si="42"/>
        <v>1</v>
      </c>
      <c r="BQ103" s="1" t="b">
        <f t="shared" si="43"/>
        <v>1</v>
      </c>
    </row>
    <row r="104" spans="1:69" ht="37.5">
      <c r="A104" s="5">
        <v>101</v>
      </c>
      <c r="B104" s="13" t="s">
        <v>216</v>
      </c>
      <c r="C104" s="13"/>
      <c r="D104" s="13" t="s">
        <v>213</v>
      </c>
      <c r="E104" s="19" t="s">
        <v>1228</v>
      </c>
      <c r="F104" s="13" t="s">
        <v>218</v>
      </c>
      <c r="G104" s="13" t="s">
        <v>83</v>
      </c>
      <c r="H104" s="13" t="s">
        <v>1319</v>
      </c>
      <c r="I104" s="13" t="s">
        <v>1317</v>
      </c>
      <c r="J104" s="13"/>
      <c r="K104" s="13" t="s">
        <v>215</v>
      </c>
      <c r="L104" s="13" t="s">
        <v>1280</v>
      </c>
      <c r="M104" s="13" t="s">
        <v>23</v>
      </c>
      <c r="N104" s="13" t="s">
        <v>23</v>
      </c>
      <c r="O104" s="13" t="s">
        <v>23</v>
      </c>
      <c r="P104" s="13" t="str">
        <f t="shared" si="22"/>
        <v>EASA;FAA;CAA UK;CAA MALAYSIA;DGCA INDONESIA;CAA CHINA;</v>
      </c>
      <c r="Q104" s="13" t="s">
        <v>12</v>
      </c>
      <c r="R104" s="13" t="s">
        <v>13</v>
      </c>
      <c r="S104" s="13" t="s">
        <v>1224</v>
      </c>
      <c r="T104" s="13" t="s">
        <v>24</v>
      </c>
      <c r="U104" s="13" t="s">
        <v>25</v>
      </c>
      <c r="V104" s="13" t="s">
        <v>26</v>
      </c>
      <c r="W104" s="13"/>
      <c r="X104" s="13" t="s">
        <v>1232</v>
      </c>
      <c r="Y104" s="13" t="s">
        <v>1318</v>
      </c>
      <c r="Z104" s="13"/>
      <c r="AA104" s="1" t="str">
        <f>_xlfn.IFNA(VLOOKUP($B104,'[1]Price Catalogue (Active CAP)'!$A:$AD,AA$3,FALSE),"")</f>
        <v>121666-14</v>
      </c>
      <c r="AB104" s="1" t="str">
        <f>_xlfn.IFNA(VLOOKUP($B104,'[1]Price Catalogue (Active CAP)'!$A:$AD,AB$3,FALSE),"")</f>
        <v>301-791-302-0</v>
      </c>
      <c r="AC104" s="1" t="str">
        <f>_xlfn.IFNA(VLOOKUP($B104,'[1]Price Catalogue (Active CAP)'!$A:$AD,AC$3,FALSE),"")</f>
        <v>ACTUATOR-BALLSCREW MASTER</v>
      </c>
      <c r="AD104" s="1" t="str">
        <f>_xlfn.IFNA(VLOOKUP($B104,'[1]Price Catalogue (Active CAP)'!$A:$AD,AD$3,FALSE),"")</f>
        <v>ON</v>
      </c>
      <c r="AE104" s="1" t="str">
        <f>_xlfn.IFNA(VLOOKUP($B104,'[1]Price Catalogue (Active CAP)'!$A:$AD,AE$3,FALSE),"")</f>
        <v>A320_Fam;A340;CFM56;</v>
      </c>
      <c r="AF104" s="1" t="str">
        <f>_xlfn.IFNA(VLOOKUP($B104,'[1]Price Catalogue (Active CAP)'!$A:$AD,AF$3,FALSE),"")</f>
        <v>HONEYWELL INTERNATIONAL INC</v>
      </c>
      <c r="AG104" s="1" t="str">
        <f>_xlfn.IFNA(VLOOKUP($B104,'[1]Price Catalogue (Active CAP)'!$A:$AD,AG$3,FALSE),"")</f>
        <v>ENG-ACT-001</v>
      </c>
      <c r="AH104" s="1" t="str">
        <f>_xlfn.IFNA(VLOOKUP($B104,'[1]Price Catalogue (Active CAP)'!$A:$AD,AH$3,FALSE),"")</f>
        <v>Ballscrew</v>
      </c>
      <c r="AI104" s="1">
        <f>_xlfn.IFNA(VLOOKUP($B104,'[1]Price Catalogue (Active CAP)'!$A:$AD,AI$3,FALSE),"")</f>
        <v>0</v>
      </c>
      <c r="AJ104" s="1" t="str">
        <f>_xlfn.IFNA(VLOOKUP($B104,'[1]Price Catalogue (Active CAP)'!$A:$AD,AJ$3,FALSE),"")</f>
        <v>75-31-51;</v>
      </c>
      <c r="AK104" s="1" t="str">
        <f>_xlfn.IFNA(VLOOKUP($B104,'[1]Price Catalogue (Active CAP)'!$A:$AD,AK$3,FALSE),"")</f>
        <v>75-31</v>
      </c>
      <c r="AL104" s="32" t="str">
        <f>_xlfn.IFNA(VLOOKUP($B104,'[1]Price Catalogue (Active CAP)'!$A:$AD,AL$3,FALSE),"")</f>
        <v>EASA,FAA,CAA MALAYSIA,CAAS,DGCA INDONESIA,CAA CHINA</v>
      </c>
      <c r="AM104" s="1" t="str">
        <f>_xlfn.IFNA(VLOOKUP($B104,'[1]Price Catalogue (Active CAP)'!$A:$AD,AM$3,FALSE),"")</f>
        <v>EASA</v>
      </c>
      <c r="AN104" s="1" t="str">
        <f>_xlfn.IFNA(VLOOKUP($B104,'[1]Price Catalogue (Active CAP)'!$A:$AD,AN$3,FALSE),"")</f>
        <v>FAA</v>
      </c>
      <c r="AO104" s="1" t="str">
        <f>_xlfn.IFNA(VLOOKUP($B104,'[1]Price Catalogue (Active CAP)'!$A:$AD,AO$3,FALSE),"")</f>
        <v>CAA MALAYSIA</v>
      </c>
      <c r="AP104" s="1" t="str">
        <f>_xlfn.IFNA(VLOOKUP($B104,'[1]Price Catalogue (Active CAP)'!$A:$AD,AP$3,FALSE),"")</f>
        <v>CAAS</v>
      </c>
      <c r="AQ104" s="1" t="str">
        <f>_xlfn.IFNA(VLOOKUP($B104,'[1]Price Catalogue (Active CAP)'!$A:$AD,AQ$3,FALSE),"")</f>
        <v>DGCA INDONESIA</v>
      </c>
      <c r="AR104" s="1" t="str">
        <f>_xlfn.IFNA(VLOOKUP($B104,'[1]Price Catalogue (Active CAP)'!$A:$AD,AR$3,FALSE),"")</f>
        <v>CAA CHINA</v>
      </c>
      <c r="AS104" s="1">
        <f>_xlfn.IFNA(VLOOKUP($B104,'[1]Price Catalogue (Active CAP)'!$A:$AD,AS$3,FALSE),"")</f>
        <v>0</v>
      </c>
      <c r="AT104" s="1" t="str">
        <f>_xlfn.IFNA(VLOOKUP($B104,'[1]Price Catalogue (Active CAP)'!$A:$AD,AT$3,FALSE),"")</f>
        <v>CAA VIETNAM</v>
      </c>
      <c r="AU104" s="1" t="str">
        <f>_xlfn.IFNA(VLOOKUP($B104,'[1]Price Catalogue (Active CAP)'!$A:$AD,AU$3,FALSE),"")</f>
        <v>OCMOP</v>
      </c>
      <c r="AW104" s="1" t="b">
        <f t="shared" si="23"/>
        <v>1</v>
      </c>
      <c r="AX104" s="1" t="b">
        <f t="shared" si="24"/>
        <v>0</v>
      </c>
      <c r="AY104" s="1" t="b">
        <f t="shared" si="25"/>
        <v>1</v>
      </c>
      <c r="AZ104" s="1" t="b">
        <f t="shared" si="26"/>
        <v>1</v>
      </c>
      <c r="BA104" s="1" t="b">
        <f t="shared" si="27"/>
        <v>1</v>
      </c>
      <c r="BB104" s="1" t="b">
        <f t="shared" si="28"/>
        <v>1</v>
      </c>
      <c r="BC104" s="1" t="b">
        <f t="shared" si="29"/>
        <v>1</v>
      </c>
      <c r="BD104" s="1" t="b">
        <f t="shared" si="30"/>
        <v>1</v>
      </c>
      <c r="BE104" s="1" t="b">
        <f t="shared" si="31"/>
        <v>1</v>
      </c>
      <c r="BF104" s="1" t="b">
        <f t="shared" si="32"/>
        <v>1</v>
      </c>
      <c r="BG104" s="1" t="b">
        <f t="shared" si="33"/>
        <v>1</v>
      </c>
      <c r="BH104" s="1" t="b">
        <f t="shared" si="34"/>
        <v>0</v>
      </c>
      <c r="BI104" s="1" t="b">
        <f t="shared" si="35"/>
        <v>1</v>
      </c>
      <c r="BJ104" s="1" t="b">
        <f t="shared" si="36"/>
        <v>1</v>
      </c>
      <c r="BK104" s="1" t="b">
        <f t="shared" si="37"/>
        <v>0</v>
      </c>
      <c r="BL104" s="1" t="b">
        <f t="shared" si="38"/>
        <v>0</v>
      </c>
      <c r="BM104" s="1" t="b">
        <f t="shared" si="39"/>
        <v>1</v>
      </c>
      <c r="BN104" s="1" t="b">
        <f t="shared" si="40"/>
        <v>1</v>
      </c>
      <c r="BO104" s="1" t="b">
        <f t="shared" si="41"/>
        <v>1</v>
      </c>
      <c r="BP104" s="1" t="b">
        <f t="shared" si="42"/>
        <v>1</v>
      </c>
      <c r="BQ104" s="1" t="b">
        <f t="shared" si="43"/>
        <v>1</v>
      </c>
    </row>
    <row r="105" spans="1:69" ht="37.5">
      <c r="A105" s="5">
        <v>102</v>
      </c>
      <c r="B105" s="13" t="s">
        <v>219</v>
      </c>
      <c r="C105" s="13"/>
      <c r="D105" s="13" t="s">
        <v>213</v>
      </c>
      <c r="E105" s="19" t="s">
        <v>1228</v>
      </c>
      <c r="F105" s="13" t="s">
        <v>201</v>
      </c>
      <c r="G105" s="13" t="s">
        <v>83</v>
      </c>
      <c r="H105" s="13" t="s">
        <v>1319</v>
      </c>
      <c r="I105" s="13" t="s">
        <v>1317</v>
      </c>
      <c r="J105" s="13"/>
      <c r="K105" s="13" t="s">
        <v>215</v>
      </c>
      <c r="L105" s="13" t="s">
        <v>1280</v>
      </c>
      <c r="M105" s="13" t="s">
        <v>23</v>
      </c>
      <c r="N105" s="13" t="s">
        <v>23</v>
      </c>
      <c r="O105" s="13" t="s">
        <v>23</v>
      </c>
      <c r="P105" s="13" t="str">
        <f t="shared" si="22"/>
        <v>EASA;FAA;CAA UK;CAA MALAYSIA;DGCA INDONESIA;CAA CHINA;</v>
      </c>
      <c r="Q105" s="13" t="s">
        <v>12</v>
      </c>
      <c r="R105" s="13" t="s">
        <v>13</v>
      </c>
      <c r="S105" s="13" t="s">
        <v>1224</v>
      </c>
      <c r="T105" s="13" t="s">
        <v>24</v>
      </c>
      <c r="U105" s="13" t="s">
        <v>25</v>
      </c>
      <c r="V105" s="13" t="s">
        <v>26</v>
      </c>
      <c r="W105" s="13"/>
      <c r="X105" s="13" t="s">
        <v>1232</v>
      </c>
      <c r="Y105" s="13" t="s">
        <v>1318</v>
      </c>
      <c r="Z105" s="13"/>
      <c r="AA105" s="1" t="str">
        <f>_xlfn.IFNA(VLOOKUP($B105,'[1]Price Catalogue (Active CAP)'!$A:$AD,AA$3,FALSE),"")</f>
        <v>121666-16</v>
      </c>
      <c r="AB105" s="1" t="str">
        <f>_xlfn.IFNA(VLOOKUP($B105,'[1]Price Catalogue (Active CAP)'!$A:$AD,AB$3,FALSE),"")</f>
        <v>301-793-951-0</v>
      </c>
      <c r="AC105" s="1" t="str">
        <f>_xlfn.IFNA(VLOOKUP($B105,'[1]Price Catalogue (Active CAP)'!$A:$AD,AC$3,FALSE),"")</f>
        <v>ACTUATOR-BALLSCREW MASTER</v>
      </c>
      <c r="AD105" s="1" t="str">
        <f>_xlfn.IFNA(VLOOKUP($B105,'[1]Price Catalogue (Active CAP)'!$A:$AD,AD$3,FALSE),"")</f>
        <v>ON</v>
      </c>
      <c r="AE105" s="1" t="str">
        <f>_xlfn.IFNA(VLOOKUP($B105,'[1]Price Catalogue (Active CAP)'!$A:$AD,AE$3,FALSE),"")</f>
        <v>B737CL;A320_Fam;A340;CFM56;</v>
      </c>
      <c r="AF105" s="1" t="str">
        <f>_xlfn.IFNA(VLOOKUP($B105,'[1]Price Catalogue (Active CAP)'!$A:$AD,AF$3,FALSE),"")</f>
        <v>HONEYWELL INTERNATIONAL INC</v>
      </c>
      <c r="AG105" s="1" t="str">
        <f>_xlfn.IFNA(VLOOKUP($B105,'[1]Price Catalogue (Active CAP)'!$A:$AD,AG$3,FALSE),"")</f>
        <v>ENG-ACT-001</v>
      </c>
      <c r="AH105" s="1" t="str">
        <f>_xlfn.IFNA(VLOOKUP($B105,'[1]Price Catalogue (Active CAP)'!$A:$AD,AH$3,FALSE),"")</f>
        <v>Ballscrew</v>
      </c>
      <c r="AI105" s="1">
        <f>_xlfn.IFNA(VLOOKUP($B105,'[1]Price Catalogue (Active CAP)'!$A:$AD,AI$3,FALSE),"")</f>
        <v>0</v>
      </c>
      <c r="AJ105" s="1" t="str">
        <f>_xlfn.IFNA(VLOOKUP($B105,'[1]Price Catalogue (Active CAP)'!$A:$AD,AJ$3,FALSE),"")</f>
        <v>75-31-51;</v>
      </c>
      <c r="AK105" s="1" t="str">
        <f>_xlfn.IFNA(VLOOKUP($B105,'[1]Price Catalogue (Active CAP)'!$A:$AD,AK$3,FALSE),"")</f>
        <v>75-31</v>
      </c>
      <c r="AL105" s="32" t="str">
        <f>_xlfn.IFNA(VLOOKUP($B105,'[1]Price Catalogue (Active CAP)'!$A:$AD,AL$3,FALSE),"")</f>
        <v>EASA,FAA,CAA MALAYSIA,CAAS,DGCA INDONESIA,CAA CHINA</v>
      </c>
      <c r="AM105" s="1" t="str">
        <f>_xlfn.IFNA(VLOOKUP($B105,'[1]Price Catalogue (Active CAP)'!$A:$AD,AM$3,FALSE),"")</f>
        <v>EASA</v>
      </c>
      <c r="AN105" s="1" t="str">
        <f>_xlfn.IFNA(VLOOKUP($B105,'[1]Price Catalogue (Active CAP)'!$A:$AD,AN$3,FALSE),"")</f>
        <v>FAA</v>
      </c>
      <c r="AO105" s="1" t="str">
        <f>_xlfn.IFNA(VLOOKUP($B105,'[1]Price Catalogue (Active CAP)'!$A:$AD,AO$3,FALSE),"")</f>
        <v>CAA MALAYSIA</v>
      </c>
      <c r="AP105" s="1" t="str">
        <f>_xlfn.IFNA(VLOOKUP($B105,'[1]Price Catalogue (Active CAP)'!$A:$AD,AP$3,FALSE),"")</f>
        <v>CAAS</v>
      </c>
      <c r="AQ105" s="1" t="str">
        <f>_xlfn.IFNA(VLOOKUP($B105,'[1]Price Catalogue (Active CAP)'!$A:$AD,AQ$3,FALSE),"")</f>
        <v>DGCA INDONESIA</v>
      </c>
      <c r="AR105" s="1" t="str">
        <f>_xlfn.IFNA(VLOOKUP($B105,'[1]Price Catalogue (Active CAP)'!$A:$AD,AR$3,FALSE),"")</f>
        <v>CAA CHINA</v>
      </c>
      <c r="AS105" s="1">
        <f>_xlfn.IFNA(VLOOKUP($B105,'[1]Price Catalogue (Active CAP)'!$A:$AD,AS$3,FALSE),"")</f>
        <v>0</v>
      </c>
      <c r="AT105" s="1" t="str">
        <f>_xlfn.IFNA(VLOOKUP($B105,'[1]Price Catalogue (Active CAP)'!$A:$AD,AT$3,FALSE),"")</f>
        <v>CAA VIETNAM</v>
      </c>
      <c r="AU105" s="1" t="str">
        <f>_xlfn.IFNA(VLOOKUP($B105,'[1]Price Catalogue (Active CAP)'!$A:$AD,AU$3,FALSE),"")</f>
        <v>OCMOP</v>
      </c>
      <c r="AW105" s="1" t="b">
        <f t="shared" si="23"/>
        <v>1</v>
      </c>
      <c r="AX105" s="1" t="b">
        <f t="shared" si="24"/>
        <v>0</v>
      </c>
      <c r="AY105" s="1" t="b">
        <f t="shared" si="25"/>
        <v>1</v>
      </c>
      <c r="AZ105" s="1" t="b">
        <f t="shared" si="26"/>
        <v>1</v>
      </c>
      <c r="BA105" s="1" t="b">
        <f t="shared" si="27"/>
        <v>1</v>
      </c>
      <c r="BB105" s="1" t="b">
        <f t="shared" si="28"/>
        <v>1</v>
      </c>
      <c r="BC105" s="1" t="b">
        <f t="shared" si="29"/>
        <v>1</v>
      </c>
      <c r="BD105" s="1" t="b">
        <f t="shared" si="30"/>
        <v>1</v>
      </c>
      <c r="BE105" s="1" t="b">
        <f t="shared" si="31"/>
        <v>1</v>
      </c>
      <c r="BF105" s="1" t="b">
        <f t="shared" si="32"/>
        <v>1</v>
      </c>
      <c r="BG105" s="1" t="b">
        <f t="shared" si="33"/>
        <v>1</v>
      </c>
      <c r="BH105" s="1" t="b">
        <f t="shared" si="34"/>
        <v>0</v>
      </c>
      <c r="BI105" s="1" t="b">
        <f t="shared" si="35"/>
        <v>1</v>
      </c>
      <c r="BJ105" s="1" t="b">
        <f t="shared" si="36"/>
        <v>1</v>
      </c>
      <c r="BK105" s="1" t="b">
        <f t="shared" si="37"/>
        <v>0</v>
      </c>
      <c r="BL105" s="1" t="b">
        <f t="shared" si="38"/>
        <v>0</v>
      </c>
      <c r="BM105" s="1" t="b">
        <f t="shared" si="39"/>
        <v>1</v>
      </c>
      <c r="BN105" s="1" t="b">
        <f t="shared" si="40"/>
        <v>1</v>
      </c>
      <c r="BO105" s="1" t="b">
        <f t="shared" si="41"/>
        <v>1</v>
      </c>
      <c r="BP105" s="1" t="b">
        <f t="shared" si="42"/>
        <v>1</v>
      </c>
      <c r="BQ105" s="1" t="b">
        <f t="shared" si="43"/>
        <v>1</v>
      </c>
    </row>
    <row r="106" spans="1:69" ht="37.5">
      <c r="A106" s="5">
        <v>103</v>
      </c>
      <c r="B106" s="13" t="s">
        <v>221</v>
      </c>
      <c r="C106" s="13"/>
      <c r="D106" s="13" t="s">
        <v>213</v>
      </c>
      <c r="E106" s="19" t="s">
        <v>1228</v>
      </c>
      <c r="F106" s="13" t="s">
        <v>214</v>
      </c>
      <c r="G106" s="13" t="s">
        <v>83</v>
      </c>
      <c r="H106" s="13" t="s">
        <v>1319</v>
      </c>
      <c r="I106" s="13" t="s">
        <v>1317</v>
      </c>
      <c r="J106" s="13"/>
      <c r="K106" s="13" t="s">
        <v>215</v>
      </c>
      <c r="L106" s="13" t="s">
        <v>1280</v>
      </c>
      <c r="M106" s="13" t="s">
        <v>23</v>
      </c>
      <c r="N106" s="13" t="s">
        <v>23</v>
      </c>
      <c r="O106" s="13" t="s">
        <v>23</v>
      </c>
      <c r="P106" s="13" t="str">
        <f t="shared" si="22"/>
        <v>EASA;FAA;CAA UK;CAA MALAYSIA;DGCA INDONESIA;CAA CHINA;</v>
      </c>
      <c r="Q106" s="13" t="s">
        <v>12</v>
      </c>
      <c r="R106" s="13" t="s">
        <v>13</v>
      </c>
      <c r="S106" s="13" t="s">
        <v>1224</v>
      </c>
      <c r="T106" s="13" t="s">
        <v>24</v>
      </c>
      <c r="U106" s="13" t="s">
        <v>25</v>
      </c>
      <c r="V106" s="13" t="s">
        <v>26</v>
      </c>
      <c r="W106" s="13"/>
      <c r="X106" s="13" t="s">
        <v>1232</v>
      </c>
      <c r="Y106" s="13" t="s">
        <v>1318</v>
      </c>
      <c r="Z106" s="13"/>
      <c r="AA106" s="1" t="str">
        <f>_xlfn.IFNA(VLOOKUP($B106,'[1]Price Catalogue (Active CAP)'!$A:$AD,AA$3,FALSE),"")</f>
        <v>121666-17</v>
      </c>
      <c r="AB106" s="1" t="str">
        <f>_xlfn.IFNA(VLOOKUP($B106,'[1]Price Catalogue (Active CAP)'!$A:$AD,AB$3,FALSE),"")</f>
        <v>301-792-703-0</v>
      </c>
      <c r="AC106" s="1" t="str">
        <f>_xlfn.IFNA(VLOOKUP($B106,'[1]Price Catalogue (Active CAP)'!$A:$AD,AC$3,FALSE),"")</f>
        <v>ACTUATOR-BALLSCREW MASTER</v>
      </c>
      <c r="AD106" s="1" t="str">
        <f>_xlfn.IFNA(VLOOKUP($B106,'[1]Price Catalogue (Active CAP)'!$A:$AD,AD$3,FALSE),"")</f>
        <v>ON</v>
      </c>
      <c r="AE106" s="1" t="str">
        <f>_xlfn.IFNA(VLOOKUP($B106,'[1]Price Catalogue (Active CAP)'!$A:$AD,AE$3,FALSE),"")</f>
        <v>B737CL;A320_Fam;CFM56;</v>
      </c>
      <c r="AF106" s="1" t="str">
        <f>_xlfn.IFNA(VLOOKUP($B106,'[1]Price Catalogue (Active CAP)'!$A:$AD,AF$3,FALSE),"")</f>
        <v>HONEYWELL INTERNATIONAL INC</v>
      </c>
      <c r="AG106" s="1" t="str">
        <f>_xlfn.IFNA(VLOOKUP($B106,'[1]Price Catalogue (Active CAP)'!$A:$AD,AG$3,FALSE),"")</f>
        <v>ENG-ACT-001</v>
      </c>
      <c r="AH106" s="1" t="str">
        <f>_xlfn.IFNA(VLOOKUP($B106,'[1]Price Catalogue (Active CAP)'!$A:$AD,AH$3,FALSE),"")</f>
        <v>Ballscrew</v>
      </c>
      <c r="AI106" s="1">
        <f>_xlfn.IFNA(VLOOKUP($B106,'[1]Price Catalogue (Active CAP)'!$A:$AD,AI$3,FALSE),"")</f>
        <v>0</v>
      </c>
      <c r="AJ106" s="1" t="str">
        <f>_xlfn.IFNA(VLOOKUP($B106,'[1]Price Catalogue (Active CAP)'!$A:$AD,AJ$3,FALSE),"")</f>
        <v>75-31-51;</v>
      </c>
      <c r="AK106" s="1" t="str">
        <f>_xlfn.IFNA(VLOOKUP($B106,'[1]Price Catalogue (Active CAP)'!$A:$AD,AK$3,FALSE),"")</f>
        <v>75-31</v>
      </c>
      <c r="AL106" s="32" t="str">
        <f>_xlfn.IFNA(VLOOKUP($B106,'[1]Price Catalogue (Active CAP)'!$A:$AD,AL$3,FALSE),"")</f>
        <v>EASA,FAA,CAA MALAYSIA,CAAS,DGCA INDONESIA,CAA CHINA</v>
      </c>
      <c r="AM106" s="1" t="str">
        <f>_xlfn.IFNA(VLOOKUP($B106,'[1]Price Catalogue (Active CAP)'!$A:$AD,AM$3,FALSE),"")</f>
        <v>EASA</v>
      </c>
      <c r="AN106" s="1" t="str">
        <f>_xlfn.IFNA(VLOOKUP($B106,'[1]Price Catalogue (Active CAP)'!$A:$AD,AN$3,FALSE),"")</f>
        <v>FAA</v>
      </c>
      <c r="AO106" s="1" t="str">
        <f>_xlfn.IFNA(VLOOKUP($B106,'[1]Price Catalogue (Active CAP)'!$A:$AD,AO$3,FALSE),"")</f>
        <v>CAA MALAYSIA</v>
      </c>
      <c r="AP106" s="1" t="str">
        <f>_xlfn.IFNA(VLOOKUP($B106,'[1]Price Catalogue (Active CAP)'!$A:$AD,AP$3,FALSE),"")</f>
        <v>CAAS</v>
      </c>
      <c r="AQ106" s="1" t="str">
        <f>_xlfn.IFNA(VLOOKUP($B106,'[1]Price Catalogue (Active CAP)'!$A:$AD,AQ$3,FALSE),"")</f>
        <v>DGCA INDONESIA</v>
      </c>
      <c r="AR106" s="1" t="str">
        <f>_xlfn.IFNA(VLOOKUP($B106,'[1]Price Catalogue (Active CAP)'!$A:$AD,AR$3,FALSE),"")</f>
        <v>CAA CHINA</v>
      </c>
      <c r="AS106" s="1">
        <f>_xlfn.IFNA(VLOOKUP($B106,'[1]Price Catalogue (Active CAP)'!$A:$AD,AS$3,FALSE),"")</f>
        <v>0</v>
      </c>
      <c r="AT106" s="1" t="str">
        <f>_xlfn.IFNA(VLOOKUP($B106,'[1]Price Catalogue (Active CAP)'!$A:$AD,AT$3,FALSE),"")</f>
        <v>CAA VIETNAM</v>
      </c>
      <c r="AU106" s="1" t="str">
        <f>_xlfn.IFNA(VLOOKUP($B106,'[1]Price Catalogue (Active CAP)'!$A:$AD,AU$3,FALSE),"")</f>
        <v>OCMOP</v>
      </c>
      <c r="AW106" s="1" t="b">
        <f t="shared" si="23"/>
        <v>1</v>
      </c>
      <c r="AX106" s="1" t="b">
        <f t="shared" si="24"/>
        <v>0</v>
      </c>
      <c r="AY106" s="1" t="b">
        <f t="shared" si="25"/>
        <v>1</v>
      </c>
      <c r="AZ106" s="1" t="b">
        <f t="shared" si="26"/>
        <v>1</v>
      </c>
      <c r="BA106" s="1" t="b">
        <f t="shared" si="27"/>
        <v>1</v>
      </c>
      <c r="BB106" s="1" t="b">
        <f t="shared" si="28"/>
        <v>1</v>
      </c>
      <c r="BC106" s="1" t="b">
        <f t="shared" si="29"/>
        <v>1</v>
      </c>
      <c r="BD106" s="1" t="b">
        <f t="shared" si="30"/>
        <v>1</v>
      </c>
      <c r="BE106" s="1" t="b">
        <f t="shared" si="31"/>
        <v>1</v>
      </c>
      <c r="BF106" s="1" t="b">
        <f t="shared" si="32"/>
        <v>1</v>
      </c>
      <c r="BG106" s="1" t="b">
        <f t="shared" si="33"/>
        <v>1</v>
      </c>
      <c r="BH106" s="1" t="b">
        <f t="shared" si="34"/>
        <v>0</v>
      </c>
      <c r="BI106" s="1" t="b">
        <f t="shared" si="35"/>
        <v>1</v>
      </c>
      <c r="BJ106" s="1" t="b">
        <f t="shared" si="36"/>
        <v>1</v>
      </c>
      <c r="BK106" s="1" t="b">
        <f t="shared" si="37"/>
        <v>0</v>
      </c>
      <c r="BL106" s="1" t="b">
        <f t="shared" si="38"/>
        <v>0</v>
      </c>
      <c r="BM106" s="1" t="b">
        <f t="shared" si="39"/>
        <v>1</v>
      </c>
      <c r="BN106" s="1" t="b">
        <f t="shared" si="40"/>
        <v>1</v>
      </c>
      <c r="BO106" s="1" t="b">
        <f t="shared" si="41"/>
        <v>1</v>
      </c>
      <c r="BP106" s="1" t="b">
        <f t="shared" si="42"/>
        <v>1</v>
      </c>
      <c r="BQ106" s="1" t="b">
        <f t="shared" si="43"/>
        <v>1</v>
      </c>
    </row>
    <row r="107" spans="1:69" ht="37.5">
      <c r="A107" s="5">
        <v>104</v>
      </c>
      <c r="B107" s="13" t="s">
        <v>223</v>
      </c>
      <c r="C107" s="13"/>
      <c r="D107" s="13" t="s">
        <v>213</v>
      </c>
      <c r="E107" s="19" t="s">
        <v>1228</v>
      </c>
      <c r="F107" s="13" t="s">
        <v>201</v>
      </c>
      <c r="G107" s="13" t="s">
        <v>83</v>
      </c>
      <c r="H107" s="13" t="s">
        <v>1319</v>
      </c>
      <c r="I107" s="13" t="s">
        <v>1317</v>
      </c>
      <c r="J107" s="13"/>
      <c r="K107" s="13" t="s">
        <v>215</v>
      </c>
      <c r="L107" s="13" t="s">
        <v>1280</v>
      </c>
      <c r="M107" s="13" t="s">
        <v>23</v>
      </c>
      <c r="N107" s="13" t="s">
        <v>23</v>
      </c>
      <c r="O107" s="13" t="s">
        <v>23</v>
      </c>
      <c r="P107" s="13" t="str">
        <f t="shared" si="22"/>
        <v>EASA;FAA;CAA UK;CAA MALAYSIA;DGCA INDONESIA;CAA CHINA;</v>
      </c>
      <c r="Q107" s="13" t="s">
        <v>12</v>
      </c>
      <c r="R107" s="13" t="s">
        <v>13</v>
      </c>
      <c r="S107" s="13" t="s">
        <v>1224</v>
      </c>
      <c r="T107" s="13" t="s">
        <v>24</v>
      </c>
      <c r="U107" s="13" t="s">
        <v>25</v>
      </c>
      <c r="V107" s="13" t="s">
        <v>26</v>
      </c>
      <c r="W107" s="13"/>
      <c r="X107" s="13" t="s">
        <v>1232</v>
      </c>
      <c r="Y107" s="13" t="s">
        <v>1318</v>
      </c>
      <c r="Z107" s="13"/>
      <c r="AA107" s="1" t="str">
        <f>_xlfn.IFNA(VLOOKUP($B107,'[1]Price Catalogue (Active CAP)'!$A:$AD,AA$3,FALSE),"")</f>
        <v>121666-18</v>
      </c>
      <c r="AB107" s="1" t="str">
        <f>_xlfn.IFNA(VLOOKUP($B107,'[1]Price Catalogue (Active CAP)'!$A:$AD,AB$3,FALSE),"")</f>
        <v>301-793-952-0</v>
      </c>
      <c r="AC107" s="1" t="str">
        <f>_xlfn.IFNA(VLOOKUP($B107,'[1]Price Catalogue (Active CAP)'!$A:$AD,AC$3,FALSE),"")</f>
        <v>ACTUATOR-BALLSCREW MASTER</v>
      </c>
      <c r="AD107" s="1" t="str">
        <f>_xlfn.IFNA(VLOOKUP($B107,'[1]Price Catalogue (Active CAP)'!$A:$AD,AD$3,FALSE),"")</f>
        <v>ON</v>
      </c>
      <c r="AE107" s="1" t="str">
        <f>_xlfn.IFNA(VLOOKUP($B107,'[1]Price Catalogue (Active CAP)'!$A:$AD,AE$3,FALSE),"")</f>
        <v>B737CL;A320_Fam;A340;CFM56;</v>
      </c>
      <c r="AF107" s="1" t="str">
        <f>_xlfn.IFNA(VLOOKUP($B107,'[1]Price Catalogue (Active CAP)'!$A:$AD,AF$3,FALSE),"")</f>
        <v>HONEYWELL INTERNATIONAL INC</v>
      </c>
      <c r="AG107" s="1" t="str">
        <f>_xlfn.IFNA(VLOOKUP($B107,'[1]Price Catalogue (Active CAP)'!$A:$AD,AG$3,FALSE),"")</f>
        <v>ENG-ACT-001</v>
      </c>
      <c r="AH107" s="1" t="str">
        <f>_xlfn.IFNA(VLOOKUP($B107,'[1]Price Catalogue (Active CAP)'!$A:$AD,AH$3,FALSE),"")</f>
        <v>Ballscrew</v>
      </c>
      <c r="AI107" s="1">
        <f>_xlfn.IFNA(VLOOKUP($B107,'[1]Price Catalogue (Active CAP)'!$A:$AD,AI$3,FALSE),"")</f>
        <v>0</v>
      </c>
      <c r="AJ107" s="1" t="str">
        <f>_xlfn.IFNA(VLOOKUP($B107,'[1]Price Catalogue (Active CAP)'!$A:$AD,AJ$3,FALSE),"")</f>
        <v>75-31-51;</v>
      </c>
      <c r="AK107" s="1" t="str">
        <f>_xlfn.IFNA(VLOOKUP($B107,'[1]Price Catalogue (Active CAP)'!$A:$AD,AK$3,FALSE),"")</f>
        <v>75-31</v>
      </c>
      <c r="AL107" s="32" t="str">
        <f>_xlfn.IFNA(VLOOKUP($B107,'[1]Price Catalogue (Active CAP)'!$A:$AD,AL$3,FALSE),"")</f>
        <v>EASA,FAA,CAA MALAYSIA,CAAS,DGCA INDONESIA,CAA CHINA</v>
      </c>
      <c r="AM107" s="1" t="str">
        <f>_xlfn.IFNA(VLOOKUP($B107,'[1]Price Catalogue (Active CAP)'!$A:$AD,AM$3,FALSE),"")</f>
        <v>EASA</v>
      </c>
      <c r="AN107" s="1" t="str">
        <f>_xlfn.IFNA(VLOOKUP($B107,'[1]Price Catalogue (Active CAP)'!$A:$AD,AN$3,FALSE),"")</f>
        <v>FAA</v>
      </c>
      <c r="AO107" s="1" t="str">
        <f>_xlfn.IFNA(VLOOKUP($B107,'[1]Price Catalogue (Active CAP)'!$A:$AD,AO$3,FALSE),"")</f>
        <v>CAA MALAYSIA</v>
      </c>
      <c r="AP107" s="1" t="str">
        <f>_xlfn.IFNA(VLOOKUP($B107,'[1]Price Catalogue (Active CAP)'!$A:$AD,AP$3,FALSE),"")</f>
        <v>CAAS</v>
      </c>
      <c r="AQ107" s="1" t="str">
        <f>_xlfn.IFNA(VLOOKUP($B107,'[1]Price Catalogue (Active CAP)'!$A:$AD,AQ$3,FALSE),"")</f>
        <v>DGCA INDONESIA</v>
      </c>
      <c r="AR107" s="1" t="str">
        <f>_xlfn.IFNA(VLOOKUP($B107,'[1]Price Catalogue (Active CAP)'!$A:$AD,AR$3,FALSE),"")</f>
        <v>CAA CHINA</v>
      </c>
      <c r="AS107" s="1">
        <f>_xlfn.IFNA(VLOOKUP($B107,'[1]Price Catalogue (Active CAP)'!$A:$AD,AS$3,FALSE),"")</f>
        <v>0</v>
      </c>
      <c r="AT107" s="1" t="str">
        <f>_xlfn.IFNA(VLOOKUP($B107,'[1]Price Catalogue (Active CAP)'!$A:$AD,AT$3,FALSE),"")</f>
        <v>CAA VIETNAM</v>
      </c>
      <c r="AU107" s="1" t="str">
        <f>_xlfn.IFNA(VLOOKUP($B107,'[1]Price Catalogue (Active CAP)'!$A:$AD,AU$3,FALSE),"")</f>
        <v>OCMOP</v>
      </c>
      <c r="AW107" s="1" t="b">
        <f t="shared" si="23"/>
        <v>1</v>
      </c>
      <c r="AX107" s="1" t="b">
        <f t="shared" si="24"/>
        <v>0</v>
      </c>
      <c r="AY107" s="1" t="b">
        <f t="shared" si="25"/>
        <v>1</v>
      </c>
      <c r="AZ107" s="1" t="b">
        <f t="shared" si="26"/>
        <v>1</v>
      </c>
      <c r="BA107" s="1" t="b">
        <f t="shared" si="27"/>
        <v>1</v>
      </c>
      <c r="BB107" s="1" t="b">
        <f t="shared" si="28"/>
        <v>1</v>
      </c>
      <c r="BC107" s="1" t="b">
        <f t="shared" si="29"/>
        <v>1</v>
      </c>
      <c r="BD107" s="1" t="b">
        <f t="shared" si="30"/>
        <v>1</v>
      </c>
      <c r="BE107" s="1" t="b">
        <f t="shared" si="31"/>
        <v>1</v>
      </c>
      <c r="BF107" s="1" t="b">
        <f t="shared" si="32"/>
        <v>1</v>
      </c>
      <c r="BG107" s="1" t="b">
        <f t="shared" si="33"/>
        <v>1</v>
      </c>
      <c r="BH107" s="1" t="b">
        <f t="shared" si="34"/>
        <v>0</v>
      </c>
      <c r="BI107" s="1" t="b">
        <f t="shared" si="35"/>
        <v>1</v>
      </c>
      <c r="BJ107" s="1" t="b">
        <f t="shared" si="36"/>
        <v>1</v>
      </c>
      <c r="BK107" s="1" t="b">
        <f t="shared" si="37"/>
        <v>0</v>
      </c>
      <c r="BL107" s="1" t="b">
        <f t="shared" si="38"/>
        <v>0</v>
      </c>
      <c r="BM107" s="1" t="b">
        <f t="shared" si="39"/>
        <v>1</v>
      </c>
      <c r="BN107" s="1" t="b">
        <f t="shared" si="40"/>
        <v>1</v>
      </c>
      <c r="BO107" s="1" t="b">
        <f t="shared" si="41"/>
        <v>1</v>
      </c>
      <c r="BP107" s="1" t="b">
        <f t="shared" si="42"/>
        <v>1</v>
      </c>
      <c r="BQ107" s="1" t="b">
        <f t="shared" si="43"/>
        <v>1</v>
      </c>
    </row>
    <row r="108" spans="1:69" ht="37.5">
      <c r="A108" s="5">
        <v>105</v>
      </c>
      <c r="B108" s="13" t="s">
        <v>225</v>
      </c>
      <c r="C108" s="13"/>
      <c r="D108" s="13" t="s">
        <v>213</v>
      </c>
      <c r="E108" s="19" t="s">
        <v>1228</v>
      </c>
      <c r="F108" s="13" t="s">
        <v>214</v>
      </c>
      <c r="G108" s="13" t="s">
        <v>83</v>
      </c>
      <c r="H108" s="13" t="s">
        <v>1319</v>
      </c>
      <c r="I108" s="13" t="s">
        <v>1317</v>
      </c>
      <c r="J108" s="13"/>
      <c r="K108" s="13" t="s">
        <v>215</v>
      </c>
      <c r="L108" s="13" t="s">
        <v>1280</v>
      </c>
      <c r="M108" s="13" t="s">
        <v>23</v>
      </c>
      <c r="N108" s="13" t="s">
        <v>23</v>
      </c>
      <c r="O108" s="13" t="s">
        <v>23</v>
      </c>
      <c r="P108" s="13" t="str">
        <f t="shared" si="22"/>
        <v>EASA;FAA;CAA UK;CAA MALAYSIA;DGCA INDONESIA;CAA CHINA;</v>
      </c>
      <c r="Q108" s="13" t="s">
        <v>12</v>
      </c>
      <c r="R108" s="13" t="s">
        <v>13</v>
      </c>
      <c r="S108" s="13" t="s">
        <v>1224</v>
      </c>
      <c r="T108" s="13" t="s">
        <v>24</v>
      </c>
      <c r="U108" s="13" t="s">
        <v>25</v>
      </c>
      <c r="V108" s="13" t="s">
        <v>26</v>
      </c>
      <c r="W108" s="13"/>
      <c r="X108" s="13" t="s">
        <v>1232</v>
      </c>
      <c r="Y108" s="13" t="s">
        <v>1318</v>
      </c>
      <c r="Z108" s="13"/>
      <c r="AA108" s="1" t="str">
        <f>_xlfn.IFNA(VLOOKUP($B108,'[1]Price Catalogue (Active CAP)'!$A:$AD,AA$3,FALSE),"")</f>
        <v>121666-19</v>
      </c>
      <c r="AB108" s="1" t="str">
        <f>_xlfn.IFNA(VLOOKUP($B108,'[1]Price Catalogue (Active CAP)'!$A:$AD,AB$3,FALSE),"")</f>
        <v>301-801-201-0</v>
      </c>
      <c r="AC108" s="1" t="str">
        <f>_xlfn.IFNA(VLOOKUP($B108,'[1]Price Catalogue (Active CAP)'!$A:$AD,AC$3,FALSE),"")</f>
        <v>ACTUATOR-BALLSCREW MASTER</v>
      </c>
      <c r="AD108" s="1" t="str">
        <f>_xlfn.IFNA(VLOOKUP($B108,'[1]Price Catalogue (Active CAP)'!$A:$AD,AD$3,FALSE),"")</f>
        <v>ON</v>
      </c>
      <c r="AE108" s="1" t="str">
        <f>_xlfn.IFNA(VLOOKUP($B108,'[1]Price Catalogue (Active CAP)'!$A:$AD,AE$3,FALSE),"")</f>
        <v>B737CL;A320_Fam;CFM56;</v>
      </c>
      <c r="AF108" s="1" t="str">
        <f>_xlfn.IFNA(VLOOKUP($B108,'[1]Price Catalogue (Active CAP)'!$A:$AD,AF$3,FALSE),"")</f>
        <v>HONEYWELL INTERNATIONAL INC</v>
      </c>
      <c r="AG108" s="1" t="str">
        <f>_xlfn.IFNA(VLOOKUP($B108,'[1]Price Catalogue (Active CAP)'!$A:$AD,AG$3,FALSE),"")</f>
        <v>ENG-ACT-001</v>
      </c>
      <c r="AH108" s="1" t="str">
        <f>_xlfn.IFNA(VLOOKUP($B108,'[1]Price Catalogue (Active CAP)'!$A:$AD,AH$3,FALSE),"")</f>
        <v>Ballscrew</v>
      </c>
      <c r="AI108" s="1">
        <f>_xlfn.IFNA(VLOOKUP($B108,'[1]Price Catalogue (Active CAP)'!$A:$AD,AI$3,FALSE),"")</f>
        <v>0</v>
      </c>
      <c r="AJ108" s="1" t="str">
        <f>_xlfn.IFNA(VLOOKUP($B108,'[1]Price Catalogue (Active CAP)'!$A:$AD,AJ$3,FALSE),"")</f>
        <v>75-31-51;</v>
      </c>
      <c r="AK108" s="1" t="str">
        <f>_xlfn.IFNA(VLOOKUP($B108,'[1]Price Catalogue (Active CAP)'!$A:$AD,AK$3,FALSE),"")</f>
        <v>75-31</v>
      </c>
      <c r="AL108" s="32" t="str">
        <f>_xlfn.IFNA(VLOOKUP($B108,'[1]Price Catalogue (Active CAP)'!$A:$AD,AL$3,FALSE),"")</f>
        <v>EASA,FAA,CAA MALAYSIA,CAAS,DGCA INDONESIA,CAA CHINA</v>
      </c>
      <c r="AM108" s="1" t="str">
        <f>_xlfn.IFNA(VLOOKUP($B108,'[1]Price Catalogue (Active CAP)'!$A:$AD,AM$3,FALSE),"")</f>
        <v>EASA</v>
      </c>
      <c r="AN108" s="1" t="str">
        <f>_xlfn.IFNA(VLOOKUP($B108,'[1]Price Catalogue (Active CAP)'!$A:$AD,AN$3,FALSE),"")</f>
        <v>FAA</v>
      </c>
      <c r="AO108" s="1" t="str">
        <f>_xlfn.IFNA(VLOOKUP($B108,'[1]Price Catalogue (Active CAP)'!$A:$AD,AO$3,FALSE),"")</f>
        <v>CAA MALAYSIA</v>
      </c>
      <c r="AP108" s="1" t="str">
        <f>_xlfn.IFNA(VLOOKUP($B108,'[1]Price Catalogue (Active CAP)'!$A:$AD,AP$3,FALSE),"")</f>
        <v>CAAS</v>
      </c>
      <c r="AQ108" s="1" t="str">
        <f>_xlfn.IFNA(VLOOKUP($B108,'[1]Price Catalogue (Active CAP)'!$A:$AD,AQ$3,FALSE),"")</f>
        <v>DGCA INDONESIA</v>
      </c>
      <c r="AR108" s="1" t="str">
        <f>_xlfn.IFNA(VLOOKUP($B108,'[1]Price Catalogue (Active CAP)'!$A:$AD,AR$3,FALSE),"")</f>
        <v>CAA CHINA</v>
      </c>
      <c r="AS108" s="1">
        <f>_xlfn.IFNA(VLOOKUP($B108,'[1]Price Catalogue (Active CAP)'!$A:$AD,AS$3,FALSE),"")</f>
        <v>0</v>
      </c>
      <c r="AT108" s="1" t="str">
        <f>_xlfn.IFNA(VLOOKUP($B108,'[1]Price Catalogue (Active CAP)'!$A:$AD,AT$3,FALSE),"")</f>
        <v>CAA VIETNAM</v>
      </c>
      <c r="AU108" s="1" t="str">
        <f>_xlfn.IFNA(VLOOKUP($B108,'[1]Price Catalogue (Active CAP)'!$A:$AD,AU$3,FALSE),"")</f>
        <v>OCMOP</v>
      </c>
      <c r="AW108" s="1" t="b">
        <f t="shared" si="23"/>
        <v>1</v>
      </c>
      <c r="AX108" s="1" t="b">
        <f t="shared" si="24"/>
        <v>0</v>
      </c>
      <c r="AY108" s="1" t="b">
        <f t="shared" si="25"/>
        <v>1</v>
      </c>
      <c r="AZ108" s="1" t="b">
        <f t="shared" si="26"/>
        <v>1</v>
      </c>
      <c r="BA108" s="1" t="b">
        <f t="shared" si="27"/>
        <v>1</v>
      </c>
      <c r="BB108" s="1" t="b">
        <f t="shared" si="28"/>
        <v>1</v>
      </c>
      <c r="BC108" s="1" t="b">
        <f t="shared" si="29"/>
        <v>1</v>
      </c>
      <c r="BD108" s="1" t="b">
        <f t="shared" si="30"/>
        <v>1</v>
      </c>
      <c r="BE108" s="1" t="b">
        <f t="shared" si="31"/>
        <v>1</v>
      </c>
      <c r="BF108" s="1" t="b">
        <f t="shared" si="32"/>
        <v>1</v>
      </c>
      <c r="BG108" s="1" t="b">
        <f t="shared" si="33"/>
        <v>1</v>
      </c>
      <c r="BH108" s="1" t="b">
        <f t="shared" si="34"/>
        <v>0</v>
      </c>
      <c r="BI108" s="1" t="b">
        <f t="shared" si="35"/>
        <v>1</v>
      </c>
      <c r="BJ108" s="1" t="b">
        <f t="shared" si="36"/>
        <v>1</v>
      </c>
      <c r="BK108" s="1" t="b">
        <f t="shared" si="37"/>
        <v>0</v>
      </c>
      <c r="BL108" s="1" t="b">
        <f t="shared" si="38"/>
        <v>0</v>
      </c>
      <c r="BM108" s="1" t="b">
        <f t="shared" si="39"/>
        <v>1</v>
      </c>
      <c r="BN108" s="1" t="b">
        <f t="shared" si="40"/>
        <v>1</v>
      </c>
      <c r="BO108" s="1" t="b">
        <f t="shared" si="41"/>
        <v>1</v>
      </c>
      <c r="BP108" s="1" t="b">
        <f t="shared" si="42"/>
        <v>1</v>
      </c>
      <c r="BQ108" s="1" t="b">
        <f t="shared" si="43"/>
        <v>1</v>
      </c>
    </row>
    <row r="109" spans="1:69" ht="37.5">
      <c r="A109" s="5">
        <v>106</v>
      </c>
      <c r="B109" s="13" t="s">
        <v>227</v>
      </c>
      <c r="C109" s="13"/>
      <c r="D109" s="13" t="s">
        <v>213</v>
      </c>
      <c r="E109" s="19" t="s">
        <v>1228</v>
      </c>
      <c r="F109" s="13" t="s">
        <v>214</v>
      </c>
      <c r="G109" s="13" t="s">
        <v>83</v>
      </c>
      <c r="H109" s="13" t="s">
        <v>1319</v>
      </c>
      <c r="I109" s="13" t="s">
        <v>1317</v>
      </c>
      <c r="J109" s="13"/>
      <c r="K109" s="13" t="s">
        <v>215</v>
      </c>
      <c r="L109" s="13" t="s">
        <v>1280</v>
      </c>
      <c r="M109" s="13" t="s">
        <v>23</v>
      </c>
      <c r="N109" s="13" t="s">
        <v>23</v>
      </c>
      <c r="O109" s="13" t="s">
        <v>23</v>
      </c>
      <c r="P109" s="13" t="str">
        <f t="shared" si="22"/>
        <v>EASA;FAA;CAA UK;CAA MALAYSIA;DGCA INDONESIA;CAA CHINA;</v>
      </c>
      <c r="Q109" s="13" t="s">
        <v>12</v>
      </c>
      <c r="R109" s="13" t="s">
        <v>13</v>
      </c>
      <c r="S109" s="13" t="s">
        <v>1224</v>
      </c>
      <c r="T109" s="13" t="s">
        <v>24</v>
      </c>
      <c r="U109" s="13" t="s">
        <v>25</v>
      </c>
      <c r="V109" s="13" t="s">
        <v>26</v>
      </c>
      <c r="W109" s="13"/>
      <c r="X109" s="13" t="s">
        <v>1232</v>
      </c>
      <c r="Y109" s="13" t="s">
        <v>1318</v>
      </c>
      <c r="Z109" s="13"/>
      <c r="AA109" s="1" t="str">
        <f>_xlfn.IFNA(VLOOKUP($B109,'[1]Price Catalogue (Active CAP)'!$A:$AD,AA$3,FALSE),"")</f>
        <v>121666-21</v>
      </c>
      <c r="AB109" s="1" t="str">
        <f>_xlfn.IFNA(VLOOKUP($B109,'[1]Price Catalogue (Active CAP)'!$A:$AD,AB$3,FALSE),"")</f>
        <v>301-797-503-0</v>
      </c>
      <c r="AC109" s="1" t="str">
        <f>_xlfn.IFNA(VLOOKUP($B109,'[1]Price Catalogue (Active CAP)'!$A:$AD,AC$3,FALSE),"")</f>
        <v>ACTUATOR-BALLSCREW MASTER</v>
      </c>
      <c r="AD109" s="1" t="str">
        <f>_xlfn.IFNA(VLOOKUP($B109,'[1]Price Catalogue (Active CAP)'!$A:$AD,AD$3,FALSE),"")</f>
        <v>ON</v>
      </c>
      <c r="AE109" s="1" t="str">
        <f>_xlfn.IFNA(VLOOKUP($B109,'[1]Price Catalogue (Active CAP)'!$A:$AD,AE$3,FALSE),"")</f>
        <v>B737CL;A320_Fam;CFM56;</v>
      </c>
      <c r="AF109" s="1" t="str">
        <f>_xlfn.IFNA(VLOOKUP($B109,'[1]Price Catalogue (Active CAP)'!$A:$AD,AF$3,FALSE),"")</f>
        <v>HONEYWELL INTERNATIONAL INC</v>
      </c>
      <c r="AG109" s="1" t="str">
        <f>_xlfn.IFNA(VLOOKUP($B109,'[1]Price Catalogue (Active CAP)'!$A:$AD,AG$3,FALSE),"")</f>
        <v>ENG-ACT-001</v>
      </c>
      <c r="AH109" s="1" t="str">
        <f>_xlfn.IFNA(VLOOKUP($B109,'[1]Price Catalogue (Active CAP)'!$A:$AD,AH$3,FALSE),"")</f>
        <v>Ballscrew</v>
      </c>
      <c r="AI109" s="1">
        <f>_xlfn.IFNA(VLOOKUP($B109,'[1]Price Catalogue (Active CAP)'!$A:$AD,AI$3,FALSE),"")</f>
        <v>0</v>
      </c>
      <c r="AJ109" s="1" t="str">
        <f>_xlfn.IFNA(VLOOKUP($B109,'[1]Price Catalogue (Active CAP)'!$A:$AD,AJ$3,FALSE),"")</f>
        <v>75-31-51;</v>
      </c>
      <c r="AK109" s="1" t="str">
        <f>_xlfn.IFNA(VLOOKUP($B109,'[1]Price Catalogue (Active CAP)'!$A:$AD,AK$3,FALSE),"")</f>
        <v>75-31</v>
      </c>
      <c r="AL109" s="32" t="str">
        <f>_xlfn.IFNA(VLOOKUP($B109,'[1]Price Catalogue (Active CAP)'!$A:$AD,AL$3,FALSE),"")</f>
        <v>EASA,FAA,CAA MALAYSIA,CAAS,DGCA INDONESIA,CAA CHINA</v>
      </c>
      <c r="AM109" s="1" t="str">
        <f>_xlfn.IFNA(VLOOKUP($B109,'[1]Price Catalogue (Active CAP)'!$A:$AD,AM$3,FALSE),"")</f>
        <v>EASA</v>
      </c>
      <c r="AN109" s="1" t="str">
        <f>_xlfn.IFNA(VLOOKUP($B109,'[1]Price Catalogue (Active CAP)'!$A:$AD,AN$3,FALSE),"")</f>
        <v>FAA</v>
      </c>
      <c r="AO109" s="1" t="str">
        <f>_xlfn.IFNA(VLOOKUP($B109,'[1]Price Catalogue (Active CAP)'!$A:$AD,AO$3,FALSE),"")</f>
        <v>CAA MALAYSIA</v>
      </c>
      <c r="AP109" s="1" t="str">
        <f>_xlfn.IFNA(VLOOKUP($B109,'[1]Price Catalogue (Active CAP)'!$A:$AD,AP$3,FALSE),"")</f>
        <v>CAAS</v>
      </c>
      <c r="AQ109" s="1" t="str">
        <f>_xlfn.IFNA(VLOOKUP($B109,'[1]Price Catalogue (Active CAP)'!$A:$AD,AQ$3,FALSE),"")</f>
        <v>DGCA INDONESIA</v>
      </c>
      <c r="AR109" s="1" t="str">
        <f>_xlfn.IFNA(VLOOKUP($B109,'[1]Price Catalogue (Active CAP)'!$A:$AD,AR$3,FALSE),"")</f>
        <v>CAA CHINA</v>
      </c>
      <c r="AS109" s="1">
        <f>_xlfn.IFNA(VLOOKUP($B109,'[1]Price Catalogue (Active CAP)'!$A:$AD,AS$3,FALSE),"")</f>
        <v>0</v>
      </c>
      <c r="AT109" s="1" t="str">
        <f>_xlfn.IFNA(VLOOKUP($B109,'[1]Price Catalogue (Active CAP)'!$A:$AD,AT$3,FALSE),"")</f>
        <v>CAA VIETNAM</v>
      </c>
      <c r="AU109" s="1" t="str">
        <f>_xlfn.IFNA(VLOOKUP($B109,'[1]Price Catalogue (Active CAP)'!$A:$AD,AU$3,FALSE),"")</f>
        <v>OCMOP</v>
      </c>
      <c r="AW109" s="1" t="b">
        <f t="shared" si="23"/>
        <v>1</v>
      </c>
      <c r="AX109" s="1" t="b">
        <f t="shared" si="24"/>
        <v>0</v>
      </c>
      <c r="AY109" s="1" t="b">
        <f t="shared" si="25"/>
        <v>1</v>
      </c>
      <c r="AZ109" s="1" t="b">
        <f t="shared" si="26"/>
        <v>1</v>
      </c>
      <c r="BA109" s="1" t="b">
        <f t="shared" si="27"/>
        <v>1</v>
      </c>
      <c r="BB109" s="1" t="b">
        <f t="shared" si="28"/>
        <v>1</v>
      </c>
      <c r="BC109" s="1" t="b">
        <f t="shared" si="29"/>
        <v>1</v>
      </c>
      <c r="BD109" s="1" t="b">
        <f t="shared" si="30"/>
        <v>1</v>
      </c>
      <c r="BE109" s="1" t="b">
        <f t="shared" si="31"/>
        <v>1</v>
      </c>
      <c r="BF109" s="1" t="b">
        <f t="shared" si="32"/>
        <v>1</v>
      </c>
      <c r="BG109" s="1" t="b">
        <f t="shared" si="33"/>
        <v>1</v>
      </c>
      <c r="BH109" s="1" t="b">
        <f t="shared" si="34"/>
        <v>0</v>
      </c>
      <c r="BI109" s="1" t="b">
        <f t="shared" si="35"/>
        <v>1</v>
      </c>
      <c r="BJ109" s="1" t="b">
        <f t="shared" si="36"/>
        <v>1</v>
      </c>
      <c r="BK109" s="1" t="b">
        <f t="shared" si="37"/>
        <v>0</v>
      </c>
      <c r="BL109" s="1" t="b">
        <f t="shared" si="38"/>
        <v>0</v>
      </c>
      <c r="BM109" s="1" t="b">
        <f t="shared" si="39"/>
        <v>1</v>
      </c>
      <c r="BN109" s="1" t="b">
        <f t="shared" si="40"/>
        <v>1</v>
      </c>
      <c r="BO109" s="1" t="b">
        <f t="shared" si="41"/>
        <v>1</v>
      </c>
      <c r="BP109" s="1" t="b">
        <f t="shared" si="42"/>
        <v>1</v>
      </c>
      <c r="BQ109" s="1" t="b">
        <f t="shared" si="43"/>
        <v>1</v>
      </c>
    </row>
    <row r="110" spans="1:69" ht="37.5">
      <c r="A110" s="5">
        <v>107</v>
      </c>
      <c r="B110" s="13" t="s">
        <v>229</v>
      </c>
      <c r="C110" s="13"/>
      <c r="D110" s="13" t="s">
        <v>213</v>
      </c>
      <c r="E110" s="19" t="s">
        <v>1228</v>
      </c>
      <c r="F110" s="13" t="s">
        <v>214</v>
      </c>
      <c r="G110" s="13" t="s">
        <v>83</v>
      </c>
      <c r="H110" s="13" t="s">
        <v>1319</v>
      </c>
      <c r="I110" s="13" t="s">
        <v>1317</v>
      </c>
      <c r="J110" s="13"/>
      <c r="K110" s="13" t="s">
        <v>215</v>
      </c>
      <c r="L110" s="13" t="s">
        <v>1280</v>
      </c>
      <c r="M110" s="13" t="s">
        <v>23</v>
      </c>
      <c r="N110" s="13" t="s">
        <v>23</v>
      </c>
      <c r="O110" s="13" t="s">
        <v>23</v>
      </c>
      <c r="P110" s="13" t="str">
        <f t="shared" si="22"/>
        <v>EASA;FAA;CAA UK;CAA MALAYSIA;DGCA INDONESIA;CAA CHINA;</v>
      </c>
      <c r="Q110" s="13" t="s">
        <v>12</v>
      </c>
      <c r="R110" s="13" t="s">
        <v>13</v>
      </c>
      <c r="S110" s="13" t="s">
        <v>1224</v>
      </c>
      <c r="T110" s="13" t="s">
        <v>24</v>
      </c>
      <c r="U110" s="13" t="s">
        <v>25</v>
      </c>
      <c r="V110" s="13" t="s">
        <v>26</v>
      </c>
      <c r="W110" s="13"/>
      <c r="X110" s="13" t="s">
        <v>1232</v>
      </c>
      <c r="Y110" s="13" t="s">
        <v>1318</v>
      </c>
      <c r="Z110" s="13"/>
      <c r="AA110" s="1" t="str">
        <f>_xlfn.IFNA(VLOOKUP($B110,'[1]Price Catalogue (Active CAP)'!$A:$AD,AA$3,FALSE),"")</f>
        <v>121666-3</v>
      </c>
      <c r="AB110" s="1" t="str">
        <f>_xlfn.IFNA(VLOOKUP($B110,'[1]Price Catalogue (Active CAP)'!$A:$AD,AB$3,FALSE),"")</f>
        <v>301-776-206-0</v>
      </c>
      <c r="AC110" s="1" t="str">
        <f>_xlfn.IFNA(VLOOKUP($B110,'[1]Price Catalogue (Active CAP)'!$A:$AD,AC$3,FALSE),"")</f>
        <v>ACTUATOR-BALLSCREW MASTER</v>
      </c>
      <c r="AD110" s="1" t="str">
        <f>_xlfn.IFNA(VLOOKUP($B110,'[1]Price Catalogue (Active CAP)'!$A:$AD,AD$3,FALSE),"")</f>
        <v>ON</v>
      </c>
      <c r="AE110" s="1" t="str">
        <f>_xlfn.IFNA(VLOOKUP($B110,'[1]Price Catalogue (Active CAP)'!$A:$AD,AE$3,FALSE),"")</f>
        <v>B737CL;A320_Fam;CFM56;</v>
      </c>
      <c r="AF110" s="1" t="str">
        <f>_xlfn.IFNA(VLOOKUP($B110,'[1]Price Catalogue (Active CAP)'!$A:$AD,AF$3,FALSE),"")</f>
        <v>HONEYWELL INTERNATIONAL INC</v>
      </c>
      <c r="AG110" s="1" t="str">
        <f>_xlfn.IFNA(VLOOKUP($B110,'[1]Price Catalogue (Active CAP)'!$A:$AD,AG$3,FALSE),"")</f>
        <v>ENG-ACT-001</v>
      </c>
      <c r="AH110" s="1" t="str">
        <f>_xlfn.IFNA(VLOOKUP($B110,'[1]Price Catalogue (Active CAP)'!$A:$AD,AH$3,FALSE),"")</f>
        <v>Ballscrew</v>
      </c>
      <c r="AI110" s="1">
        <f>_xlfn.IFNA(VLOOKUP($B110,'[1]Price Catalogue (Active CAP)'!$A:$AD,AI$3,FALSE),"")</f>
        <v>0</v>
      </c>
      <c r="AJ110" s="1" t="str">
        <f>_xlfn.IFNA(VLOOKUP($B110,'[1]Price Catalogue (Active CAP)'!$A:$AD,AJ$3,FALSE),"")</f>
        <v>75-31-51;</v>
      </c>
      <c r="AK110" s="1" t="str">
        <f>_xlfn.IFNA(VLOOKUP($B110,'[1]Price Catalogue (Active CAP)'!$A:$AD,AK$3,FALSE),"")</f>
        <v>75-31</v>
      </c>
      <c r="AL110" s="32" t="str">
        <f>_xlfn.IFNA(VLOOKUP($B110,'[1]Price Catalogue (Active CAP)'!$A:$AD,AL$3,FALSE),"")</f>
        <v>EASA,FAA,CAA MALAYSIA,CAAS,DGCA INDONESIA,CAA CHINA</v>
      </c>
      <c r="AM110" s="1" t="str">
        <f>_xlfn.IFNA(VLOOKUP($B110,'[1]Price Catalogue (Active CAP)'!$A:$AD,AM$3,FALSE),"")</f>
        <v>EASA</v>
      </c>
      <c r="AN110" s="1" t="str">
        <f>_xlfn.IFNA(VLOOKUP($B110,'[1]Price Catalogue (Active CAP)'!$A:$AD,AN$3,FALSE),"")</f>
        <v>FAA</v>
      </c>
      <c r="AO110" s="1" t="str">
        <f>_xlfn.IFNA(VLOOKUP($B110,'[1]Price Catalogue (Active CAP)'!$A:$AD,AO$3,FALSE),"")</f>
        <v>CAA MALAYSIA</v>
      </c>
      <c r="AP110" s="1" t="str">
        <f>_xlfn.IFNA(VLOOKUP($B110,'[1]Price Catalogue (Active CAP)'!$A:$AD,AP$3,FALSE),"")</f>
        <v>CAAS</v>
      </c>
      <c r="AQ110" s="1" t="str">
        <f>_xlfn.IFNA(VLOOKUP($B110,'[1]Price Catalogue (Active CAP)'!$A:$AD,AQ$3,FALSE),"")</f>
        <v>DGCA INDONESIA</v>
      </c>
      <c r="AR110" s="1" t="str">
        <f>_xlfn.IFNA(VLOOKUP($B110,'[1]Price Catalogue (Active CAP)'!$A:$AD,AR$3,FALSE),"")</f>
        <v>CAA CHINA</v>
      </c>
      <c r="AS110" s="1">
        <f>_xlfn.IFNA(VLOOKUP($B110,'[1]Price Catalogue (Active CAP)'!$A:$AD,AS$3,FALSE),"")</f>
        <v>0</v>
      </c>
      <c r="AT110" s="1" t="str">
        <f>_xlfn.IFNA(VLOOKUP($B110,'[1]Price Catalogue (Active CAP)'!$A:$AD,AT$3,FALSE),"")</f>
        <v>CAA VIETNAM</v>
      </c>
      <c r="AU110" s="1" t="str">
        <f>_xlfn.IFNA(VLOOKUP($B110,'[1]Price Catalogue (Active CAP)'!$A:$AD,AU$3,FALSE),"")</f>
        <v>OCMOP</v>
      </c>
      <c r="AW110" s="1" t="b">
        <f t="shared" si="23"/>
        <v>1</v>
      </c>
      <c r="AX110" s="1" t="b">
        <f t="shared" si="24"/>
        <v>0</v>
      </c>
      <c r="AY110" s="1" t="b">
        <f t="shared" si="25"/>
        <v>1</v>
      </c>
      <c r="AZ110" s="1" t="b">
        <f t="shared" si="26"/>
        <v>1</v>
      </c>
      <c r="BA110" s="1" t="b">
        <f t="shared" si="27"/>
        <v>1</v>
      </c>
      <c r="BB110" s="1" t="b">
        <f t="shared" si="28"/>
        <v>1</v>
      </c>
      <c r="BC110" s="1" t="b">
        <f t="shared" si="29"/>
        <v>1</v>
      </c>
      <c r="BD110" s="1" t="b">
        <f t="shared" si="30"/>
        <v>1</v>
      </c>
      <c r="BE110" s="1" t="b">
        <f t="shared" si="31"/>
        <v>1</v>
      </c>
      <c r="BF110" s="1" t="b">
        <f t="shared" si="32"/>
        <v>1</v>
      </c>
      <c r="BG110" s="1" t="b">
        <f t="shared" si="33"/>
        <v>1</v>
      </c>
      <c r="BH110" s="1" t="b">
        <f t="shared" si="34"/>
        <v>0</v>
      </c>
      <c r="BI110" s="1" t="b">
        <f t="shared" si="35"/>
        <v>1</v>
      </c>
      <c r="BJ110" s="1" t="b">
        <f t="shared" si="36"/>
        <v>1</v>
      </c>
      <c r="BK110" s="1" t="b">
        <f t="shared" si="37"/>
        <v>0</v>
      </c>
      <c r="BL110" s="1" t="b">
        <f t="shared" si="38"/>
        <v>0</v>
      </c>
      <c r="BM110" s="1" t="b">
        <f t="shared" si="39"/>
        <v>1</v>
      </c>
      <c r="BN110" s="1" t="b">
        <f t="shared" si="40"/>
        <v>1</v>
      </c>
      <c r="BO110" s="1" t="b">
        <f t="shared" si="41"/>
        <v>1</v>
      </c>
      <c r="BP110" s="1" t="b">
        <f t="shared" si="42"/>
        <v>1</v>
      </c>
      <c r="BQ110" s="1" t="b">
        <f t="shared" si="43"/>
        <v>1</v>
      </c>
    </row>
    <row r="111" spans="1:69" ht="37.5">
      <c r="A111" s="5">
        <v>108</v>
      </c>
      <c r="B111" s="13" t="s">
        <v>231</v>
      </c>
      <c r="C111" s="13"/>
      <c r="D111" s="13" t="s">
        <v>213</v>
      </c>
      <c r="E111" s="19" t="s">
        <v>1228</v>
      </c>
      <c r="F111" s="13" t="s">
        <v>218</v>
      </c>
      <c r="G111" s="13" t="s">
        <v>83</v>
      </c>
      <c r="H111" s="13" t="s">
        <v>1319</v>
      </c>
      <c r="I111" s="13" t="s">
        <v>1317</v>
      </c>
      <c r="J111" s="13"/>
      <c r="K111" s="13" t="s">
        <v>215</v>
      </c>
      <c r="L111" s="13" t="s">
        <v>1280</v>
      </c>
      <c r="M111" s="13" t="s">
        <v>23</v>
      </c>
      <c r="N111" s="13" t="s">
        <v>23</v>
      </c>
      <c r="O111" s="13" t="s">
        <v>23</v>
      </c>
      <c r="P111" s="13" t="str">
        <f t="shared" si="22"/>
        <v>EASA;FAA;CAA UK;CAA MALAYSIA;DGCA INDONESIA;CAA CHINA;</v>
      </c>
      <c r="Q111" s="13" t="s">
        <v>12</v>
      </c>
      <c r="R111" s="13" t="s">
        <v>13</v>
      </c>
      <c r="S111" s="13" t="s">
        <v>1224</v>
      </c>
      <c r="T111" s="13" t="s">
        <v>24</v>
      </c>
      <c r="U111" s="13" t="s">
        <v>25</v>
      </c>
      <c r="V111" s="13" t="s">
        <v>26</v>
      </c>
      <c r="W111" s="13"/>
      <c r="X111" s="13" t="s">
        <v>1232</v>
      </c>
      <c r="Y111" s="13" t="s">
        <v>1318</v>
      </c>
      <c r="Z111" s="13"/>
      <c r="AA111" s="1" t="str">
        <f>_xlfn.IFNA(VLOOKUP($B111,'[1]Price Catalogue (Active CAP)'!$A:$AD,AA$3,FALSE),"")</f>
        <v>121666-4</v>
      </c>
      <c r="AB111" s="1" t="str">
        <f>_xlfn.IFNA(VLOOKUP($B111,'[1]Price Catalogue (Active CAP)'!$A:$AD,AB$3,FALSE),"")</f>
        <v>301-791-301-0</v>
      </c>
      <c r="AC111" s="1" t="str">
        <f>_xlfn.IFNA(VLOOKUP($B111,'[1]Price Catalogue (Active CAP)'!$A:$AD,AC$3,FALSE),"")</f>
        <v>ACTUATOR-BALLSCREW MASTER</v>
      </c>
      <c r="AD111" s="1" t="str">
        <f>_xlfn.IFNA(VLOOKUP($B111,'[1]Price Catalogue (Active CAP)'!$A:$AD,AD$3,FALSE),"")</f>
        <v>ON</v>
      </c>
      <c r="AE111" s="1" t="str">
        <f>_xlfn.IFNA(VLOOKUP($B111,'[1]Price Catalogue (Active CAP)'!$A:$AD,AE$3,FALSE),"")</f>
        <v>A320_Fam;A340;CFM56;</v>
      </c>
      <c r="AF111" s="1" t="str">
        <f>_xlfn.IFNA(VLOOKUP($B111,'[1]Price Catalogue (Active CAP)'!$A:$AD,AF$3,FALSE),"")</f>
        <v>HONEYWELL INTERNATIONAL INC</v>
      </c>
      <c r="AG111" s="1" t="str">
        <f>_xlfn.IFNA(VLOOKUP($B111,'[1]Price Catalogue (Active CAP)'!$A:$AD,AG$3,FALSE),"")</f>
        <v>ENG-ACT-001</v>
      </c>
      <c r="AH111" s="1" t="str">
        <f>_xlfn.IFNA(VLOOKUP($B111,'[1]Price Catalogue (Active CAP)'!$A:$AD,AH$3,FALSE),"")</f>
        <v>Ballscrew</v>
      </c>
      <c r="AI111" s="1">
        <f>_xlfn.IFNA(VLOOKUP($B111,'[1]Price Catalogue (Active CAP)'!$A:$AD,AI$3,FALSE),"")</f>
        <v>0</v>
      </c>
      <c r="AJ111" s="1" t="str">
        <f>_xlfn.IFNA(VLOOKUP($B111,'[1]Price Catalogue (Active CAP)'!$A:$AD,AJ$3,FALSE),"")</f>
        <v>75-31-51;</v>
      </c>
      <c r="AK111" s="1" t="str">
        <f>_xlfn.IFNA(VLOOKUP($B111,'[1]Price Catalogue (Active CAP)'!$A:$AD,AK$3,FALSE),"")</f>
        <v>75-31</v>
      </c>
      <c r="AL111" s="32" t="str">
        <f>_xlfn.IFNA(VLOOKUP($B111,'[1]Price Catalogue (Active CAP)'!$A:$AD,AL$3,FALSE),"")</f>
        <v>EASA,FAA,CAA MALAYSIA,CAAS,DGCA INDONESIA,CAA CHINA</v>
      </c>
      <c r="AM111" s="1" t="str">
        <f>_xlfn.IFNA(VLOOKUP($B111,'[1]Price Catalogue (Active CAP)'!$A:$AD,AM$3,FALSE),"")</f>
        <v>EASA</v>
      </c>
      <c r="AN111" s="1" t="str">
        <f>_xlfn.IFNA(VLOOKUP($B111,'[1]Price Catalogue (Active CAP)'!$A:$AD,AN$3,FALSE),"")</f>
        <v>FAA</v>
      </c>
      <c r="AO111" s="1" t="str">
        <f>_xlfn.IFNA(VLOOKUP($B111,'[1]Price Catalogue (Active CAP)'!$A:$AD,AO$3,FALSE),"")</f>
        <v>CAA MALAYSIA</v>
      </c>
      <c r="AP111" s="1" t="str">
        <f>_xlfn.IFNA(VLOOKUP($B111,'[1]Price Catalogue (Active CAP)'!$A:$AD,AP$3,FALSE),"")</f>
        <v>CAAS</v>
      </c>
      <c r="AQ111" s="1" t="str">
        <f>_xlfn.IFNA(VLOOKUP($B111,'[1]Price Catalogue (Active CAP)'!$A:$AD,AQ$3,FALSE),"")</f>
        <v>DGCA INDONESIA</v>
      </c>
      <c r="AR111" s="1" t="str">
        <f>_xlfn.IFNA(VLOOKUP($B111,'[1]Price Catalogue (Active CAP)'!$A:$AD,AR$3,FALSE),"")</f>
        <v>CAA CHINA</v>
      </c>
      <c r="AS111" s="1">
        <f>_xlfn.IFNA(VLOOKUP($B111,'[1]Price Catalogue (Active CAP)'!$A:$AD,AS$3,FALSE),"")</f>
        <v>0</v>
      </c>
      <c r="AT111" s="1" t="str">
        <f>_xlfn.IFNA(VLOOKUP($B111,'[1]Price Catalogue (Active CAP)'!$A:$AD,AT$3,FALSE),"")</f>
        <v>CAA VIETNAM</v>
      </c>
      <c r="AU111" s="1" t="str">
        <f>_xlfn.IFNA(VLOOKUP($B111,'[1]Price Catalogue (Active CAP)'!$A:$AD,AU$3,FALSE),"")</f>
        <v>OCMOP</v>
      </c>
      <c r="AW111" s="1" t="b">
        <f t="shared" si="23"/>
        <v>1</v>
      </c>
      <c r="AX111" s="1" t="b">
        <f t="shared" si="24"/>
        <v>0</v>
      </c>
      <c r="AY111" s="1" t="b">
        <f t="shared" si="25"/>
        <v>1</v>
      </c>
      <c r="AZ111" s="1" t="b">
        <f t="shared" si="26"/>
        <v>1</v>
      </c>
      <c r="BA111" s="1" t="b">
        <f t="shared" si="27"/>
        <v>1</v>
      </c>
      <c r="BB111" s="1" t="b">
        <f t="shared" si="28"/>
        <v>1</v>
      </c>
      <c r="BC111" s="1" t="b">
        <f t="shared" si="29"/>
        <v>1</v>
      </c>
      <c r="BD111" s="1" t="b">
        <f t="shared" si="30"/>
        <v>1</v>
      </c>
      <c r="BE111" s="1" t="b">
        <f t="shared" si="31"/>
        <v>1</v>
      </c>
      <c r="BF111" s="1" t="b">
        <f t="shared" si="32"/>
        <v>1</v>
      </c>
      <c r="BG111" s="1" t="b">
        <f t="shared" si="33"/>
        <v>1</v>
      </c>
      <c r="BH111" s="1" t="b">
        <f t="shared" si="34"/>
        <v>0</v>
      </c>
      <c r="BI111" s="1" t="b">
        <f t="shared" si="35"/>
        <v>1</v>
      </c>
      <c r="BJ111" s="1" t="b">
        <f t="shared" si="36"/>
        <v>1</v>
      </c>
      <c r="BK111" s="1" t="b">
        <f t="shared" si="37"/>
        <v>0</v>
      </c>
      <c r="BL111" s="1" t="b">
        <f t="shared" si="38"/>
        <v>0</v>
      </c>
      <c r="BM111" s="1" t="b">
        <f t="shared" si="39"/>
        <v>1</v>
      </c>
      <c r="BN111" s="1" t="b">
        <f t="shared" si="40"/>
        <v>1</v>
      </c>
      <c r="BO111" s="1" t="b">
        <f t="shared" si="41"/>
        <v>1</v>
      </c>
      <c r="BP111" s="1" t="b">
        <f t="shared" si="42"/>
        <v>1</v>
      </c>
      <c r="BQ111" s="1" t="b">
        <f t="shared" si="43"/>
        <v>1</v>
      </c>
    </row>
    <row r="112" spans="1:69" ht="37.5">
      <c r="A112" s="5">
        <v>109</v>
      </c>
      <c r="B112" s="13" t="s">
        <v>233</v>
      </c>
      <c r="C112" s="13"/>
      <c r="D112" s="13" t="s">
        <v>213</v>
      </c>
      <c r="E112" s="19" t="s">
        <v>1228</v>
      </c>
      <c r="F112" s="13" t="s">
        <v>201</v>
      </c>
      <c r="G112" s="13" t="s">
        <v>83</v>
      </c>
      <c r="H112" s="13" t="s">
        <v>1319</v>
      </c>
      <c r="I112" s="13" t="s">
        <v>1317</v>
      </c>
      <c r="J112" s="13"/>
      <c r="K112" s="13" t="s">
        <v>215</v>
      </c>
      <c r="L112" s="13" t="s">
        <v>1280</v>
      </c>
      <c r="M112" s="13" t="s">
        <v>23</v>
      </c>
      <c r="N112" s="13" t="s">
        <v>23</v>
      </c>
      <c r="O112" s="13" t="s">
        <v>23</v>
      </c>
      <c r="P112" s="13" t="str">
        <f t="shared" si="22"/>
        <v>EASA;FAA;CAA UK;CAA MALAYSIA;DGCA INDONESIA;CAA CHINA;</v>
      </c>
      <c r="Q112" s="13" t="s">
        <v>12</v>
      </c>
      <c r="R112" s="13" t="s">
        <v>13</v>
      </c>
      <c r="S112" s="13" t="s">
        <v>1224</v>
      </c>
      <c r="T112" s="13" t="s">
        <v>24</v>
      </c>
      <c r="U112" s="13" t="s">
        <v>25</v>
      </c>
      <c r="V112" s="13" t="s">
        <v>26</v>
      </c>
      <c r="W112" s="13"/>
      <c r="X112" s="13" t="s">
        <v>1232</v>
      </c>
      <c r="Y112" s="13" t="s">
        <v>1318</v>
      </c>
      <c r="Z112" s="13"/>
      <c r="AA112" s="1" t="str">
        <f>_xlfn.IFNA(VLOOKUP($B112,'[1]Price Catalogue (Active CAP)'!$A:$AD,AA$3,FALSE),"")</f>
        <v>121666-6</v>
      </c>
      <c r="AB112" s="1" t="str">
        <f>_xlfn.IFNA(VLOOKUP($B112,'[1]Price Catalogue (Active CAP)'!$A:$AD,AB$3,FALSE),"")</f>
        <v>301-793-901-0</v>
      </c>
      <c r="AC112" s="1" t="str">
        <f>_xlfn.IFNA(VLOOKUP($B112,'[1]Price Catalogue (Active CAP)'!$A:$AD,AC$3,FALSE),"")</f>
        <v>ACTUATOR-BALLSCREW MASTER</v>
      </c>
      <c r="AD112" s="1" t="str">
        <f>_xlfn.IFNA(VLOOKUP($B112,'[1]Price Catalogue (Active CAP)'!$A:$AD,AD$3,FALSE),"")</f>
        <v>ON</v>
      </c>
      <c r="AE112" s="1" t="str">
        <f>_xlfn.IFNA(VLOOKUP($B112,'[1]Price Catalogue (Active CAP)'!$A:$AD,AE$3,FALSE),"")</f>
        <v>B737CL;A320_Fam;A340;CFM56;</v>
      </c>
      <c r="AF112" s="1" t="str">
        <f>_xlfn.IFNA(VLOOKUP($B112,'[1]Price Catalogue (Active CAP)'!$A:$AD,AF$3,FALSE),"")</f>
        <v>HONEYWELL INTERNATIONAL INC</v>
      </c>
      <c r="AG112" s="1" t="str">
        <f>_xlfn.IFNA(VLOOKUP($B112,'[1]Price Catalogue (Active CAP)'!$A:$AD,AG$3,FALSE),"")</f>
        <v>ENG-ACT-001</v>
      </c>
      <c r="AH112" s="1" t="str">
        <f>_xlfn.IFNA(VLOOKUP($B112,'[1]Price Catalogue (Active CAP)'!$A:$AD,AH$3,FALSE),"")</f>
        <v>Ballscrew</v>
      </c>
      <c r="AI112" s="1">
        <f>_xlfn.IFNA(VLOOKUP($B112,'[1]Price Catalogue (Active CAP)'!$A:$AD,AI$3,FALSE),"")</f>
        <v>0</v>
      </c>
      <c r="AJ112" s="1" t="str">
        <f>_xlfn.IFNA(VLOOKUP($B112,'[1]Price Catalogue (Active CAP)'!$A:$AD,AJ$3,FALSE),"")</f>
        <v>75-31-51;</v>
      </c>
      <c r="AK112" s="1" t="str">
        <f>_xlfn.IFNA(VLOOKUP($B112,'[1]Price Catalogue (Active CAP)'!$A:$AD,AK$3,FALSE),"")</f>
        <v>75-31</v>
      </c>
      <c r="AL112" s="32" t="str">
        <f>_xlfn.IFNA(VLOOKUP($B112,'[1]Price Catalogue (Active CAP)'!$A:$AD,AL$3,FALSE),"")</f>
        <v>EASA,FAA,CAA MALAYSIA,CAAS,DGCA INDONESIA,CAA CHINA</v>
      </c>
      <c r="AM112" s="1" t="str">
        <f>_xlfn.IFNA(VLOOKUP($B112,'[1]Price Catalogue (Active CAP)'!$A:$AD,AM$3,FALSE),"")</f>
        <v>EASA</v>
      </c>
      <c r="AN112" s="1" t="str">
        <f>_xlfn.IFNA(VLOOKUP($B112,'[1]Price Catalogue (Active CAP)'!$A:$AD,AN$3,FALSE),"")</f>
        <v>FAA</v>
      </c>
      <c r="AO112" s="1" t="str">
        <f>_xlfn.IFNA(VLOOKUP($B112,'[1]Price Catalogue (Active CAP)'!$A:$AD,AO$3,FALSE),"")</f>
        <v>CAA MALAYSIA</v>
      </c>
      <c r="AP112" s="1" t="str">
        <f>_xlfn.IFNA(VLOOKUP($B112,'[1]Price Catalogue (Active CAP)'!$A:$AD,AP$3,FALSE),"")</f>
        <v>CAAS</v>
      </c>
      <c r="AQ112" s="1" t="str">
        <f>_xlfn.IFNA(VLOOKUP($B112,'[1]Price Catalogue (Active CAP)'!$A:$AD,AQ$3,FALSE),"")</f>
        <v>DGCA INDONESIA</v>
      </c>
      <c r="AR112" s="1" t="str">
        <f>_xlfn.IFNA(VLOOKUP($B112,'[1]Price Catalogue (Active CAP)'!$A:$AD,AR$3,FALSE),"")</f>
        <v>CAA CHINA</v>
      </c>
      <c r="AS112" s="1">
        <f>_xlfn.IFNA(VLOOKUP($B112,'[1]Price Catalogue (Active CAP)'!$A:$AD,AS$3,FALSE),"")</f>
        <v>0</v>
      </c>
      <c r="AT112" s="1" t="str">
        <f>_xlfn.IFNA(VLOOKUP($B112,'[1]Price Catalogue (Active CAP)'!$A:$AD,AT$3,FALSE),"")</f>
        <v>CAA VIETNAM</v>
      </c>
      <c r="AU112" s="1" t="str">
        <f>_xlfn.IFNA(VLOOKUP($B112,'[1]Price Catalogue (Active CAP)'!$A:$AD,AU$3,FALSE),"")</f>
        <v>OCMOP</v>
      </c>
      <c r="AW112" s="1" t="b">
        <f t="shared" si="23"/>
        <v>1</v>
      </c>
      <c r="AX112" s="1" t="b">
        <f t="shared" si="24"/>
        <v>0</v>
      </c>
      <c r="AY112" s="1" t="b">
        <f t="shared" si="25"/>
        <v>1</v>
      </c>
      <c r="AZ112" s="1" t="b">
        <f t="shared" si="26"/>
        <v>1</v>
      </c>
      <c r="BA112" s="1" t="b">
        <f t="shared" si="27"/>
        <v>1</v>
      </c>
      <c r="BB112" s="1" t="b">
        <f t="shared" si="28"/>
        <v>1</v>
      </c>
      <c r="BC112" s="1" t="b">
        <f t="shared" si="29"/>
        <v>1</v>
      </c>
      <c r="BD112" s="1" t="b">
        <f t="shared" si="30"/>
        <v>1</v>
      </c>
      <c r="BE112" s="1" t="b">
        <f t="shared" si="31"/>
        <v>1</v>
      </c>
      <c r="BF112" s="1" t="b">
        <f t="shared" si="32"/>
        <v>1</v>
      </c>
      <c r="BG112" s="1" t="b">
        <f t="shared" si="33"/>
        <v>1</v>
      </c>
      <c r="BH112" s="1" t="b">
        <f t="shared" si="34"/>
        <v>0</v>
      </c>
      <c r="BI112" s="1" t="b">
        <f t="shared" si="35"/>
        <v>1</v>
      </c>
      <c r="BJ112" s="1" t="b">
        <f t="shared" si="36"/>
        <v>1</v>
      </c>
      <c r="BK112" s="1" t="b">
        <f t="shared" si="37"/>
        <v>0</v>
      </c>
      <c r="BL112" s="1" t="b">
        <f t="shared" si="38"/>
        <v>0</v>
      </c>
      <c r="BM112" s="1" t="b">
        <f t="shared" si="39"/>
        <v>1</v>
      </c>
      <c r="BN112" s="1" t="b">
        <f t="shared" si="40"/>
        <v>1</v>
      </c>
      <c r="BO112" s="1" t="b">
        <f t="shared" si="41"/>
        <v>1</v>
      </c>
      <c r="BP112" s="1" t="b">
        <f t="shared" si="42"/>
        <v>1</v>
      </c>
      <c r="BQ112" s="1" t="b">
        <f t="shared" si="43"/>
        <v>1</v>
      </c>
    </row>
    <row r="113" spans="1:69" ht="37.5">
      <c r="A113" s="5">
        <v>110</v>
      </c>
      <c r="B113" s="13" t="s">
        <v>235</v>
      </c>
      <c r="C113" s="13"/>
      <c r="D113" s="13" t="s">
        <v>213</v>
      </c>
      <c r="E113" s="19" t="s">
        <v>1228</v>
      </c>
      <c r="F113" s="13" t="s">
        <v>214</v>
      </c>
      <c r="G113" s="13" t="s">
        <v>83</v>
      </c>
      <c r="H113" s="13" t="s">
        <v>1319</v>
      </c>
      <c r="I113" s="13" t="s">
        <v>1317</v>
      </c>
      <c r="J113" s="13"/>
      <c r="K113" s="13" t="s">
        <v>215</v>
      </c>
      <c r="L113" s="13" t="s">
        <v>1280</v>
      </c>
      <c r="M113" s="13" t="s">
        <v>23</v>
      </c>
      <c r="N113" s="13" t="s">
        <v>23</v>
      </c>
      <c r="O113" s="13" t="s">
        <v>23</v>
      </c>
      <c r="P113" s="13" t="str">
        <f t="shared" si="22"/>
        <v>EASA;FAA;CAA UK;CAA MALAYSIA;DGCA INDONESIA;CAA CHINA;</v>
      </c>
      <c r="Q113" s="13" t="s">
        <v>12</v>
      </c>
      <c r="R113" s="13" t="s">
        <v>13</v>
      </c>
      <c r="S113" s="13" t="s">
        <v>1224</v>
      </c>
      <c r="T113" s="13" t="s">
        <v>24</v>
      </c>
      <c r="U113" s="13" t="s">
        <v>25</v>
      </c>
      <c r="V113" s="13" t="s">
        <v>26</v>
      </c>
      <c r="W113" s="13"/>
      <c r="X113" s="13" t="s">
        <v>1232</v>
      </c>
      <c r="Y113" s="13" t="s">
        <v>1318</v>
      </c>
      <c r="Z113" s="13"/>
      <c r="AA113" s="1" t="str">
        <f>_xlfn.IFNA(VLOOKUP($B113,'[1]Price Catalogue (Active CAP)'!$A:$AD,AA$3,FALSE),"")</f>
        <v>121666-7</v>
      </c>
      <c r="AB113" s="1" t="str">
        <f>_xlfn.IFNA(VLOOKUP($B113,'[1]Price Catalogue (Active CAP)'!$A:$AD,AB$3,FALSE),"")</f>
        <v>301-792-702-0</v>
      </c>
      <c r="AC113" s="1" t="str">
        <f>_xlfn.IFNA(VLOOKUP($B113,'[1]Price Catalogue (Active CAP)'!$A:$AD,AC$3,FALSE),"")</f>
        <v>ACTUATOR-BALLSCREW MASTER</v>
      </c>
      <c r="AD113" s="1" t="str">
        <f>_xlfn.IFNA(VLOOKUP($B113,'[1]Price Catalogue (Active CAP)'!$A:$AD,AD$3,FALSE),"")</f>
        <v>ON</v>
      </c>
      <c r="AE113" s="1" t="str">
        <f>_xlfn.IFNA(VLOOKUP($B113,'[1]Price Catalogue (Active CAP)'!$A:$AD,AE$3,FALSE),"")</f>
        <v>B737CL;A320_Fam;CFM56;</v>
      </c>
      <c r="AF113" s="1" t="str">
        <f>_xlfn.IFNA(VLOOKUP($B113,'[1]Price Catalogue (Active CAP)'!$A:$AD,AF$3,FALSE),"")</f>
        <v>HONEYWELL INTERNATIONAL INC</v>
      </c>
      <c r="AG113" s="1" t="str">
        <f>_xlfn.IFNA(VLOOKUP($B113,'[1]Price Catalogue (Active CAP)'!$A:$AD,AG$3,FALSE),"")</f>
        <v>ENG-ACT-001</v>
      </c>
      <c r="AH113" s="1" t="str">
        <f>_xlfn.IFNA(VLOOKUP($B113,'[1]Price Catalogue (Active CAP)'!$A:$AD,AH$3,FALSE),"")</f>
        <v>Ballscrew</v>
      </c>
      <c r="AI113" s="1">
        <f>_xlfn.IFNA(VLOOKUP($B113,'[1]Price Catalogue (Active CAP)'!$A:$AD,AI$3,FALSE),"")</f>
        <v>0</v>
      </c>
      <c r="AJ113" s="1" t="str">
        <f>_xlfn.IFNA(VLOOKUP($B113,'[1]Price Catalogue (Active CAP)'!$A:$AD,AJ$3,FALSE),"")</f>
        <v>75-31-51;</v>
      </c>
      <c r="AK113" s="1" t="str">
        <f>_xlfn.IFNA(VLOOKUP($B113,'[1]Price Catalogue (Active CAP)'!$A:$AD,AK$3,FALSE),"")</f>
        <v>75-31</v>
      </c>
      <c r="AL113" s="32" t="str">
        <f>_xlfn.IFNA(VLOOKUP($B113,'[1]Price Catalogue (Active CAP)'!$A:$AD,AL$3,FALSE),"")</f>
        <v>EASA,FAA,CAA MALAYSIA,CAAS,DGCA INDONESIA,CAA CHINA</v>
      </c>
      <c r="AM113" s="1" t="str">
        <f>_xlfn.IFNA(VLOOKUP($B113,'[1]Price Catalogue (Active CAP)'!$A:$AD,AM$3,FALSE),"")</f>
        <v>EASA</v>
      </c>
      <c r="AN113" s="1" t="str">
        <f>_xlfn.IFNA(VLOOKUP($B113,'[1]Price Catalogue (Active CAP)'!$A:$AD,AN$3,FALSE),"")</f>
        <v>FAA</v>
      </c>
      <c r="AO113" s="1" t="str">
        <f>_xlfn.IFNA(VLOOKUP($B113,'[1]Price Catalogue (Active CAP)'!$A:$AD,AO$3,FALSE),"")</f>
        <v>CAA MALAYSIA</v>
      </c>
      <c r="AP113" s="1" t="str">
        <f>_xlfn.IFNA(VLOOKUP($B113,'[1]Price Catalogue (Active CAP)'!$A:$AD,AP$3,FALSE),"")</f>
        <v>CAAS</v>
      </c>
      <c r="AQ113" s="1" t="str">
        <f>_xlfn.IFNA(VLOOKUP($B113,'[1]Price Catalogue (Active CAP)'!$A:$AD,AQ$3,FALSE),"")</f>
        <v>DGCA INDONESIA</v>
      </c>
      <c r="AR113" s="1" t="str">
        <f>_xlfn.IFNA(VLOOKUP($B113,'[1]Price Catalogue (Active CAP)'!$A:$AD,AR$3,FALSE),"")</f>
        <v>CAA CHINA</v>
      </c>
      <c r="AS113" s="1">
        <f>_xlfn.IFNA(VLOOKUP($B113,'[1]Price Catalogue (Active CAP)'!$A:$AD,AS$3,FALSE),"")</f>
        <v>0</v>
      </c>
      <c r="AT113" s="1" t="str">
        <f>_xlfn.IFNA(VLOOKUP($B113,'[1]Price Catalogue (Active CAP)'!$A:$AD,AT$3,FALSE),"")</f>
        <v>CAA VIETNAM</v>
      </c>
      <c r="AU113" s="1" t="str">
        <f>_xlfn.IFNA(VLOOKUP($B113,'[1]Price Catalogue (Active CAP)'!$A:$AD,AU$3,FALSE),"")</f>
        <v>OCMOP</v>
      </c>
      <c r="AW113" s="1" t="b">
        <f t="shared" si="23"/>
        <v>1</v>
      </c>
      <c r="AX113" s="1" t="b">
        <f t="shared" si="24"/>
        <v>0</v>
      </c>
      <c r="AY113" s="1" t="b">
        <f t="shared" si="25"/>
        <v>1</v>
      </c>
      <c r="AZ113" s="1" t="b">
        <f t="shared" si="26"/>
        <v>1</v>
      </c>
      <c r="BA113" s="1" t="b">
        <f t="shared" si="27"/>
        <v>1</v>
      </c>
      <c r="BB113" s="1" t="b">
        <f t="shared" si="28"/>
        <v>1</v>
      </c>
      <c r="BC113" s="1" t="b">
        <f t="shared" si="29"/>
        <v>1</v>
      </c>
      <c r="BD113" s="1" t="b">
        <f t="shared" si="30"/>
        <v>1</v>
      </c>
      <c r="BE113" s="1" t="b">
        <f t="shared" si="31"/>
        <v>1</v>
      </c>
      <c r="BF113" s="1" t="b">
        <f t="shared" si="32"/>
        <v>1</v>
      </c>
      <c r="BG113" s="1" t="b">
        <f t="shared" si="33"/>
        <v>1</v>
      </c>
      <c r="BH113" s="1" t="b">
        <f t="shared" si="34"/>
        <v>0</v>
      </c>
      <c r="BI113" s="1" t="b">
        <f t="shared" si="35"/>
        <v>1</v>
      </c>
      <c r="BJ113" s="1" t="b">
        <f t="shared" si="36"/>
        <v>1</v>
      </c>
      <c r="BK113" s="1" t="b">
        <f t="shared" si="37"/>
        <v>0</v>
      </c>
      <c r="BL113" s="1" t="b">
        <f t="shared" si="38"/>
        <v>0</v>
      </c>
      <c r="BM113" s="1" t="b">
        <f t="shared" si="39"/>
        <v>1</v>
      </c>
      <c r="BN113" s="1" t="b">
        <f t="shared" si="40"/>
        <v>1</v>
      </c>
      <c r="BO113" s="1" t="b">
        <f t="shared" si="41"/>
        <v>1</v>
      </c>
      <c r="BP113" s="1" t="b">
        <f t="shared" si="42"/>
        <v>1</v>
      </c>
      <c r="BQ113" s="1" t="b">
        <f t="shared" si="43"/>
        <v>1</v>
      </c>
    </row>
    <row r="114" spans="1:69" ht="37.5">
      <c r="A114" s="5">
        <v>111</v>
      </c>
      <c r="B114" s="13" t="s">
        <v>237</v>
      </c>
      <c r="C114" s="13"/>
      <c r="D114" s="13" t="s">
        <v>213</v>
      </c>
      <c r="E114" s="19" t="s">
        <v>1228</v>
      </c>
      <c r="F114" s="13" t="s">
        <v>201</v>
      </c>
      <c r="G114" s="13" t="s">
        <v>83</v>
      </c>
      <c r="H114" s="13" t="s">
        <v>1319</v>
      </c>
      <c r="I114" s="13" t="s">
        <v>1317</v>
      </c>
      <c r="J114" s="13"/>
      <c r="K114" s="13" t="s">
        <v>215</v>
      </c>
      <c r="L114" s="13" t="s">
        <v>1280</v>
      </c>
      <c r="M114" s="13" t="s">
        <v>23</v>
      </c>
      <c r="N114" s="13" t="s">
        <v>23</v>
      </c>
      <c r="O114" s="13" t="s">
        <v>23</v>
      </c>
      <c r="P114" s="13" t="str">
        <f t="shared" si="22"/>
        <v>EASA;FAA;CAA UK;CAA MALAYSIA;DGCA INDONESIA;CAA CHINA;</v>
      </c>
      <c r="Q114" s="13" t="s">
        <v>12</v>
      </c>
      <c r="R114" s="13" t="s">
        <v>13</v>
      </c>
      <c r="S114" s="13" t="s">
        <v>1224</v>
      </c>
      <c r="T114" s="13" t="s">
        <v>24</v>
      </c>
      <c r="U114" s="13" t="s">
        <v>25</v>
      </c>
      <c r="V114" s="13" t="s">
        <v>26</v>
      </c>
      <c r="W114" s="13"/>
      <c r="X114" s="13" t="s">
        <v>1232</v>
      </c>
      <c r="Y114" s="13" t="s">
        <v>1318</v>
      </c>
      <c r="Z114" s="13"/>
      <c r="AA114" s="1" t="str">
        <f>_xlfn.IFNA(VLOOKUP($B114,'[1]Price Catalogue (Active CAP)'!$A:$AD,AA$3,FALSE),"")</f>
        <v>121666-8</v>
      </c>
      <c r="AB114" s="1" t="str">
        <f>_xlfn.IFNA(VLOOKUP($B114,'[1]Price Catalogue (Active CAP)'!$A:$AD,AB$3,FALSE),"")</f>
        <v>301-793-902-0</v>
      </c>
      <c r="AC114" s="1" t="str">
        <f>_xlfn.IFNA(VLOOKUP($B114,'[1]Price Catalogue (Active CAP)'!$A:$AD,AC$3,FALSE),"")</f>
        <v>ACTUATOR-BALLSCREW MASTER</v>
      </c>
      <c r="AD114" s="1" t="str">
        <f>_xlfn.IFNA(VLOOKUP($B114,'[1]Price Catalogue (Active CAP)'!$A:$AD,AD$3,FALSE),"")</f>
        <v>ON</v>
      </c>
      <c r="AE114" s="1" t="str">
        <f>_xlfn.IFNA(VLOOKUP($B114,'[1]Price Catalogue (Active CAP)'!$A:$AD,AE$3,FALSE),"")</f>
        <v>B737CL;A320_Fam;A340;CFM56;</v>
      </c>
      <c r="AF114" s="1" t="str">
        <f>_xlfn.IFNA(VLOOKUP($B114,'[1]Price Catalogue (Active CAP)'!$A:$AD,AF$3,FALSE),"")</f>
        <v>HONEYWELL INTERNATIONAL INC</v>
      </c>
      <c r="AG114" s="1" t="str">
        <f>_xlfn.IFNA(VLOOKUP($B114,'[1]Price Catalogue (Active CAP)'!$A:$AD,AG$3,FALSE),"")</f>
        <v>ENG-ACT-001</v>
      </c>
      <c r="AH114" s="1" t="str">
        <f>_xlfn.IFNA(VLOOKUP($B114,'[1]Price Catalogue (Active CAP)'!$A:$AD,AH$3,FALSE),"")</f>
        <v>Ballscrew</v>
      </c>
      <c r="AI114" s="1">
        <f>_xlfn.IFNA(VLOOKUP($B114,'[1]Price Catalogue (Active CAP)'!$A:$AD,AI$3,FALSE),"")</f>
        <v>0</v>
      </c>
      <c r="AJ114" s="1" t="str">
        <f>_xlfn.IFNA(VLOOKUP($B114,'[1]Price Catalogue (Active CAP)'!$A:$AD,AJ$3,FALSE),"")</f>
        <v>75-31-51;</v>
      </c>
      <c r="AK114" s="1" t="str">
        <f>_xlfn.IFNA(VLOOKUP($B114,'[1]Price Catalogue (Active CAP)'!$A:$AD,AK$3,FALSE),"")</f>
        <v>75-31</v>
      </c>
      <c r="AL114" s="32" t="str">
        <f>_xlfn.IFNA(VLOOKUP($B114,'[1]Price Catalogue (Active CAP)'!$A:$AD,AL$3,FALSE),"")</f>
        <v>EASA,FAA,CAA MALAYSIA,CAAS,DGCA INDONESIA,CAA CHINA</v>
      </c>
      <c r="AM114" s="1" t="str">
        <f>_xlfn.IFNA(VLOOKUP($B114,'[1]Price Catalogue (Active CAP)'!$A:$AD,AM$3,FALSE),"")</f>
        <v>EASA</v>
      </c>
      <c r="AN114" s="1" t="str">
        <f>_xlfn.IFNA(VLOOKUP($B114,'[1]Price Catalogue (Active CAP)'!$A:$AD,AN$3,FALSE),"")</f>
        <v>FAA</v>
      </c>
      <c r="AO114" s="1" t="str">
        <f>_xlfn.IFNA(VLOOKUP($B114,'[1]Price Catalogue (Active CAP)'!$A:$AD,AO$3,FALSE),"")</f>
        <v>CAA MALAYSIA</v>
      </c>
      <c r="AP114" s="1" t="str">
        <f>_xlfn.IFNA(VLOOKUP($B114,'[1]Price Catalogue (Active CAP)'!$A:$AD,AP$3,FALSE),"")</f>
        <v>CAAS</v>
      </c>
      <c r="AQ114" s="1" t="str">
        <f>_xlfn.IFNA(VLOOKUP($B114,'[1]Price Catalogue (Active CAP)'!$A:$AD,AQ$3,FALSE),"")</f>
        <v>DGCA INDONESIA</v>
      </c>
      <c r="AR114" s="1" t="str">
        <f>_xlfn.IFNA(VLOOKUP($B114,'[1]Price Catalogue (Active CAP)'!$A:$AD,AR$3,FALSE),"")</f>
        <v>CAA CHINA</v>
      </c>
      <c r="AS114" s="1">
        <f>_xlfn.IFNA(VLOOKUP($B114,'[1]Price Catalogue (Active CAP)'!$A:$AD,AS$3,FALSE),"")</f>
        <v>0</v>
      </c>
      <c r="AT114" s="1" t="str">
        <f>_xlfn.IFNA(VLOOKUP($B114,'[1]Price Catalogue (Active CAP)'!$A:$AD,AT$3,FALSE),"")</f>
        <v>CAA VIETNAM</v>
      </c>
      <c r="AU114" s="1" t="str">
        <f>_xlfn.IFNA(VLOOKUP($B114,'[1]Price Catalogue (Active CAP)'!$A:$AD,AU$3,FALSE),"")</f>
        <v>OCMOP</v>
      </c>
      <c r="AW114" s="1" t="b">
        <f t="shared" si="23"/>
        <v>1</v>
      </c>
      <c r="AX114" s="1" t="b">
        <f t="shared" si="24"/>
        <v>0</v>
      </c>
      <c r="AY114" s="1" t="b">
        <f t="shared" si="25"/>
        <v>1</v>
      </c>
      <c r="AZ114" s="1" t="b">
        <f t="shared" si="26"/>
        <v>1</v>
      </c>
      <c r="BA114" s="1" t="b">
        <f t="shared" si="27"/>
        <v>1</v>
      </c>
      <c r="BB114" s="1" t="b">
        <f t="shared" si="28"/>
        <v>1</v>
      </c>
      <c r="BC114" s="1" t="b">
        <f t="shared" si="29"/>
        <v>1</v>
      </c>
      <c r="BD114" s="1" t="b">
        <f t="shared" si="30"/>
        <v>1</v>
      </c>
      <c r="BE114" s="1" t="b">
        <f t="shared" si="31"/>
        <v>1</v>
      </c>
      <c r="BF114" s="1" t="b">
        <f t="shared" si="32"/>
        <v>1</v>
      </c>
      <c r="BG114" s="1" t="b">
        <f t="shared" si="33"/>
        <v>1</v>
      </c>
      <c r="BH114" s="1" t="b">
        <f t="shared" si="34"/>
        <v>0</v>
      </c>
      <c r="BI114" s="1" t="b">
        <f t="shared" si="35"/>
        <v>1</v>
      </c>
      <c r="BJ114" s="1" t="b">
        <f t="shared" si="36"/>
        <v>1</v>
      </c>
      <c r="BK114" s="1" t="b">
        <f t="shared" si="37"/>
        <v>0</v>
      </c>
      <c r="BL114" s="1" t="b">
        <f t="shared" si="38"/>
        <v>0</v>
      </c>
      <c r="BM114" s="1" t="b">
        <f t="shared" si="39"/>
        <v>1</v>
      </c>
      <c r="BN114" s="1" t="b">
        <f t="shared" si="40"/>
        <v>1</v>
      </c>
      <c r="BO114" s="1" t="b">
        <f t="shared" si="41"/>
        <v>1</v>
      </c>
      <c r="BP114" s="1" t="b">
        <f t="shared" si="42"/>
        <v>1</v>
      </c>
      <c r="BQ114" s="1" t="b">
        <f t="shared" si="43"/>
        <v>1</v>
      </c>
    </row>
    <row r="115" spans="1:69" ht="37.5">
      <c r="A115" s="5">
        <v>112</v>
      </c>
      <c r="B115" s="13" t="s">
        <v>239</v>
      </c>
      <c r="C115" s="13"/>
      <c r="D115" s="13" t="s">
        <v>240</v>
      </c>
      <c r="E115" s="19" t="s">
        <v>1228</v>
      </c>
      <c r="F115" s="13" t="s">
        <v>54</v>
      </c>
      <c r="G115" s="13" t="s">
        <v>241</v>
      </c>
      <c r="H115" s="13" t="s">
        <v>1320</v>
      </c>
      <c r="I115" s="13" t="s">
        <v>1321</v>
      </c>
      <c r="J115" s="13"/>
      <c r="K115" s="13" t="s">
        <v>242</v>
      </c>
      <c r="L115" s="13" t="s">
        <v>1322</v>
      </c>
      <c r="M115" s="13" t="s">
        <v>23</v>
      </c>
      <c r="N115" s="13" t="s">
        <v>23</v>
      </c>
      <c r="O115" s="13" t="s">
        <v>23</v>
      </c>
      <c r="P115" s="13" t="str">
        <f t="shared" si="22"/>
        <v>EASA;FAA;CAA UK;CAA MALAYSIA;DGCA INDONESIA;;</v>
      </c>
      <c r="Q115" s="13" t="s">
        <v>12</v>
      </c>
      <c r="R115" s="13" t="s">
        <v>13</v>
      </c>
      <c r="S115" s="13" t="s">
        <v>1224</v>
      </c>
      <c r="T115" s="13" t="s">
        <v>24</v>
      </c>
      <c r="U115" s="13" t="s">
        <v>25</v>
      </c>
      <c r="V115" s="13" t="s">
        <v>79</v>
      </c>
      <c r="W115" s="13"/>
      <c r="X115" s="13" t="s">
        <v>1232</v>
      </c>
      <c r="Y115" s="13" t="s">
        <v>1246</v>
      </c>
      <c r="Z115" s="13"/>
      <c r="AA115" s="1" t="str">
        <f>_xlfn.IFNA(VLOOKUP($B115,'[1]Price Catalogue (Active CAP)'!$A:$AD,AA$3,FALSE),"")</f>
        <v>123100-3</v>
      </c>
      <c r="AC115" s="1" t="str">
        <f>_xlfn.IFNA(VLOOKUP($B115,'[1]Price Catalogue (Active CAP)'!$A:$AD,AC$3,FALSE),"")</f>
        <v>PDU-POWER DRIVE UNIT</v>
      </c>
      <c r="AD115" s="1" t="str">
        <f>_xlfn.IFNA(VLOOKUP($B115,'[1]Price Catalogue (Active CAP)'!$A:$AD,AD$3,FALSE),"")</f>
        <v>ON</v>
      </c>
      <c r="AE115" s="1" t="str">
        <f>_xlfn.IFNA(VLOOKUP($B115,'[1]Price Catalogue (Active CAP)'!$A:$AD,AE$3,FALSE),"")</f>
        <v>A320_Fam;A330;A340;</v>
      </c>
      <c r="AF115" s="1" t="str">
        <f>_xlfn.IFNA(VLOOKUP($B115,'[1]Price Catalogue (Active CAP)'!$A:$AD,AF$3,FALSE),"")</f>
        <v>TELAIR INTERNATIONAL GMBH</v>
      </c>
      <c r="AG115" s="1" t="str">
        <f>_xlfn.IFNA(VLOOKUP($B115,'[1]Price Catalogue (Active CAP)'!$A:$AD,AG$3,FALSE),"")</f>
        <v>CAE-PDU-005</v>
      </c>
      <c r="AH115" s="1" t="str">
        <f>_xlfn.IFNA(VLOOKUP($B115,'[1]Price Catalogue (Active CAP)'!$A:$AD,AH$3,FALSE),"")</f>
        <v>PDU</v>
      </c>
      <c r="AI115" s="1">
        <f>_xlfn.IFNA(VLOOKUP($B115,'[1]Price Catalogue (Active CAP)'!$A:$AD,AI$3,FALSE),"")</f>
        <v>0</v>
      </c>
      <c r="AJ115" s="1" t="str">
        <f>_xlfn.IFNA(VLOOKUP($B115,'[1]Price Catalogue (Active CAP)'!$A:$AD,AJ$3,FALSE),"")</f>
        <v>25-58-29;</v>
      </c>
      <c r="AK115" s="1" t="str">
        <f>_xlfn.IFNA(VLOOKUP($B115,'[1]Price Catalogue (Active CAP)'!$A:$AD,AK$3,FALSE),"")</f>
        <v>25-58</v>
      </c>
      <c r="AL115" s="32" t="str">
        <f>_xlfn.IFNA(VLOOKUP($B115,'[1]Price Catalogue (Active CAP)'!$A:$AD,AL$3,FALSE),"")</f>
        <v>EASA,FAA,CAA MALAYSIA,CAAS,DGCA INDONESIA</v>
      </c>
      <c r="AM115" s="1" t="str">
        <f>_xlfn.IFNA(VLOOKUP($B115,'[1]Price Catalogue (Active CAP)'!$A:$AD,AM$3,FALSE),"")</f>
        <v>EASA</v>
      </c>
      <c r="AN115" s="1" t="str">
        <f>_xlfn.IFNA(VLOOKUP($B115,'[1]Price Catalogue (Active CAP)'!$A:$AD,AN$3,FALSE),"")</f>
        <v>FAA</v>
      </c>
      <c r="AO115" s="1" t="str">
        <f>_xlfn.IFNA(VLOOKUP($B115,'[1]Price Catalogue (Active CAP)'!$A:$AD,AO$3,FALSE),"")</f>
        <v>CAA MALAYSIA</v>
      </c>
      <c r="AP115" s="1" t="str">
        <f>_xlfn.IFNA(VLOOKUP($B115,'[1]Price Catalogue (Active CAP)'!$A:$AD,AP$3,FALSE),"")</f>
        <v>CAAS</v>
      </c>
      <c r="AQ115" s="1" t="str">
        <f>_xlfn.IFNA(VLOOKUP($B115,'[1]Price Catalogue (Active CAP)'!$A:$AD,AQ$3,FALSE),"")</f>
        <v>DGCA INDONESIA</v>
      </c>
      <c r="AR115" s="1" t="str">
        <f>_xlfn.IFNA(VLOOKUP($B115,'[1]Price Catalogue (Active CAP)'!$A:$AD,AR$3,FALSE),"")</f>
        <v/>
      </c>
      <c r="AS115" s="1">
        <f>_xlfn.IFNA(VLOOKUP($B115,'[1]Price Catalogue (Active CAP)'!$A:$AD,AS$3,FALSE),"")</f>
        <v>0</v>
      </c>
      <c r="AT115" s="1" t="str">
        <f>_xlfn.IFNA(VLOOKUP($B115,'[1]Price Catalogue (Active CAP)'!$A:$AD,AT$3,FALSE),"")</f>
        <v>CAA VIETNAM</v>
      </c>
      <c r="AU115" s="1" t="str">
        <f>_xlfn.IFNA(VLOOKUP($B115,'[1]Price Catalogue (Active CAP)'!$A:$AD,AU$3,FALSE),"")</f>
        <v>OCMOE</v>
      </c>
      <c r="AW115" s="1" t="b">
        <f t="shared" si="23"/>
        <v>1</v>
      </c>
      <c r="AX115" s="1" t="b">
        <f t="shared" si="24"/>
        <v>1</v>
      </c>
      <c r="AY115" s="1" t="b">
        <f t="shared" si="25"/>
        <v>1</v>
      </c>
      <c r="AZ115" s="1" t="b">
        <f t="shared" si="26"/>
        <v>1</v>
      </c>
      <c r="BA115" s="1" t="b">
        <f t="shared" si="27"/>
        <v>1</v>
      </c>
      <c r="BB115" s="1" t="b">
        <f t="shared" si="28"/>
        <v>1</v>
      </c>
      <c r="BC115" s="1" t="b">
        <f t="shared" si="29"/>
        <v>1</v>
      </c>
      <c r="BD115" s="1" t="b">
        <f t="shared" si="30"/>
        <v>1</v>
      </c>
      <c r="BE115" s="1" t="b">
        <f t="shared" si="31"/>
        <v>1</v>
      </c>
      <c r="BF115" s="1" t="b">
        <f t="shared" si="32"/>
        <v>1</v>
      </c>
      <c r="BG115" s="1" t="b">
        <f t="shared" si="33"/>
        <v>1</v>
      </c>
      <c r="BH115" s="1" t="b">
        <f t="shared" si="34"/>
        <v>0</v>
      </c>
      <c r="BI115" s="1" t="b">
        <f t="shared" si="35"/>
        <v>1</v>
      </c>
      <c r="BJ115" s="1" t="b">
        <f t="shared" si="36"/>
        <v>1</v>
      </c>
      <c r="BK115" s="1" t="b">
        <f t="shared" si="37"/>
        <v>0</v>
      </c>
      <c r="BL115" s="1" t="b">
        <f t="shared" si="38"/>
        <v>0</v>
      </c>
      <c r="BM115" s="1" t="b">
        <f t="shared" si="39"/>
        <v>1</v>
      </c>
      <c r="BN115" s="1" t="b">
        <f t="shared" si="40"/>
        <v>1</v>
      </c>
      <c r="BO115" s="1" t="b">
        <f t="shared" si="41"/>
        <v>1</v>
      </c>
      <c r="BP115" s="1" t="b">
        <f t="shared" si="42"/>
        <v>1</v>
      </c>
      <c r="BQ115" s="1" t="b">
        <f t="shared" si="43"/>
        <v>1</v>
      </c>
    </row>
    <row r="116" spans="1:69" ht="37.5">
      <c r="A116" s="5">
        <v>113</v>
      </c>
      <c r="B116" s="13" t="s">
        <v>243</v>
      </c>
      <c r="C116" s="13"/>
      <c r="D116" s="13" t="s">
        <v>244</v>
      </c>
      <c r="E116" s="19" t="s">
        <v>1228</v>
      </c>
      <c r="F116" s="13" t="s">
        <v>45</v>
      </c>
      <c r="G116" s="13" t="s">
        <v>46</v>
      </c>
      <c r="H116" s="13" t="s">
        <v>1323</v>
      </c>
      <c r="I116" s="13" t="s">
        <v>1244</v>
      </c>
      <c r="J116" s="13"/>
      <c r="K116" s="13" t="s">
        <v>245</v>
      </c>
      <c r="L116" s="13" t="s">
        <v>1245</v>
      </c>
      <c r="M116" s="13" t="s">
        <v>23</v>
      </c>
      <c r="N116" s="13" t="s">
        <v>23</v>
      </c>
      <c r="O116" s="13"/>
      <c r="P116" s="13" t="str">
        <f t="shared" si="22"/>
        <v>EASA;FAA;CAA UK;CAA MALAYSIA;DGCA INDONESIA;CAA CHINA;</v>
      </c>
      <c r="Q116" s="13" t="s">
        <v>12</v>
      </c>
      <c r="R116" s="13" t="s">
        <v>13</v>
      </c>
      <c r="S116" s="13" t="s">
        <v>1224</v>
      </c>
      <c r="T116" s="13" t="s">
        <v>24</v>
      </c>
      <c r="U116" s="13" t="s">
        <v>25</v>
      </c>
      <c r="V116" s="13" t="s">
        <v>26</v>
      </c>
      <c r="W116" s="13"/>
      <c r="X116" s="13" t="s">
        <v>1232</v>
      </c>
      <c r="Y116" s="13" t="s">
        <v>1246</v>
      </c>
      <c r="Z116" s="13"/>
      <c r="AA116" s="1" t="str">
        <f>_xlfn.IFNA(VLOOKUP($B116,'[1]Price Catalogue (Active CAP)'!$A:$AD,AA$3,FALSE),"")</f>
        <v>125A2</v>
      </c>
      <c r="AC116" s="1" t="str">
        <f>_xlfn.IFNA(VLOOKUP($B116,'[1]Price Catalogue (Active CAP)'!$A:$AD,AC$3,FALSE),"")</f>
        <v>VISUAL INDICATOR.</v>
      </c>
      <c r="AD116" s="1" t="str">
        <f>_xlfn.IFNA(VLOOKUP($B116,'[1]Price Catalogue (Active CAP)'!$A:$AD,AD$3,FALSE),"")</f>
        <v>ON</v>
      </c>
      <c r="AE116" s="1" t="str">
        <f>_xlfn.IFNA(VLOOKUP($B116,'[1]Price Catalogue (Active CAP)'!$A:$AD,AE$3,FALSE),"")</f>
        <v>A320_Fam;CFM56;</v>
      </c>
      <c r="AF116" s="1" t="str">
        <f>_xlfn.IFNA(VLOOKUP($B116,'[1]Price Catalogue (Active CAP)'!$A:$AD,AF$3,FALSE),"")</f>
        <v>ZODIAC SERVICES EUROPE (ZSE)</v>
      </c>
      <c r="AG116" s="1" t="str">
        <f>_xlfn.IFNA(VLOOKUP($B116,'[1]Price Catalogue (Active CAP)'!$A:$AD,AG$3,FALSE),"")</f>
        <v>ENG-SEN-007</v>
      </c>
      <c r="AH116" s="1" t="str">
        <f>_xlfn.IFNA(VLOOKUP($B116,'[1]Price Catalogue (Active CAP)'!$A:$AD,AH$3,FALSE),"")</f>
        <v>Various_Electrical</v>
      </c>
      <c r="AI116" s="1">
        <f>_xlfn.IFNA(VLOOKUP($B116,'[1]Price Catalogue (Active CAP)'!$A:$AD,AI$3,FALSE),"")</f>
        <v>0</v>
      </c>
      <c r="AJ116" s="1" t="str">
        <f>_xlfn.IFNA(VLOOKUP($B116,'[1]Price Catalogue (Active CAP)'!$A:$AD,AJ$3,FALSE),"")</f>
        <v>79-21-36;</v>
      </c>
      <c r="AK116" s="1" t="str">
        <f>_xlfn.IFNA(VLOOKUP($B116,'[1]Price Catalogue (Active CAP)'!$A:$AD,AK$3,FALSE),"")</f>
        <v>79-21</v>
      </c>
      <c r="AL116" s="32" t="str">
        <f>_xlfn.IFNA(VLOOKUP($B116,'[1]Price Catalogue (Active CAP)'!$A:$AD,AL$3,FALSE),"")</f>
        <v>EASA,FAA,CAA MALAYSIA,CAAS,DGCA INDONESIA,CAA CHINA</v>
      </c>
      <c r="AM116" s="1" t="str">
        <f>_xlfn.IFNA(VLOOKUP($B116,'[1]Price Catalogue (Active CAP)'!$A:$AD,AM$3,FALSE),"")</f>
        <v>EASA</v>
      </c>
      <c r="AN116" s="1" t="str">
        <f>_xlfn.IFNA(VLOOKUP($B116,'[1]Price Catalogue (Active CAP)'!$A:$AD,AN$3,FALSE),"")</f>
        <v>FAA</v>
      </c>
      <c r="AO116" s="1" t="str">
        <f>_xlfn.IFNA(VLOOKUP($B116,'[1]Price Catalogue (Active CAP)'!$A:$AD,AO$3,FALSE),"")</f>
        <v>CAA MALAYSIA</v>
      </c>
      <c r="AP116" s="1" t="str">
        <f>_xlfn.IFNA(VLOOKUP($B116,'[1]Price Catalogue (Active CAP)'!$A:$AD,AP$3,FALSE),"")</f>
        <v>CAAS</v>
      </c>
      <c r="AQ116" s="1" t="str">
        <f>_xlfn.IFNA(VLOOKUP($B116,'[1]Price Catalogue (Active CAP)'!$A:$AD,AQ$3,FALSE),"")</f>
        <v>DGCA INDONESIA</v>
      </c>
      <c r="AR116" s="1" t="str">
        <f>_xlfn.IFNA(VLOOKUP($B116,'[1]Price Catalogue (Active CAP)'!$A:$AD,AR$3,FALSE),"")</f>
        <v>CAA CHINA</v>
      </c>
      <c r="AS116" s="1">
        <f>_xlfn.IFNA(VLOOKUP($B116,'[1]Price Catalogue (Active CAP)'!$A:$AD,AS$3,FALSE),"")</f>
        <v>0</v>
      </c>
      <c r="AT116" s="1" t="str">
        <f>_xlfn.IFNA(VLOOKUP($B116,'[1]Price Catalogue (Active CAP)'!$A:$AD,AT$3,FALSE),"")</f>
        <v>CAA VIETNAM</v>
      </c>
      <c r="AU116" s="1" t="str">
        <f>_xlfn.IFNA(VLOOKUP($B116,'[1]Price Catalogue (Active CAP)'!$A:$AD,AU$3,FALSE),"")</f>
        <v>OCMOE</v>
      </c>
      <c r="AW116" s="1" t="b">
        <f t="shared" si="23"/>
        <v>1</v>
      </c>
      <c r="AX116" s="1" t="b">
        <f t="shared" si="24"/>
        <v>1</v>
      </c>
      <c r="AY116" s="1" t="b">
        <f t="shared" si="25"/>
        <v>1</v>
      </c>
      <c r="AZ116" s="1" t="b">
        <f t="shared" si="26"/>
        <v>1</v>
      </c>
      <c r="BA116" s="1" t="b">
        <f t="shared" si="27"/>
        <v>1</v>
      </c>
      <c r="BB116" s="1" t="b">
        <f t="shared" si="28"/>
        <v>1</v>
      </c>
      <c r="BC116" s="1" t="b">
        <f t="shared" si="29"/>
        <v>1</v>
      </c>
      <c r="BD116" s="1" t="b">
        <f t="shared" si="30"/>
        <v>1</v>
      </c>
      <c r="BE116" s="1" t="b">
        <f t="shared" si="31"/>
        <v>1</v>
      </c>
      <c r="BF116" s="1" t="b">
        <f t="shared" si="32"/>
        <v>1</v>
      </c>
      <c r="BG116" s="1" t="b">
        <f t="shared" si="33"/>
        <v>1</v>
      </c>
      <c r="BH116" s="1" t="b">
        <f t="shared" si="34"/>
        <v>0</v>
      </c>
      <c r="BI116" s="1" t="b">
        <f t="shared" si="35"/>
        <v>1</v>
      </c>
      <c r="BJ116" s="1" t="b">
        <f t="shared" si="36"/>
        <v>1</v>
      </c>
      <c r="BK116" s="1" t="b">
        <f t="shared" si="37"/>
        <v>0</v>
      </c>
      <c r="BL116" s="1" t="b">
        <f t="shared" si="38"/>
        <v>0</v>
      </c>
      <c r="BM116" s="1" t="b">
        <f t="shared" si="39"/>
        <v>1</v>
      </c>
      <c r="BN116" s="1" t="b">
        <f t="shared" si="40"/>
        <v>1</v>
      </c>
      <c r="BO116" s="1" t="b">
        <f t="shared" si="41"/>
        <v>1</v>
      </c>
      <c r="BP116" s="1" t="b">
        <f t="shared" si="42"/>
        <v>1</v>
      </c>
      <c r="BQ116" s="1" t="b">
        <f t="shared" si="43"/>
        <v>1</v>
      </c>
    </row>
    <row r="117" spans="1:69" ht="37.5">
      <c r="A117" s="5">
        <v>114</v>
      </c>
      <c r="B117" s="13" t="s">
        <v>246</v>
      </c>
      <c r="C117" s="13"/>
      <c r="D117" s="13" t="s">
        <v>44</v>
      </c>
      <c r="E117" s="19" t="s">
        <v>1228</v>
      </c>
      <c r="F117" s="13" t="s">
        <v>45</v>
      </c>
      <c r="G117" s="13" t="s">
        <v>46</v>
      </c>
      <c r="H117" s="13" t="s">
        <v>1323</v>
      </c>
      <c r="I117" s="13" t="s">
        <v>1244</v>
      </c>
      <c r="J117" s="13"/>
      <c r="K117" s="13" t="s">
        <v>245</v>
      </c>
      <c r="L117" s="13" t="s">
        <v>1245</v>
      </c>
      <c r="M117" s="13" t="s">
        <v>23</v>
      </c>
      <c r="N117" s="13" t="s">
        <v>23</v>
      </c>
      <c r="O117" s="13"/>
      <c r="P117" s="13" t="str">
        <f t="shared" si="22"/>
        <v>EASA;FAA;CAA UK;CAA MALAYSIA;DGCA INDONESIA;CAA CHINA;</v>
      </c>
      <c r="Q117" s="13" t="s">
        <v>12</v>
      </c>
      <c r="R117" s="13" t="s">
        <v>13</v>
      </c>
      <c r="S117" s="13" t="s">
        <v>1224</v>
      </c>
      <c r="T117" s="13" t="s">
        <v>24</v>
      </c>
      <c r="U117" s="13" t="s">
        <v>25</v>
      </c>
      <c r="V117" s="13" t="s">
        <v>26</v>
      </c>
      <c r="W117" s="13"/>
      <c r="X117" s="13" t="s">
        <v>1232</v>
      </c>
      <c r="Y117" s="13" t="s">
        <v>1246</v>
      </c>
      <c r="Z117" s="13"/>
      <c r="AA117" s="1" t="str">
        <f>_xlfn.IFNA(VLOOKUP($B117,'[1]Price Catalogue (Active CAP)'!$A:$AD,AA$3,FALSE),"")</f>
        <v>125A3</v>
      </c>
      <c r="AC117" s="1" t="str">
        <f>_xlfn.IFNA(VLOOKUP($B117,'[1]Price Catalogue (Active CAP)'!$A:$AD,AC$3,FALSE),"")</f>
        <v>VISUAL INDICATOR</v>
      </c>
      <c r="AD117" s="1" t="str">
        <f>_xlfn.IFNA(VLOOKUP($B117,'[1]Price Catalogue (Active CAP)'!$A:$AD,AD$3,FALSE),"")</f>
        <v>ON</v>
      </c>
      <c r="AE117" s="1" t="str">
        <f>_xlfn.IFNA(VLOOKUP($B117,'[1]Price Catalogue (Active CAP)'!$A:$AD,AE$3,FALSE),"")</f>
        <v>A320_Fam;CFM56;</v>
      </c>
      <c r="AF117" s="1" t="str">
        <f>_xlfn.IFNA(VLOOKUP($B117,'[1]Price Catalogue (Active CAP)'!$A:$AD,AF$3,FALSE),"")</f>
        <v>ZODIAC SERVICES EUROPE (ZSE)</v>
      </c>
      <c r="AG117" s="1" t="str">
        <f>_xlfn.IFNA(VLOOKUP($B117,'[1]Price Catalogue (Active CAP)'!$A:$AD,AG$3,FALSE),"")</f>
        <v>ENG-SEN-007</v>
      </c>
      <c r="AH117" s="1" t="str">
        <f>_xlfn.IFNA(VLOOKUP($B117,'[1]Price Catalogue (Active CAP)'!$A:$AD,AH$3,FALSE),"")</f>
        <v>Various_Electrical</v>
      </c>
      <c r="AI117" s="1">
        <f>_xlfn.IFNA(VLOOKUP($B117,'[1]Price Catalogue (Active CAP)'!$A:$AD,AI$3,FALSE),"")</f>
        <v>0</v>
      </c>
      <c r="AJ117" s="1" t="str">
        <f>_xlfn.IFNA(VLOOKUP($B117,'[1]Price Catalogue (Active CAP)'!$A:$AD,AJ$3,FALSE),"")</f>
        <v>79-21-36;</v>
      </c>
      <c r="AK117" s="1" t="str">
        <f>_xlfn.IFNA(VLOOKUP($B117,'[1]Price Catalogue (Active CAP)'!$A:$AD,AK$3,FALSE),"")</f>
        <v>79-21</v>
      </c>
      <c r="AL117" s="32" t="str">
        <f>_xlfn.IFNA(VLOOKUP($B117,'[1]Price Catalogue (Active CAP)'!$A:$AD,AL$3,FALSE),"")</f>
        <v>EASA,FAA,CAA MALAYSIA,CAAS,DGCA INDONESIA,CAA CHINA</v>
      </c>
      <c r="AM117" s="1" t="str">
        <f>_xlfn.IFNA(VLOOKUP($B117,'[1]Price Catalogue (Active CAP)'!$A:$AD,AM$3,FALSE),"")</f>
        <v>EASA</v>
      </c>
      <c r="AN117" s="1" t="str">
        <f>_xlfn.IFNA(VLOOKUP($B117,'[1]Price Catalogue (Active CAP)'!$A:$AD,AN$3,FALSE),"")</f>
        <v>FAA</v>
      </c>
      <c r="AO117" s="1" t="str">
        <f>_xlfn.IFNA(VLOOKUP($B117,'[1]Price Catalogue (Active CAP)'!$A:$AD,AO$3,FALSE),"")</f>
        <v>CAA MALAYSIA</v>
      </c>
      <c r="AP117" s="1" t="str">
        <f>_xlfn.IFNA(VLOOKUP($B117,'[1]Price Catalogue (Active CAP)'!$A:$AD,AP$3,FALSE),"")</f>
        <v>CAAS</v>
      </c>
      <c r="AQ117" s="1" t="str">
        <f>_xlfn.IFNA(VLOOKUP($B117,'[1]Price Catalogue (Active CAP)'!$A:$AD,AQ$3,FALSE),"")</f>
        <v>DGCA INDONESIA</v>
      </c>
      <c r="AR117" s="1" t="str">
        <f>_xlfn.IFNA(VLOOKUP($B117,'[1]Price Catalogue (Active CAP)'!$A:$AD,AR$3,FALSE),"")</f>
        <v>CAA CHINA</v>
      </c>
      <c r="AS117" s="1">
        <f>_xlfn.IFNA(VLOOKUP($B117,'[1]Price Catalogue (Active CAP)'!$A:$AD,AS$3,FALSE),"")</f>
        <v>0</v>
      </c>
      <c r="AT117" s="1" t="str">
        <f>_xlfn.IFNA(VLOOKUP($B117,'[1]Price Catalogue (Active CAP)'!$A:$AD,AT$3,FALSE),"")</f>
        <v>CAA VIETNAM</v>
      </c>
      <c r="AU117" s="1" t="str">
        <f>_xlfn.IFNA(VLOOKUP($B117,'[1]Price Catalogue (Active CAP)'!$A:$AD,AU$3,FALSE),"")</f>
        <v>OCMOE</v>
      </c>
      <c r="AW117" s="1" t="b">
        <f t="shared" si="23"/>
        <v>1</v>
      </c>
      <c r="AX117" s="1" t="b">
        <f t="shared" si="24"/>
        <v>1</v>
      </c>
      <c r="AY117" s="1" t="b">
        <f t="shared" si="25"/>
        <v>1</v>
      </c>
      <c r="AZ117" s="1" t="b">
        <f t="shared" si="26"/>
        <v>1</v>
      </c>
      <c r="BA117" s="1" t="b">
        <f t="shared" si="27"/>
        <v>1</v>
      </c>
      <c r="BB117" s="1" t="b">
        <f t="shared" si="28"/>
        <v>1</v>
      </c>
      <c r="BC117" s="1" t="b">
        <f t="shared" si="29"/>
        <v>1</v>
      </c>
      <c r="BD117" s="1" t="b">
        <f t="shared" si="30"/>
        <v>1</v>
      </c>
      <c r="BE117" s="1" t="b">
        <f t="shared" si="31"/>
        <v>1</v>
      </c>
      <c r="BF117" s="1" t="b">
        <f t="shared" si="32"/>
        <v>1</v>
      </c>
      <c r="BG117" s="1" t="b">
        <f t="shared" si="33"/>
        <v>1</v>
      </c>
      <c r="BH117" s="1" t="b">
        <f t="shared" si="34"/>
        <v>0</v>
      </c>
      <c r="BI117" s="1" t="b">
        <f t="shared" si="35"/>
        <v>1</v>
      </c>
      <c r="BJ117" s="1" t="b">
        <f t="shared" si="36"/>
        <v>1</v>
      </c>
      <c r="BK117" s="1" t="b">
        <f t="shared" si="37"/>
        <v>0</v>
      </c>
      <c r="BL117" s="1" t="b">
        <f t="shared" si="38"/>
        <v>0</v>
      </c>
      <c r="BM117" s="1" t="b">
        <f t="shared" si="39"/>
        <v>1</v>
      </c>
      <c r="BN117" s="1" t="b">
        <f t="shared" si="40"/>
        <v>1</v>
      </c>
      <c r="BO117" s="1" t="b">
        <f t="shared" si="41"/>
        <v>1</v>
      </c>
      <c r="BP117" s="1" t="b">
        <f t="shared" si="42"/>
        <v>1</v>
      </c>
      <c r="BQ117" s="1" t="b">
        <f t="shared" si="43"/>
        <v>1</v>
      </c>
    </row>
    <row r="118" spans="1:69" ht="37.5">
      <c r="A118" s="5">
        <v>115</v>
      </c>
      <c r="B118" s="13" t="s">
        <v>247</v>
      </c>
      <c r="C118" s="13"/>
      <c r="D118" s="13" t="s">
        <v>248</v>
      </c>
      <c r="E118" s="19" t="s">
        <v>1228</v>
      </c>
      <c r="F118" s="13" t="s">
        <v>249</v>
      </c>
      <c r="G118" s="13" t="s">
        <v>250</v>
      </c>
      <c r="H118" s="13" t="s">
        <v>1324</v>
      </c>
      <c r="I118" s="13" t="s">
        <v>1281</v>
      </c>
      <c r="J118" s="13"/>
      <c r="K118" s="13" t="s">
        <v>251</v>
      </c>
      <c r="L118" s="13" t="s">
        <v>1325</v>
      </c>
      <c r="M118" s="13" t="s">
        <v>23</v>
      </c>
      <c r="N118" s="13" t="s">
        <v>23</v>
      </c>
      <c r="O118" s="13" t="s">
        <v>23</v>
      </c>
      <c r="P118" s="13" t="str">
        <f t="shared" si="22"/>
        <v>EASA;FAA;CAA UK;CAA MALAYSIA;DGCA INDONESIA;CAA CHINA;</v>
      </c>
      <c r="Q118" s="13" t="s">
        <v>12</v>
      </c>
      <c r="R118" s="13" t="s">
        <v>13</v>
      </c>
      <c r="S118" s="13" t="s">
        <v>1224</v>
      </c>
      <c r="T118" s="13" t="s">
        <v>24</v>
      </c>
      <c r="U118" s="13" t="s">
        <v>25</v>
      </c>
      <c r="V118" s="13" t="s">
        <v>26</v>
      </c>
      <c r="W118" s="13"/>
      <c r="X118" s="13" t="s">
        <v>1232</v>
      </c>
      <c r="Y118" s="13" t="s">
        <v>1269</v>
      </c>
      <c r="Z118" s="13"/>
      <c r="AA118" s="1" t="str">
        <f>_xlfn.IFNA(VLOOKUP($B118,'[1]Price Catalogue (Active CAP)'!$A:$AD,AA$3,FALSE),"")</f>
        <v>1298A0000-01</v>
      </c>
      <c r="AC118" s="1" t="str">
        <f>_xlfn.IFNA(VLOOKUP($B118,'[1]Price Catalogue (Active CAP)'!$A:$AD,AC$3,FALSE),"")</f>
        <v>VALVE-CHECK</v>
      </c>
      <c r="AD118" s="1" t="str">
        <f>_xlfn.IFNA(VLOOKUP($B118,'[1]Price Catalogue (Active CAP)'!$A:$AD,AD$3,FALSE),"")</f>
        <v>ON</v>
      </c>
      <c r="AE118" s="1" t="str">
        <f>_xlfn.IFNA(VLOOKUP($B118,'[1]Price Catalogue (Active CAP)'!$A:$AD,AE$3,FALSE),"")</f>
        <v>A320_Fam;A330;</v>
      </c>
      <c r="AF118" s="1" t="str">
        <f>_xlfn.IFNA(VLOOKUP($B118,'[1]Price Catalogue (Active CAP)'!$A:$AD,AF$3,FALSE),"")</f>
        <v>LIEBHERR AEROSPACE LINDENBERG GMBH</v>
      </c>
      <c r="AG118" s="1" t="str">
        <f>_xlfn.IFNA(VLOOKUP($B118,'[1]Price Catalogue (Active CAP)'!$A:$AD,AG$3,FALSE),"")</f>
        <v>PNE-VAL-025</v>
      </c>
      <c r="AH118" s="1" t="str">
        <f>_xlfn.IFNA(VLOOKUP($B118,'[1]Price Catalogue (Active CAP)'!$A:$AD,AH$3,FALSE),"")</f>
        <v>Valve_Pneumatic</v>
      </c>
      <c r="AI118" s="1">
        <f>_xlfn.IFNA(VLOOKUP($B118,'[1]Price Catalogue (Active CAP)'!$A:$AD,AI$3,FALSE),"")</f>
        <v>0</v>
      </c>
      <c r="AJ118" s="1" t="str">
        <f>_xlfn.IFNA(VLOOKUP($B118,'[1]Price Catalogue (Active CAP)'!$A:$AD,AJ$3,FALSE),"")</f>
        <v>21-62-15;</v>
      </c>
      <c r="AK118" s="1" t="str">
        <f>_xlfn.IFNA(VLOOKUP($B118,'[1]Price Catalogue (Active CAP)'!$A:$AD,AK$3,FALSE),"")</f>
        <v>21-62</v>
      </c>
      <c r="AL118" s="32" t="str">
        <f>_xlfn.IFNA(VLOOKUP($B118,'[1]Price Catalogue (Active CAP)'!$A:$AD,AL$3,FALSE),"")</f>
        <v>EASA,FAA,CAA MALAYSIA,CAAS,DGCA INDONESIA,CAA CHINA</v>
      </c>
      <c r="AM118" s="1" t="str">
        <f>_xlfn.IFNA(VLOOKUP($B118,'[1]Price Catalogue (Active CAP)'!$A:$AD,AM$3,FALSE),"")</f>
        <v>EASA</v>
      </c>
      <c r="AN118" s="1" t="str">
        <f>_xlfn.IFNA(VLOOKUP($B118,'[1]Price Catalogue (Active CAP)'!$A:$AD,AN$3,FALSE),"")</f>
        <v>FAA</v>
      </c>
      <c r="AO118" s="1" t="str">
        <f>_xlfn.IFNA(VLOOKUP($B118,'[1]Price Catalogue (Active CAP)'!$A:$AD,AO$3,FALSE),"")</f>
        <v>CAA MALAYSIA</v>
      </c>
      <c r="AP118" s="1" t="str">
        <f>_xlfn.IFNA(VLOOKUP($B118,'[1]Price Catalogue (Active CAP)'!$A:$AD,AP$3,FALSE),"")</f>
        <v>CAAS</v>
      </c>
      <c r="AQ118" s="1" t="str">
        <f>_xlfn.IFNA(VLOOKUP($B118,'[1]Price Catalogue (Active CAP)'!$A:$AD,AQ$3,FALSE),"")</f>
        <v>DGCA INDONESIA</v>
      </c>
      <c r="AR118" s="1" t="str">
        <f>_xlfn.IFNA(VLOOKUP($B118,'[1]Price Catalogue (Active CAP)'!$A:$AD,AR$3,FALSE),"")</f>
        <v>CAA CHINA</v>
      </c>
      <c r="AS118" s="1">
        <f>_xlfn.IFNA(VLOOKUP($B118,'[1]Price Catalogue (Active CAP)'!$A:$AD,AS$3,FALSE),"")</f>
        <v>0</v>
      </c>
      <c r="AT118" s="1" t="str">
        <f>_xlfn.IFNA(VLOOKUP($B118,'[1]Price Catalogue (Active CAP)'!$A:$AD,AT$3,FALSE),"")</f>
        <v>CAA VIETNAM</v>
      </c>
      <c r="AU118" s="1" t="str">
        <f>_xlfn.IFNA(VLOOKUP($B118,'[1]Price Catalogue (Active CAP)'!$A:$AD,AU$3,FALSE),"")</f>
        <v>OCMOV</v>
      </c>
      <c r="AW118" s="1" t="b">
        <f t="shared" si="23"/>
        <v>1</v>
      </c>
      <c r="AX118" s="1" t="b">
        <f t="shared" si="24"/>
        <v>1</v>
      </c>
      <c r="AY118" s="1" t="b">
        <f t="shared" si="25"/>
        <v>1</v>
      </c>
      <c r="AZ118" s="1" t="b">
        <f t="shared" si="26"/>
        <v>1</v>
      </c>
      <c r="BA118" s="1" t="b">
        <f t="shared" si="27"/>
        <v>1</v>
      </c>
      <c r="BB118" s="1" t="b">
        <f t="shared" si="28"/>
        <v>1</v>
      </c>
      <c r="BC118" s="1" t="b">
        <f t="shared" si="29"/>
        <v>1</v>
      </c>
      <c r="BD118" s="1" t="b">
        <f t="shared" si="30"/>
        <v>1</v>
      </c>
      <c r="BE118" s="1" t="b">
        <f t="shared" si="31"/>
        <v>1</v>
      </c>
      <c r="BF118" s="1" t="b">
        <f t="shared" si="32"/>
        <v>1</v>
      </c>
      <c r="BG118" s="1" t="b">
        <f t="shared" si="33"/>
        <v>1</v>
      </c>
      <c r="BH118" s="1" t="b">
        <f t="shared" si="34"/>
        <v>0</v>
      </c>
      <c r="BI118" s="1" t="b">
        <f t="shared" si="35"/>
        <v>1</v>
      </c>
      <c r="BJ118" s="1" t="b">
        <f t="shared" si="36"/>
        <v>1</v>
      </c>
      <c r="BK118" s="1" t="b">
        <f t="shared" si="37"/>
        <v>0</v>
      </c>
      <c r="BL118" s="1" t="b">
        <f t="shared" si="38"/>
        <v>0</v>
      </c>
      <c r="BM118" s="1" t="b">
        <f t="shared" si="39"/>
        <v>1</v>
      </c>
      <c r="BN118" s="1" t="b">
        <f t="shared" si="40"/>
        <v>1</v>
      </c>
      <c r="BO118" s="1" t="b">
        <f t="shared" si="41"/>
        <v>1</v>
      </c>
      <c r="BP118" s="1" t="b">
        <f t="shared" si="42"/>
        <v>1</v>
      </c>
      <c r="BQ118" s="1" t="b">
        <f t="shared" si="43"/>
        <v>1</v>
      </c>
    </row>
    <row r="119" spans="1:69" ht="37.5">
      <c r="A119" s="5">
        <v>116</v>
      </c>
      <c r="B119" s="13" t="s">
        <v>252</v>
      </c>
      <c r="C119" s="13"/>
      <c r="D119" s="13" t="s">
        <v>253</v>
      </c>
      <c r="E119" s="19" t="s">
        <v>1228</v>
      </c>
      <c r="F119" s="13" t="s">
        <v>254</v>
      </c>
      <c r="G119" s="13" t="s">
        <v>255</v>
      </c>
      <c r="H119" s="13" t="s">
        <v>1326</v>
      </c>
      <c r="I119" s="13" t="s">
        <v>1281</v>
      </c>
      <c r="J119" s="13"/>
      <c r="K119" s="13" t="s">
        <v>256</v>
      </c>
      <c r="L119" s="13" t="s">
        <v>1327</v>
      </c>
      <c r="M119" s="13" t="s">
        <v>23</v>
      </c>
      <c r="N119" s="13" t="s">
        <v>23</v>
      </c>
      <c r="O119" s="13" t="s">
        <v>23</v>
      </c>
      <c r="P119" s="13" t="str">
        <f t="shared" si="22"/>
        <v>EASA;FAA;CAA UK;CAA MALAYSIA;DGCA INDONESIA;CAA CHINA;</v>
      </c>
      <c r="Q119" s="13" t="s">
        <v>12</v>
      </c>
      <c r="R119" s="13" t="s">
        <v>13</v>
      </c>
      <c r="S119" s="13" t="s">
        <v>1224</v>
      </c>
      <c r="T119" s="13" t="s">
        <v>24</v>
      </c>
      <c r="U119" s="13" t="s">
        <v>25</v>
      </c>
      <c r="V119" s="13" t="s">
        <v>26</v>
      </c>
      <c r="W119" s="13"/>
      <c r="X119" s="13" t="s">
        <v>1232</v>
      </c>
      <c r="Y119" s="13" t="s">
        <v>1269</v>
      </c>
      <c r="Z119" s="13"/>
      <c r="AA119" s="1" t="str">
        <f>_xlfn.IFNA(VLOOKUP($B119,'[1]Price Catalogue (Active CAP)'!$A:$AD,AA$3,FALSE),"")</f>
        <v>1303A0000-03</v>
      </c>
      <c r="AC119" s="1" t="str">
        <f>_xlfn.IFNA(VLOOKUP($B119,'[1]Price Catalogue (Active CAP)'!$A:$AD,AC$3,FALSE),"")</f>
        <v>VALVE-FLOW CONTROL</v>
      </c>
      <c r="AD119" s="1" t="str">
        <f>_xlfn.IFNA(VLOOKUP($B119,'[1]Price Catalogue (Active CAP)'!$A:$AD,AD$3,FALSE),"")</f>
        <v>ON</v>
      </c>
      <c r="AE119" s="1" t="str">
        <f>_xlfn.IFNA(VLOOKUP($B119,'[1]Price Catalogue (Active CAP)'!$A:$AD,AE$3,FALSE),"")</f>
        <v>B737CL;A320_Fam;</v>
      </c>
      <c r="AF119" s="1" t="str">
        <f>_xlfn.IFNA(VLOOKUP($B119,'[1]Price Catalogue (Active CAP)'!$A:$AD,AF$3,FALSE),"")</f>
        <v>LIEBHERR-AEROSPACE-TOULOUSE SAS</v>
      </c>
      <c r="AG119" s="1" t="str">
        <f>_xlfn.IFNA(VLOOKUP($B119,'[1]Price Catalogue (Active CAP)'!$A:$AD,AG$3,FALSE),"")</f>
        <v>PNE-VAL-005</v>
      </c>
      <c r="AH119" s="1" t="str">
        <f>_xlfn.IFNA(VLOOKUP($B119,'[1]Price Catalogue (Active CAP)'!$A:$AD,AH$3,FALSE),"")</f>
        <v>Valve_Pneumatic</v>
      </c>
      <c r="AI119" s="1">
        <f>_xlfn.IFNA(VLOOKUP($B119,'[1]Price Catalogue (Active CAP)'!$A:$AD,AI$3,FALSE),"")</f>
        <v>0</v>
      </c>
      <c r="AJ119" s="1" t="str">
        <f>_xlfn.IFNA(VLOOKUP($B119,'[1]Price Catalogue (Active CAP)'!$A:$AD,AJ$3,FALSE),"")</f>
        <v>21-51-14;</v>
      </c>
      <c r="AK119" s="1" t="str">
        <f>_xlfn.IFNA(VLOOKUP($B119,'[1]Price Catalogue (Active CAP)'!$A:$AD,AK$3,FALSE),"")</f>
        <v>21-51</v>
      </c>
      <c r="AL119" s="32" t="str">
        <f>_xlfn.IFNA(VLOOKUP($B119,'[1]Price Catalogue (Active CAP)'!$A:$AD,AL$3,FALSE),"")</f>
        <v>EASA,FAA,CAA MALAYSIA,CAAS,DGCA INDONESIA,CAA CHINA</v>
      </c>
      <c r="AM119" s="1" t="str">
        <f>_xlfn.IFNA(VLOOKUP($B119,'[1]Price Catalogue (Active CAP)'!$A:$AD,AM$3,FALSE),"")</f>
        <v>EASA</v>
      </c>
      <c r="AN119" s="1" t="str">
        <f>_xlfn.IFNA(VLOOKUP($B119,'[1]Price Catalogue (Active CAP)'!$A:$AD,AN$3,FALSE),"")</f>
        <v>FAA</v>
      </c>
      <c r="AO119" s="1" t="str">
        <f>_xlfn.IFNA(VLOOKUP($B119,'[1]Price Catalogue (Active CAP)'!$A:$AD,AO$3,FALSE),"")</f>
        <v>CAA MALAYSIA</v>
      </c>
      <c r="AP119" s="1" t="str">
        <f>_xlfn.IFNA(VLOOKUP($B119,'[1]Price Catalogue (Active CAP)'!$A:$AD,AP$3,FALSE),"")</f>
        <v>CAAS</v>
      </c>
      <c r="AQ119" s="1" t="str">
        <f>_xlfn.IFNA(VLOOKUP($B119,'[1]Price Catalogue (Active CAP)'!$A:$AD,AQ$3,FALSE),"")</f>
        <v>DGCA INDONESIA</v>
      </c>
      <c r="AR119" s="1" t="str">
        <f>_xlfn.IFNA(VLOOKUP($B119,'[1]Price Catalogue (Active CAP)'!$A:$AD,AR$3,FALSE),"")</f>
        <v>CAA CHINA</v>
      </c>
      <c r="AS119" s="1">
        <f>_xlfn.IFNA(VLOOKUP($B119,'[1]Price Catalogue (Active CAP)'!$A:$AD,AS$3,FALSE),"")</f>
        <v>0</v>
      </c>
      <c r="AT119" s="1" t="str">
        <f>_xlfn.IFNA(VLOOKUP($B119,'[1]Price Catalogue (Active CAP)'!$A:$AD,AT$3,FALSE),"")</f>
        <v>CAA VIETNAM</v>
      </c>
      <c r="AU119" s="1" t="str">
        <f>_xlfn.IFNA(VLOOKUP($B119,'[1]Price Catalogue (Active CAP)'!$A:$AD,AU$3,FALSE),"")</f>
        <v>OCMOV</v>
      </c>
      <c r="AW119" s="1" t="b">
        <f t="shared" si="23"/>
        <v>1</v>
      </c>
      <c r="AX119" s="1" t="b">
        <f t="shared" si="24"/>
        <v>1</v>
      </c>
      <c r="AY119" s="1" t="b">
        <f t="shared" si="25"/>
        <v>1</v>
      </c>
      <c r="AZ119" s="1" t="b">
        <f t="shared" si="26"/>
        <v>1</v>
      </c>
      <c r="BA119" s="1" t="b">
        <f t="shared" si="27"/>
        <v>1</v>
      </c>
      <c r="BB119" s="1" t="b">
        <f t="shared" si="28"/>
        <v>1</v>
      </c>
      <c r="BC119" s="1" t="b">
        <f t="shared" si="29"/>
        <v>1</v>
      </c>
      <c r="BD119" s="1" t="b">
        <f t="shared" si="30"/>
        <v>1</v>
      </c>
      <c r="BE119" s="1" t="b">
        <f t="shared" si="31"/>
        <v>1</v>
      </c>
      <c r="BF119" s="1" t="b">
        <f t="shared" si="32"/>
        <v>1</v>
      </c>
      <c r="BG119" s="1" t="b">
        <f t="shared" si="33"/>
        <v>1</v>
      </c>
      <c r="BH119" s="1" t="b">
        <f t="shared" si="34"/>
        <v>0</v>
      </c>
      <c r="BI119" s="1" t="b">
        <f t="shared" si="35"/>
        <v>1</v>
      </c>
      <c r="BJ119" s="1" t="b">
        <f t="shared" si="36"/>
        <v>1</v>
      </c>
      <c r="BK119" s="1" t="b">
        <f t="shared" si="37"/>
        <v>0</v>
      </c>
      <c r="BL119" s="1" t="b">
        <f t="shared" si="38"/>
        <v>0</v>
      </c>
      <c r="BM119" s="1" t="b">
        <f t="shared" si="39"/>
        <v>1</v>
      </c>
      <c r="BN119" s="1" t="b">
        <f t="shared" si="40"/>
        <v>1</v>
      </c>
      <c r="BO119" s="1" t="b">
        <f t="shared" si="41"/>
        <v>1</v>
      </c>
      <c r="BP119" s="1" t="b">
        <f t="shared" si="42"/>
        <v>1</v>
      </c>
      <c r="BQ119" s="1" t="b">
        <f t="shared" si="43"/>
        <v>1</v>
      </c>
    </row>
    <row r="120" spans="1:69" ht="37.5">
      <c r="A120" s="5">
        <v>117</v>
      </c>
      <c r="B120" s="13" t="s">
        <v>257</v>
      </c>
      <c r="C120" s="13"/>
      <c r="D120" s="13" t="s">
        <v>253</v>
      </c>
      <c r="E120" s="19" t="s">
        <v>1228</v>
      </c>
      <c r="F120" s="13" t="s">
        <v>254</v>
      </c>
      <c r="G120" s="13" t="s">
        <v>255</v>
      </c>
      <c r="H120" s="13" t="s">
        <v>1326</v>
      </c>
      <c r="I120" s="13" t="s">
        <v>1281</v>
      </c>
      <c r="J120" s="13"/>
      <c r="K120" s="13" t="s">
        <v>256</v>
      </c>
      <c r="L120" s="13" t="s">
        <v>1327</v>
      </c>
      <c r="M120" s="13" t="s">
        <v>23</v>
      </c>
      <c r="N120" s="13" t="s">
        <v>23</v>
      </c>
      <c r="O120" s="13" t="s">
        <v>23</v>
      </c>
      <c r="P120" s="13" t="str">
        <f t="shared" si="22"/>
        <v>EASA;FAA;CAA UK;CAA MALAYSIA;DGCA INDONESIA;CAA CHINA;</v>
      </c>
      <c r="Q120" s="13" t="s">
        <v>12</v>
      </c>
      <c r="R120" s="13" t="s">
        <v>13</v>
      </c>
      <c r="S120" s="13" t="s">
        <v>1224</v>
      </c>
      <c r="T120" s="13" t="s">
        <v>24</v>
      </c>
      <c r="U120" s="13" t="s">
        <v>25</v>
      </c>
      <c r="V120" s="13" t="s">
        <v>26</v>
      </c>
      <c r="W120" s="13"/>
      <c r="X120" s="13" t="s">
        <v>1232</v>
      </c>
      <c r="Y120" s="13" t="s">
        <v>1269</v>
      </c>
      <c r="Z120" s="13"/>
      <c r="AA120" s="1" t="str">
        <f>_xlfn.IFNA(VLOOKUP($B120,'[1]Price Catalogue (Active CAP)'!$A:$AD,AA$3,FALSE),"")</f>
        <v>1303A0000-04</v>
      </c>
      <c r="AC120" s="1" t="str">
        <f>_xlfn.IFNA(VLOOKUP($B120,'[1]Price Catalogue (Active CAP)'!$A:$AD,AC$3,FALSE),"")</f>
        <v>VALVE-FLOW CONTROL</v>
      </c>
      <c r="AD120" s="1" t="str">
        <f>_xlfn.IFNA(VLOOKUP($B120,'[1]Price Catalogue (Active CAP)'!$A:$AD,AD$3,FALSE),"")</f>
        <v>ON</v>
      </c>
      <c r="AE120" s="1" t="str">
        <f>_xlfn.IFNA(VLOOKUP($B120,'[1]Price Catalogue (Active CAP)'!$A:$AD,AE$3,FALSE),"")</f>
        <v>B737CL;A320_Fam;</v>
      </c>
      <c r="AF120" s="1" t="str">
        <f>_xlfn.IFNA(VLOOKUP($B120,'[1]Price Catalogue (Active CAP)'!$A:$AD,AF$3,FALSE),"")</f>
        <v>LIEBHERR-AEROSPACE-TOULOUSE SAS</v>
      </c>
      <c r="AG120" s="1" t="str">
        <f>_xlfn.IFNA(VLOOKUP($B120,'[1]Price Catalogue (Active CAP)'!$A:$AD,AG$3,FALSE),"")</f>
        <v>PNE-VAL-005</v>
      </c>
      <c r="AH120" s="1" t="str">
        <f>_xlfn.IFNA(VLOOKUP($B120,'[1]Price Catalogue (Active CAP)'!$A:$AD,AH$3,FALSE),"")</f>
        <v>Valve_Pneumatic</v>
      </c>
      <c r="AI120" s="1">
        <f>_xlfn.IFNA(VLOOKUP($B120,'[1]Price Catalogue (Active CAP)'!$A:$AD,AI$3,FALSE),"")</f>
        <v>0</v>
      </c>
      <c r="AJ120" s="1" t="str">
        <f>_xlfn.IFNA(VLOOKUP($B120,'[1]Price Catalogue (Active CAP)'!$A:$AD,AJ$3,FALSE),"")</f>
        <v>21-51-14;</v>
      </c>
      <c r="AK120" s="1" t="str">
        <f>_xlfn.IFNA(VLOOKUP($B120,'[1]Price Catalogue (Active CAP)'!$A:$AD,AK$3,FALSE),"")</f>
        <v>21-51</v>
      </c>
      <c r="AL120" s="32" t="str">
        <f>_xlfn.IFNA(VLOOKUP($B120,'[1]Price Catalogue (Active CAP)'!$A:$AD,AL$3,FALSE),"")</f>
        <v>EASA,FAA,CAA MALAYSIA,CAAS,DGCA INDONESIA,CAA CHINA</v>
      </c>
      <c r="AM120" s="1" t="str">
        <f>_xlfn.IFNA(VLOOKUP($B120,'[1]Price Catalogue (Active CAP)'!$A:$AD,AM$3,FALSE),"")</f>
        <v>EASA</v>
      </c>
      <c r="AN120" s="1" t="str">
        <f>_xlfn.IFNA(VLOOKUP($B120,'[1]Price Catalogue (Active CAP)'!$A:$AD,AN$3,FALSE),"")</f>
        <v>FAA</v>
      </c>
      <c r="AO120" s="1" t="str">
        <f>_xlfn.IFNA(VLOOKUP($B120,'[1]Price Catalogue (Active CAP)'!$A:$AD,AO$3,FALSE),"")</f>
        <v>CAA MALAYSIA</v>
      </c>
      <c r="AP120" s="1" t="str">
        <f>_xlfn.IFNA(VLOOKUP($B120,'[1]Price Catalogue (Active CAP)'!$A:$AD,AP$3,FALSE),"")</f>
        <v>CAAS</v>
      </c>
      <c r="AQ120" s="1" t="str">
        <f>_xlfn.IFNA(VLOOKUP($B120,'[1]Price Catalogue (Active CAP)'!$A:$AD,AQ$3,FALSE),"")</f>
        <v>DGCA INDONESIA</v>
      </c>
      <c r="AR120" s="1" t="str">
        <f>_xlfn.IFNA(VLOOKUP($B120,'[1]Price Catalogue (Active CAP)'!$A:$AD,AR$3,FALSE),"")</f>
        <v>CAA CHINA</v>
      </c>
      <c r="AS120" s="1">
        <f>_xlfn.IFNA(VLOOKUP($B120,'[1]Price Catalogue (Active CAP)'!$A:$AD,AS$3,FALSE),"")</f>
        <v>0</v>
      </c>
      <c r="AT120" s="1" t="str">
        <f>_xlfn.IFNA(VLOOKUP($B120,'[1]Price Catalogue (Active CAP)'!$A:$AD,AT$3,FALSE),"")</f>
        <v>CAA VIETNAM</v>
      </c>
      <c r="AU120" s="1" t="str">
        <f>_xlfn.IFNA(VLOOKUP($B120,'[1]Price Catalogue (Active CAP)'!$A:$AD,AU$3,FALSE),"")</f>
        <v>OCMOV</v>
      </c>
      <c r="AW120" s="1" t="b">
        <f t="shared" si="23"/>
        <v>1</v>
      </c>
      <c r="AX120" s="1" t="b">
        <f t="shared" si="24"/>
        <v>1</v>
      </c>
      <c r="AY120" s="1" t="b">
        <f t="shared" si="25"/>
        <v>1</v>
      </c>
      <c r="AZ120" s="1" t="b">
        <f t="shared" si="26"/>
        <v>1</v>
      </c>
      <c r="BA120" s="1" t="b">
        <f t="shared" si="27"/>
        <v>1</v>
      </c>
      <c r="BB120" s="1" t="b">
        <f t="shared" si="28"/>
        <v>1</v>
      </c>
      <c r="BC120" s="1" t="b">
        <f t="shared" si="29"/>
        <v>1</v>
      </c>
      <c r="BD120" s="1" t="b">
        <f t="shared" si="30"/>
        <v>1</v>
      </c>
      <c r="BE120" s="1" t="b">
        <f t="shared" si="31"/>
        <v>1</v>
      </c>
      <c r="BF120" s="1" t="b">
        <f t="shared" si="32"/>
        <v>1</v>
      </c>
      <c r="BG120" s="1" t="b">
        <f t="shared" si="33"/>
        <v>1</v>
      </c>
      <c r="BH120" s="1" t="b">
        <f t="shared" si="34"/>
        <v>0</v>
      </c>
      <c r="BI120" s="1" t="b">
        <f t="shared" si="35"/>
        <v>1</v>
      </c>
      <c r="BJ120" s="1" t="b">
        <f t="shared" si="36"/>
        <v>1</v>
      </c>
      <c r="BK120" s="1" t="b">
        <f t="shared" si="37"/>
        <v>0</v>
      </c>
      <c r="BL120" s="1" t="b">
        <f t="shared" si="38"/>
        <v>0</v>
      </c>
      <c r="BM120" s="1" t="b">
        <f t="shared" si="39"/>
        <v>1</v>
      </c>
      <c r="BN120" s="1" t="b">
        <f t="shared" si="40"/>
        <v>1</v>
      </c>
      <c r="BO120" s="1" t="b">
        <f t="shared" si="41"/>
        <v>1</v>
      </c>
      <c r="BP120" s="1" t="b">
        <f t="shared" si="42"/>
        <v>1</v>
      </c>
      <c r="BQ120" s="1" t="b">
        <f t="shared" si="43"/>
        <v>1</v>
      </c>
    </row>
    <row r="121" spans="1:69" ht="37.5">
      <c r="A121" s="5">
        <v>118</v>
      </c>
      <c r="B121" s="13" t="s">
        <v>1328</v>
      </c>
      <c r="C121" s="13"/>
      <c r="D121" s="13" t="s">
        <v>1329</v>
      </c>
      <c r="E121" s="19" t="s">
        <v>1228</v>
      </c>
      <c r="F121" s="13" t="s">
        <v>28</v>
      </c>
      <c r="G121" s="13" t="s">
        <v>1330</v>
      </c>
      <c r="H121" s="13" t="s">
        <v>1331</v>
      </c>
      <c r="I121" s="13" t="s">
        <v>1332</v>
      </c>
      <c r="J121" s="13" t="s">
        <v>1333</v>
      </c>
      <c r="K121" s="13" t="s">
        <v>1334</v>
      </c>
      <c r="L121" s="13" t="s">
        <v>1335</v>
      </c>
      <c r="M121" s="13" t="s">
        <v>23</v>
      </c>
      <c r="N121" s="13" t="s">
        <v>23</v>
      </c>
      <c r="O121" s="13" t="s">
        <v>23</v>
      </c>
      <c r="P121" s="13" t="str">
        <f t="shared" si="22"/>
        <v>EASA;FAA;CAA UK;CAA MALAYSIA;DGCA INDONESIA;CAA CHINA;</v>
      </c>
      <c r="Q121" s="13" t="s">
        <v>12</v>
      </c>
      <c r="R121" s="13" t="s">
        <v>13</v>
      </c>
      <c r="S121" s="13" t="s">
        <v>1224</v>
      </c>
      <c r="T121" s="13" t="s">
        <v>24</v>
      </c>
      <c r="U121" s="13" t="s">
        <v>25</v>
      </c>
      <c r="V121" s="13" t="s">
        <v>26</v>
      </c>
      <c r="W121" s="13"/>
      <c r="X121" s="13" t="s">
        <v>1232</v>
      </c>
      <c r="Y121" s="13" t="s">
        <v>1336</v>
      </c>
      <c r="Z121" s="13"/>
      <c r="AA121" s="1" t="str">
        <f>_xlfn.IFNA(VLOOKUP($B121,'[1]Price Catalogue (Active CAP)'!$A:$AD,AA$3,FALSE),"")</f>
        <v/>
      </c>
      <c r="AC121" s="1" t="str">
        <f>_xlfn.IFNA(VLOOKUP($B121,'[1]Price Catalogue (Active CAP)'!$A:$AD,AC$3,FALSE),"")</f>
        <v/>
      </c>
      <c r="AD121" s="1" t="str">
        <f>_xlfn.IFNA(VLOOKUP($B121,'[1]Price Catalogue (Active CAP)'!$A:$AD,AD$3,FALSE),"")</f>
        <v/>
      </c>
      <c r="AE121" s="1" t="str">
        <f>_xlfn.IFNA(VLOOKUP($B121,'[1]Price Catalogue (Active CAP)'!$A:$AD,AE$3,FALSE),"")</f>
        <v/>
      </c>
      <c r="AF121" s="1" t="str">
        <f>_xlfn.IFNA(VLOOKUP($B121,'[1]Price Catalogue (Active CAP)'!$A:$AD,AF$3,FALSE),"")</f>
        <v/>
      </c>
      <c r="AG121" s="1" t="str">
        <f>_xlfn.IFNA(VLOOKUP($B121,'[1]Price Catalogue (Active CAP)'!$A:$AD,AG$3,FALSE),"")</f>
        <v/>
      </c>
      <c r="AH121" s="1" t="str">
        <f>_xlfn.IFNA(VLOOKUP($B121,'[1]Price Catalogue (Active CAP)'!$A:$AD,AH$3,FALSE),"")</f>
        <v/>
      </c>
      <c r="AI121" s="1" t="str">
        <f>_xlfn.IFNA(VLOOKUP($B121,'[1]Price Catalogue (Active CAP)'!$A:$AD,AI$3,FALSE),"")</f>
        <v/>
      </c>
      <c r="AJ121" s="1" t="str">
        <f>_xlfn.IFNA(VLOOKUP($B121,'[1]Price Catalogue (Active CAP)'!$A:$AD,AJ$3,FALSE),"")</f>
        <v/>
      </c>
      <c r="AK121" s="1" t="str">
        <f>_xlfn.IFNA(VLOOKUP($B121,'[1]Price Catalogue (Active CAP)'!$A:$AD,AK$3,FALSE),"")</f>
        <v/>
      </c>
      <c r="AL121" s="32" t="str">
        <f>_xlfn.IFNA(VLOOKUP($B121,'[1]Price Catalogue (Active CAP)'!$A:$AD,AL$3,FALSE),"")</f>
        <v/>
      </c>
      <c r="AM121" s="1" t="str">
        <f>_xlfn.IFNA(VLOOKUP($B121,'[1]Price Catalogue (Active CAP)'!$A:$AD,AM$3,FALSE),"")</f>
        <v/>
      </c>
      <c r="AN121" s="1" t="str">
        <f>_xlfn.IFNA(VLOOKUP($B121,'[1]Price Catalogue (Active CAP)'!$A:$AD,AN$3,FALSE),"")</f>
        <v/>
      </c>
      <c r="AO121" s="1" t="str">
        <f>_xlfn.IFNA(VLOOKUP($B121,'[1]Price Catalogue (Active CAP)'!$A:$AD,AO$3,FALSE),"")</f>
        <v/>
      </c>
      <c r="AP121" s="1" t="str">
        <f>_xlfn.IFNA(VLOOKUP($B121,'[1]Price Catalogue (Active CAP)'!$A:$AD,AP$3,FALSE),"")</f>
        <v/>
      </c>
      <c r="AQ121" s="1" t="str">
        <f>_xlfn.IFNA(VLOOKUP($B121,'[1]Price Catalogue (Active CAP)'!$A:$AD,AQ$3,FALSE),"")</f>
        <v/>
      </c>
      <c r="AR121" s="1" t="str">
        <f>_xlfn.IFNA(VLOOKUP($B121,'[1]Price Catalogue (Active CAP)'!$A:$AD,AR$3,FALSE),"")</f>
        <v/>
      </c>
      <c r="AS121" s="1" t="str">
        <f>_xlfn.IFNA(VLOOKUP($B121,'[1]Price Catalogue (Active CAP)'!$A:$AD,AS$3,FALSE),"")</f>
        <v/>
      </c>
      <c r="AT121" s="1" t="str">
        <f>_xlfn.IFNA(VLOOKUP($B121,'[1]Price Catalogue (Active CAP)'!$A:$AD,AT$3,FALSE),"")</f>
        <v/>
      </c>
      <c r="AU121" s="1" t="str">
        <f>_xlfn.IFNA(VLOOKUP($B121,'[1]Price Catalogue (Active CAP)'!$A:$AD,AU$3,FALSE),"")</f>
        <v/>
      </c>
      <c r="AW121" s="1" t="b">
        <f t="shared" si="23"/>
        <v>0</v>
      </c>
      <c r="AX121" s="1" t="b">
        <f t="shared" si="24"/>
        <v>1</v>
      </c>
      <c r="AY121" s="1" t="b">
        <f t="shared" si="25"/>
        <v>0</v>
      </c>
      <c r="AZ121" s="1" t="b">
        <f t="shared" si="26"/>
        <v>0</v>
      </c>
      <c r="BA121" s="1" t="b">
        <f t="shared" si="27"/>
        <v>0</v>
      </c>
      <c r="BB121" s="1" t="b">
        <f t="shared" si="28"/>
        <v>0</v>
      </c>
      <c r="BC121" s="1" t="b">
        <f t="shared" si="29"/>
        <v>0</v>
      </c>
      <c r="BD121" s="1" t="b">
        <f t="shared" si="30"/>
        <v>0</v>
      </c>
      <c r="BE121" s="1" t="b">
        <f t="shared" si="31"/>
        <v>0</v>
      </c>
      <c r="BF121" s="1" t="b">
        <f t="shared" si="32"/>
        <v>0</v>
      </c>
      <c r="BG121" s="1" t="b">
        <f t="shared" si="33"/>
        <v>0</v>
      </c>
      <c r="BH121" s="1" t="b">
        <f t="shared" si="34"/>
        <v>0</v>
      </c>
      <c r="BI121" s="1" t="b">
        <f t="shared" si="35"/>
        <v>0</v>
      </c>
      <c r="BJ121" s="1" t="b">
        <f t="shared" si="36"/>
        <v>0</v>
      </c>
      <c r="BK121" s="1" t="b">
        <f t="shared" si="37"/>
        <v>0</v>
      </c>
      <c r="BL121" s="1" t="b">
        <f t="shared" si="38"/>
        <v>0</v>
      </c>
      <c r="BM121" s="1" t="b">
        <f t="shared" si="39"/>
        <v>0</v>
      </c>
      <c r="BN121" s="1" t="b">
        <f t="shared" si="40"/>
        <v>0</v>
      </c>
      <c r="BO121" s="1" t="b">
        <f t="shared" si="41"/>
        <v>1</v>
      </c>
      <c r="BP121" s="1" t="b">
        <f t="shared" si="42"/>
        <v>0</v>
      </c>
      <c r="BQ121" s="1" t="b">
        <f t="shared" si="43"/>
        <v>0</v>
      </c>
    </row>
    <row r="122" spans="1:69" ht="37.5">
      <c r="A122" s="5">
        <v>119</v>
      </c>
      <c r="B122" s="13" t="s">
        <v>1337</v>
      </c>
      <c r="C122" s="13"/>
      <c r="D122" s="13" t="s">
        <v>1329</v>
      </c>
      <c r="E122" s="19" t="s">
        <v>1228</v>
      </c>
      <c r="F122" s="13" t="s">
        <v>28</v>
      </c>
      <c r="G122" s="13" t="s">
        <v>1330</v>
      </c>
      <c r="H122" s="13" t="s">
        <v>1331</v>
      </c>
      <c r="I122" s="13" t="s">
        <v>1332</v>
      </c>
      <c r="J122" s="13" t="s">
        <v>1333</v>
      </c>
      <c r="K122" s="13" t="s">
        <v>1334</v>
      </c>
      <c r="L122" s="13" t="s">
        <v>1335</v>
      </c>
      <c r="M122" s="13" t="s">
        <v>23</v>
      </c>
      <c r="N122" s="13" t="s">
        <v>23</v>
      </c>
      <c r="O122" s="13" t="s">
        <v>23</v>
      </c>
      <c r="P122" s="13" t="str">
        <f t="shared" si="22"/>
        <v>EASA;FAA;CAA UK;CAA MALAYSIA;DGCA INDONESIA;CAA CHINA;</v>
      </c>
      <c r="Q122" s="13" t="s">
        <v>12</v>
      </c>
      <c r="R122" s="13" t="s">
        <v>13</v>
      </c>
      <c r="S122" s="13" t="s">
        <v>1224</v>
      </c>
      <c r="T122" s="13" t="s">
        <v>24</v>
      </c>
      <c r="U122" s="13" t="s">
        <v>25</v>
      </c>
      <c r="V122" s="13" t="s">
        <v>26</v>
      </c>
      <c r="W122" s="13"/>
      <c r="X122" s="13" t="s">
        <v>1232</v>
      </c>
      <c r="Y122" s="13" t="s">
        <v>1336</v>
      </c>
      <c r="Z122" s="13"/>
      <c r="AA122" s="1" t="str">
        <f>_xlfn.IFNA(VLOOKUP($B122,'[1]Price Catalogue (Active CAP)'!$A:$AD,AA$3,FALSE),"")</f>
        <v/>
      </c>
      <c r="AC122" s="1" t="str">
        <f>_xlfn.IFNA(VLOOKUP($B122,'[1]Price Catalogue (Active CAP)'!$A:$AD,AC$3,FALSE),"")</f>
        <v/>
      </c>
      <c r="AD122" s="1" t="str">
        <f>_xlfn.IFNA(VLOOKUP($B122,'[1]Price Catalogue (Active CAP)'!$A:$AD,AD$3,FALSE),"")</f>
        <v/>
      </c>
      <c r="AE122" s="1" t="str">
        <f>_xlfn.IFNA(VLOOKUP($B122,'[1]Price Catalogue (Active CAP)'!$A:$AD,AE$3,FALSE),"")</f>
        <v/>
      </c>
      <c r="AF122" s="1" t="str">
        <f>_xlfn.IFNA(VLOOKUP($B122,'[1]Price Catalogue (Active CAP)'!$A:$AD,AF$3,FALSE),"")</f>
        <v/>
      </c>
      <c r="AG122" s="1" t="str">
        <f>_xlfn.IFNA(VLOOKUP($B122,'[1]Price Catalogue (Active CAP)'!$A:$AD,AG$3,FALSE),"")</f>
        <v/>
      </c>
      <c r="AH122" s="1" t="str">
        <f>_xlfn.IFNA(VLOOKUP($B122,'[1]Price Catalogue (Active CAP)'!$A:$AD,AH$3,FALSE),"")</f>
        <v/>
      </c>
      <c r="AI122" s="1" t="str">
        <f>_xlfn.IFNA(VLOOKUP($B122,'[1]Price Catalogue (Active CAP)'!$A:$AD,AI$3,FALSE),"")</f>
        <v/>
      </c>
      <c r="AJ122" s="1" t="str">
        <f>_xlfn.IFNA(VLOOKUP($B122,'[1]Price Catalogue (Active CAP)'!$A:$AD,AJ$3,FALSE),"")</f>
        <v/>
      </c>
      <c r="AK122" s="1" t="str">
        <f>_xlfn.IFNA(VLOOKUP($B122,'[1]Price Catalogue (Active CAP)'!$A:$AD,AK$3,FALSE),"")</f>
        <v/>
      </c>
      <c r="AL122" s="32" t="str">
        <f>_xlfn.IFNA(VLOOKUP($B122,'[1]Price Catalogue (Active CAP)'!$A:$AD,AL$3,FALSE),"")</f>
        <v/>
      </c>
      <c r="AM122" s="1" t="str">
        <f>_xlfn.IFNA(VLOOKUP($B122,'[1]Price Catalogue (Active CAP)'!$A:$AD,AM$3,FALSE),"")</f>
        <v/>
      </c>
      <c r="AN122" s="1" t="str">
        <f>_xlfn.IFNA(VLOOKUP($B122,'[1]Price Catalogue (Active CAP)'!$A:$AD,AN$3,FALSE),"")</f>
        <v/>
      </c>
      <c r="AO122" s="1" t="str">
        <f>_xlfn.IFNA(VLOOKUP($B122,'[1]Price Catalogue (Active CAP)'!$A:$AD,AO$3,FALSE),"")</f>
        <v/>
      </c>
      <c r="AP122" s="1" t="str">
        <f>_xlfn.IFNA(VLOOKUP($B122,'[1]Price Catalogue (Active CAP)'!$A:$AD,AP$3,FALSE),"")</f>
        <v/>
      </c>
      <c r="AQ122" s="1" t="str">
        <f>_xlfn.IFNA(VLOOKUP($B122,'[1]Price Catalogue (Active CAP)'!$A:$AD,AQ$3,FALSE),"")</f>
        <v/>
      </c>
      <c r="AR122" s="1" t="str">
        <f>_xlfn.IFNA(VLOOKUP($B122,'[1]Price Catalogue (Active CAP)'!$A:$AD,AR$3,FALSE),"")</f>
        <v/>
      </c>
      <c r="AS122" s="1" t="str">
        <f>_xlfn.IFNA(VLOOKUP($B122,'[1]Price Catalogue (Active CAP)'!$A:$AD,AS$3,FALSE),"")</f>
        <v/>
      </c>
      <c r="AT122" s="1" t="str">
        <f>_xlfn.IFNA(VLOOKUP($B122,'[1]Price Catalogue (Active CAP)'!$A:$AD,AT$3,FALSE),"")</f>
        <v/>
      </c>
      <c r="AU122" s="1" t="str">
        <f>_xlfn.IFNA(VLOOKUP($B122,'[1]Price Catalogue (Active CAP)'!$A:$AD,AU$3,FALSE),"")</f>
        <v/>
      </c>
      <c r="AW122" s="1" t="b">
        <f t="shared" si="23"/>
        <v>0</v>
      </c>
      <c r="AX122" s="1" t="b">
        <f t="shared" si="24"/>
        <v>1</v>
      </c>
      <c r="AY122" s="1" t="b">
        <f t="shared" si="25"/>
        <v>0</v>
      </c>
      <c r="AZ122" s="1" t="b">
        <f t="shared" si="26"/>
        <v>0</v>
      </c>
      <c r="BA122" s="1" t="b">
        <f t="shared" si="27"/>
        <v>0</v>
      </c>
      <c r="BB122" s="1" t="b">
        <f t="shared" si="28"/>
        <v>0</v>
      </c>
      <c r="BC122" s="1" t="b">
        <f t="shared" si="29"/>
        <v>0</v>
      </c>
      <c r="BD122" s="1" t="b">
        <f t="shared" si="30"/>
        <v>0</v>
      </c>
      <c r="BE122" s="1" t="b">
        <f t="shared" si="31"/>
        <v>0</v>
      </c>
      <c r="BF122" s="1" t="b">
        <f t="shared" si="32"/>
        <v>0</v>
      </c>
      <c r="BG122" s="1" t="b">
        <f t="shared" si="33"/>
        <v>0</v>
      </c>
      <c r="BH122" s="1" t="b">
        <f t="shared" si="34"/>
        <v>0</v>
      </c>
      <c r="BI122" s="1" t="b">
        <f t="shared" si="35"/>
        <v>0</v>
      </c>
      <c r="BJ122" s="1" t="b">
        <f t="shared" si="36"/>
        <v>0</v>
      </c>
      <c r="BK122" s="1" t="b">
        <f t="shared" si="37"/>
        <v>0</v>
      </c>
      <c r="BL122" s="1" t="b">
        <f t="shared" si="38"/>
        <v>0</v>
      </c>
      <c r="BM122" s="1" t="b">
        <f t="shared" si="39"/>
        <v>0</v>
      </c>
      <c r="BN122" s="1" t="b">
        <f t="shared" si="40"/>
        <v>0</v>
      </c>
      <c r="BO122" s="1" t="b">
        <f t="shared" si="41"/>
        <v>1</v>
      </c>
      <c r="BP122" s="1" t="b">
        <f t="shared" si="42"/>
        <v>0</v>
      </c>
      <c r="BQ122" s="1" t="b">
        <f t="shared" si="43"/>
        <v>0</v>
      </c>
    </row>
    <row r="123" spans="1:69" ht="37.5">
      <c r="A123" s="5">
        <v>120</v>
      </c>
      <c r="B123" s="13" t="s">
        <v>1338</v>
      </c>
      <c r="C123" s="13"/>
      <c r="D123" s="13" t="s">
        <v>1329</v>
      </c>
      <c r="E123" s="19" t="s">
        <v>1228</v>
      </c>
      <c r="F123" s="13" t="s">
        <v>28</v>
      </c>
      <c r="G123" s="13" t="s">
        <v>1330</v>
      </c>
      <c r="H123" s="13" t="s">
        <v>1331</v>
      </c>
      <c r="I123" s="13" t="s">
        <v>1332</v>
      </c>
      <c r="J123" s="13" t="s">
        <v>1333</v>
      </c>
      <c r="K123" s="13" t="s">
        <v>1334</v>
      </c>
      <c r="L123" s="13" t="s">
        <v>1335</v>
      </c>
      <c r="M123" s="13" t="s">
        <v>23</v>
      </c>
      <c r="N123" s="13" t="s">
        <v>23</v>
      </c>
      <c r="O123" s="13" t="s">
        <v>23</v>
      </c>
      <c r="P123" s="13" t="str">
        <f t="shared" si="22"/>
        <v>EASA;FAA;CAA UK;CAA MALAYSIA;DGCA INDONESIA;CAA CHINA;</v>
      </c>
      <c r="Q123" s="13" t="s">
        <v>12</v>
      </c>
      <c r="R123" s="13" t="s">
        <v>13</v>
      </c>
      <c r="S123" s="13" t="s">
        <v>1224</v>
      </c>
      <c r="T123" s="13" t="s">
        <v>24</v>
      </c>
      <c r="U123" s="13" t="s">
        <v>25</v>
      </c>
      <c r="V123" s="13" t="s">
        <v>26</v>
      </c>
      <c r="W123" s="13"/>
      <c r="X123" s="13" t="s">
        <v>1232</v>
      </c>
      <c r="Y123" s="13" t="s">
        <v>1336</v>
      </c>
      <c r="Z123" s="13"/>
      <c r="AA123" s="1" t="str">
        <f>_xlfn.IFNA(VLOOKUP($B123,'[1]Price Catalogue (Active CAP)'!$A:$AD,AA$3,FALSE),"")</f>
        <v/>
      </c>
      <c r="AC123" s="1" t="str">
        <f>_xlfn.IFNA(VLOOKUP($B123,'[1]Price Catalogue (Active CAP)'!$A:$AD,AC$3,FALSE),"")</f>
        <v/>
      </c>
      <c r="AD123" s="1" t="str">
        <f>_xlfn.IFNA(VLOOKUP($B123,'[1]Price Catalogue (Active CAP)'!$A:$AD,AD$3,FALSE),"")</f>
        <v/>
      </c>
      <c r="AE123" s="1" t="str">
        <f>_xlfn.IFNA(VLOOKUP($B123,'[1]Price Catalogue (Active CAP)'!$A:$AD,AE$3,FALSE),"")</f>
        <v/>
      </c>
      <c r="AF123" s="1" t="str">
        <f>_xlfn.IFNA(VLOOKUP($B123,'[1]Price Catalogue (Active CAP)'!$A:$AD,AF$3,FALSE),"")</f>
        <v/>
      </c>
      <c r="AG123" s="1" t="str">
        <f>_xlfn.IFNA(VLOOKUP($B123,'[1]Price Catalogue (Active CAP)'!$A:$AD,AG$3,FALSE),"")</f>
        <v/>
      </c>
      <c r="AH123" s="1" t="str">
        <f>_xlfn.IFNA(VLOOKUP($B123,'[1]Price Catalogue (Active CAP)'!$A:$AD,AH$3,FALSE),"")</f>
        <v/>
      </c>
      <c r="AI123" s="1" t="str">
        <f>_xlfn.IFNA(VLOOKUP($B123,'[1]Price Catalogue (Active CAP)'!$A:$AD,AI$3,FALSE),"")</f>
        <v/>
      </c>
      <c r="AJ123" s="1" t="str">
        <f>_xlfn.IFNA(VLOOKUP($B123,'[1]Price Catalogue (Active CAP)'!$A:$AD,AJ$3,FALSE),"")</f>
        <v/>
      </c>
      <c r="AK123" s="1" t="str">
        <f>_xlfn.IFNA(VLOOKUP($B123,'[1]Price Catalogue (Active CAP)'!$A:$AD,AK$3,FALSE),"")</f>
        <v/>
      </c>
      <c r="AL123" s="32" t="str">
        <f>_xlfn.IFNA(VLOOKUP($B123,'[1]Price Catalogue (Active CAP)'!$A:$AD,AL$3,FALSE),"")</f>
        <v/>
      </c>
      <c r="AM123" s="1" t="str">
        <f>_xlfn.IFNA(VLOOKUP($B123,'[1]Price Catalogue (Active CAP)'!$A:$AD,AM$3,FALSE),"")</f>
        <v/>
      </c>
      <c r="AN123" s="1" t="str">
        <f>_xlfn.IFNA(VLOOKUP($B123,'[1]Price Catalogue (Active CAP)'!$A:$AD,AN$3,FALSE),"")</f>
        <v/>
      </c>
      <c r="AO123" s="1" t="str">
        <f>_xlfn.IFNA(VLOOKUP($B123,'[1]Price Catalogue (Active CAP)'!$A:$AD,AO$3,FALSE),"")</f>
        <v/>
      </c>
      <c r="AP123" s="1" t="str">
        <f>_xlfn.IFNA(VLOOKUP($B123,'[1]Price Catalogue (Active CAP)'!$A:$AD,AP$3,FALSE),"")</f>
        <v/>
      </c>
      <c r="AQ123" s="1" t="str">
        <f>_xlfn.IFNA(VLOOKUP($B123,'[1]Price Catalogue (Active CAP)'!$A:$AD,AQ$3,FALSE),"")</f>
        <v/>
      </c>
      <c r="AR123" s="1" t="str">
        <f>_xlfn.IFNA(VLOOKUP($B123,'[1]Price Catalogue (Active CAP)'!$A:$AD,AR$3,FALSE),"")</f>
        <v/>
      </c>
      <c r="AS123" s="1" t="str">
        <f>_xlfn.IFNA(VLOOKUP($B123,'[1]Price Catalogue (Active CAP)'!$A:$AD,AS$3,FALSE),"")</f>
        <v/>
      </c>
      <c r="AT123" s="1" t="str">
        <f>_xlfn.IFNA(VLOOKUP($B123,'[1]Price Catalogue (Active CAP)'!$A:$AD,AT$3,FALSE),"")</f>
        <v/>
      </c>
      <c r="AU123" s="1" t="str">
        <f>_xlfn.IFNA(VLOOKUP($B123,'[1]Price Catalogue (Active CAP)'!$A:$AD,AU$3,FALSE),"")</f>
        <v/>
      </c>
      <c r="AW123" s="1" t="b">
        <f t="shared" si="23"/>
        <v>0</v>
      </c>
      <c r="AX123" s="1" t="b">
        <f t="shared" si="24"/>
        <v>1</v>
      </c>
      <c r="AY123" s="1" t="b">
        <f t="shared" si="25"/>
        <v>0</v>
      </c>
      <c r="AZ123" s="1" t="b">
        <f t="shared" si="26"/>
        <v>0</v>
      </c>
      <c r="BA123" s="1" t="b">
        <f t="shared" si="27"/>
        <v>0</v>
      </c>
      <c r="BB123" s="1" t="b">
        <f t="shared" si="28"/>
        <v>0</v>
      </c>
      <c r="BC123" s="1" t="b">
        <f t="shared" si="29"/>
        <v>0</v>
      </c>
      <c r="BD123" s="1" t="b">
        <f t="shared" si="30"/>
        <v>0</v>
      </c>
      <c r="BE123" s="1" t="b">
        <f t="shared" si="31"/>
        <v>0</v>
      </c>
      <c r="BF123" s="1" t="b">
        <f t="shared" si="32"/>
        <v>0</v>
      </c>
      <c r="BG123" s="1" t="b">
        <f t="shared" si="33"/>
        <v>0</v>
      </c>
      <c r="BH123" s="1" t="b">
        <f t="shared" si="34"/>
        <v>0</v>
      </c>
      <c r="BI123" s="1" t="b">
        <f t="shared" si="35"/>
        <v>0</v>
      </c>
      <c r="BJ123" s="1" t="b">
        <f t="shared" si="36"/>
        <v>0</v>
      </c>
      <c r="BK123" s="1" t="b">
        <f t="shared" si="37"/>
        <v>0</v>
      </c>
      <c r="BL123" s="1" t="b">
        <f t="shared" si="38"/>
        <v>0</v>
      </c>
      <c r="BM123" s="1" t="b">
        <f t="shared" si="39"/>
        <v>0</v>
      </c>
      <c r="BN123" s="1" t="b">
        <f t="shared" si="40"/>
        <v>0</v>
      </c>
      <c r="BO123" s="1" t="b">
        <f t="shared" si="41"/>
        <v>1</v>
      </c>
      <c r="BP123" s="1" t="b">
        <f t="shared" si="42"/>
        <v>0</v>
      </c>
      <c r="BQ123" s="1" t="b">
        <f t="shared" si="43"/>
        <v>0</v>
      </c>
    </row>
    <row r="124" spans="1:69" ht="37.5">
      <c r="A124" s="5">
        <v>121</v>
      </c>
      <c r="B124" s="13" t="s">
        <v>1339</v>
      </c>
      <c r="C124" s="13"/>
      <c r="D124" s="13" t="s">
        <v>1329</v>
      </c>
      <c r="E124" s="19" t="s">
        <v>1228</v>
      </c>
      <c r="F124" s="13" t="s">
        <v>28</v>
      </c>
      <c r="G124" s="13" t="s">
        <v>1330</v>
      </c>
      <c r="H124" s="13" t="s">
        <v>1331</v>
      </c>
      <c r="I124" s="13" t="s">
        <v>1332</v>
      </c>
      <c r="J124" s="13" t="s">
        <v>1333</v>
      </c>
      <c r="K124" s="13" t="s">
        <v>1334</v>
      </c>
      <c r="L124" s="13" t="s">
        <v>1335</v>
      </c>
      <c r="M124" s="13" t="s">
        <v>23</v>
      </c>
      <c r="N124" s="13" t="s">
        <v>23</v>
      </c>
      <c r="O124" s="13" t="s">
        <v>23</v>
      </c>
      <c r="P124" s="13" t="str">
        <f t="shared" si="22"/>
        <v>EASA;FAA;CAA UK;CAA MALAYSIA;DGCA INDONESIA;CAA CHINA;</v>
      </c>
      <c r="Q124" s="13" t="s">
        <v>12</v>
      </c>
      <c r="R124" s="13" t="s">
        <v>13</v>
      </c>
      <c r="S124" s="13" t="s">
        <v>1224</v>
      </c>
      <c r="T124" s="13" t="s">
        <v>24</v>
      </c>
      <c r="U124" s="13" t="s">
        <v>25</v>
      </c>
      <c r="V124" s="13" t="s">
        <v>26</v>
      </c>
      <c r="W124" s="13"/>
      <c r="X124" s="13" t="s">
        <v>1232</v>
      </c>
      <c r="Y124" s="13" t="s">
        <v>1336</v>
      </c>
      <c r="Z124" s="13"/>
      <c r="AA124" s="1" t="str">
        <f>_xlfn.IFNA(VLOOKUP($B124,'[1]Price Catalogue (Active CAP)'!$A:$AD,AA$3,FALSE),"")</f>
        <v/>
      </c>
      <c r="AC124" s="1" t="str">
        <f>_xlfn.IFNA(VLOOKUP($B124,'[1]Price Catalogue (Active CAP)'!$A:$AD,AC$3,FALSE),"")</f>
        <v/>
      </c>
      <c r="AD124" s="1" t="str">
        <f>_xlfn.IFNA(VLOOKUP($B124,'[1]Price Catalogue (Active CAP)'!$A:$AD,AD$3,FALSE),"")</f>
        <v/>
      </c>
      <c r="AE124" s="1" t="str">
        <f>_xlfn.IFNA(VLOOKUP($B124,'[1]Price Catalogue (Active CAP)'!$A:$AD,AE$3,FALSE),"")</f>
        <v/>
      </c>
      <c r="AF124" s="1" t="str">
        <f>_xlfn.IFNA(VLOOKUP($B124,'[1]Price Catalogue (Active CAP)'!$A:$AD,AF$3,FALSE),"")</f>
        <v/>
      </c>
      <c r="AG124" s="1" t="str">
        <f>_xlfn.IFNA(VLOOKUP($B124,'[1]Price Catalogue (Active CAP)'!$A:$AD,AG$3,FALSE),"")</f>
        <v/>
      </c>
      <c r="AH124" s="1" t="str">
        <f>_xlfn.IFNA(VLOOKUP($B124,'[1]Price Catalogue (Active CAP)'!$A:$AD,AH$3,FALSE),"")</f>
        <v/>
      </c>
      <c r="AI124" s="1" t="str">
        <f>_xlfn.IFNA(VLOOKUP($B124,'[1]Price Catalogue (Active CAP)'!$A:$AD,AI$3,FALSE),"")</f>
        <v/>
      </c>
      <c r="AJ124" s="1" t="str">
        <f>_xlfn.IFNA(VLOOKUP($B124,'[1]Price Catalogue (Active CAP)'!$A:$AD,AJ$3,FALSE),"")</f>
        <v/>
      </c>
      <c r="AK124" s="1" t="str">
        <f>_xlfn.IFNA(VLOOKUP($B124,'[1]Price Catalogue (Active CAP)'!$A:$AD,AK$3,FALSE),"")</f>
        <v/>
      </c>
      <c r="AL124" s="32" t="str">
        <f>_xlfn.IFNA(VLOOKUP($B124,'[1]Price Catalogue (Active CAP)'!$A:$AD,AL$3,FALSE),"")</f>
        <v/>
      </c>
      <c r="AM124" s="1" t="str">
        <f>_xlfn.IFNA(VLOOKUP($B124,'[1]Price Catalogue (Active CAP)'!$A:$AD,AM$3,FALSE),"")</f>
        <v/>
      </c>
      <c r="AN124" s="1" t="str">
        <f>_xlfn.IFNA(VLOOKUP($B124,'[1]Price Catalogue (Active CAP)'!$A:$AD,AN$3,FALSE),"")</f>
        <v/>
      </c>
      <c r="AO124" s="1" t="str">
        <f>_xlfn.IFNA(VLOOKUP($B124,'[1]Price Catalogue (Active CAP)'!$A:$AD,AO$3,FALSE),"")</f>
        <v/>
      </c>
      <c r="AP124" s="1" t="str">
        <f>_xlfn.IFNA(VLOOKUP($B124,'[1]Price Catalogue (Active CAP)'!$A:$AD,AP$3,FALSE),"")</f>
        <v/>
      </c>
      <c r="AQ124" s="1" t="str">
        <f>_xlfn.IFNA(VLOOKUP($B124,'[1]Price Catalogue (Active CAP)'!$A:$AD,AQ$3,FALSE),"")</f>
        <v/>
      </c>
      <c r="AR124" s="1" t="str">
        <f>_xlfn.IFNA(VLOOKUP($B124,'[1]Price Catalogue (Active CAP)'!$A:$AD,AR$3,FALSE),"")</f>
        <v/>
      </c>
      <c r="AS124" s="1" t="str">
        <f>_xlfn.IFNA(VLOOKUP($B124,'[1]Price Catalogue (Active CAP)'!$A:$AD,AS$3,FALSE),"")</f>
        <v/>
      </c>
      <c r="AT124" s="1" t="str">
        <f>_xlfn.IFNA(VLOOKUP($B124,'[1]Price Catalogue (Active CAP)'!$A:$AD,AT$3,FALSE),"")</f>
        <v/>
      </c>
      <c r="AU124" s="1" t="str">
        <f>_xlfn.IFNA(VLOOKUP($B124,'[1]Price Catalogue (Active CAP)'!$A:$AD,AU$3,FALSE),"")</f>
        <v/>
      </c>
      <c r="AW124" s="1" t="b">
        <f t="shared" si="23"/>
        <v>0</v>
      </c>
      <c r="AX124" s="1" t="b">
        <f t="shared" si="24"/>
        <v>1</v>
      </c>
      <c r="AY124" s="1" t="b">
        <f t="shared" si="25"/>
        <v>0</v>
      </c>
      <c r="AZ124" s="1" t="b">
        <f t="shared" si="26"/>
        <v>0</v>
      </c>
      <c r="BA124" s="1" t="b">
        <f t="shared" si="27"/>
        <v>0</v>
      </c>
      <c r="BB124" s="1" t="b">
        <f t="shared" si="28"/>
        <v>0</v>
      </c>
      <c r="BC124" s="1" t="b">
        <f t="shared" si="29"/>
        <v>0</v>
      </c>
      <c r="BD124" s="1" t="b">
        <f t="shared" si="30"/>
        <v>0</v>
      </c>
      <c r="BE124" s="1" t="b">
        <f t="shared" si="31"/>
        <v>0</v>
      </c>
      <c r="BF124" s="1" t="b">
        <f t="shared" si="32"/>
        <v>0</v>
      </c>
      <c r="BG124" s="1" t="b">
        <f t="shared" si="33"/>
        <v>0</v>
      </c>
      <c r="BH124" s="1" t="b">
        <f t="shared" si="34"/>
        <v>0</v>
      </c>
      <c r="BI124" s="1" t="b">
        <f t="shared" si="35"/>
        <v>0</v>
      </c>
      <c r="BJ124" s="1" t="b">
        <f t="shared" si="36"/>
        <v>0</v>
      </c>
      <c r="BK124" s="1" t="b">
        <f t="shared" si="37"/>
        <v>0</v>
      </c>
      <c r="BL124" s="1" t="b">
        <f t="shared" si="38"/>
        <v>0</v>
      </c>
      <c r="BM124" s="1" t="b">
        <f t="shared" si="39"/>
        <v>0</v>
      </c>
      <c r="BN124" s="1" t="b">
        <f t="shared" si="40"/>
        <v>0</v>
      </c>
      <c r="BO124" s="1" t="b">
        <f t="shared" si="41"/>
        <v>1</v>
      </c>
      <c r="BP124" s="1" t="b">
        <f t="shared" si="42"/>
        <v>0</v>
      </c>
      <c r="BQ124" s="1" t="b">
        <f t="shared" si="43"/>
        <v>0</v>
      </c>
    </row>
    <row r="125" spans="1:69" ht="37.5">
      <c r="A125" s="5">
        <v>122</v>
      </c>
      <c r="B125" s="13" t="s">
        <v>258</v>
      </c>
      <c r="C125" s="13"/>
      <c r="D125" s="13" t="s">
        <v>259</v>
      </c>
      <c r="E125" s="19" t="s">
        <v>1228</v>
      </c>
      <c r="F125" s="13" t="s">
        <v>28</v>
      </c>
      <c r="G125" s="13" t="s">
        <v>260</v>
      </c>
      <c r="H125" s="13" t="s">
        <v>1340</v>
      </c>
      <c r="I125" s="13" t="s">
        <v>1341</v>
      </c>
      <c r="J125" s="13" t="s">
        <v>1342</v>
      </c>
      <c r="K125" s="13" t="s">
        <v>261</v>
      </c>
      <c r="L125" s="13" t="s">
        <v>1343</v>
      </c>
      <c r="M125" s="13" t="s">
        <v>23</v>
      </c>
      <c r="N125" s="13" t="s">
        <v>23</v>
      </c>
      <c r="O125" s="13" t="s">
        <v>23</v>
      </c>
      <c r="P125" s="13" t="str">
        <f t="shared" si="22"/>
        <v>EASA;FAA;CAA UK;CAA MALAYSIA;DGCA INDONESIA;CAA CHINA;</v>
      </c>
      <c r="Q125" s="13" t="s">
        <v>12</v>
      </c>
      <c r="R125" s="13" t="s">
        <v>13</v>
      </c>
      <c r="S125" s="13" t="s">
        <v>1224</v>
      </c>
      <c r="T125" s="13" t="s">
        <v>24</v>
      </c>
      <c r="U125" s="13" t="s">
        <v>25</v>
      </c>
      <c r="V125" s="13" t="s">
        <v>26</v>
      </c>
      <c r="W125" s="13"/>
      <c r="X125" s="13" t="s">
        <v>1232</v>
      </c>
      <c r="Y125" s="13" t="s">
        <v>1336</v>
      </c>
      <c r="Z125" s="13"/>
      <c r="AA125" s="1" t="str">
        <f>_xlfn.IFNA(VLOOKUP($B125,'[1]Price Catalogue (Active CAP)'!$A:$AD,AA$3,FALSE),"")</f>
        <v>14320-001-1</v>
      </c>
      <c r="AC125" s="1" t="str">
        <f>_xlfn.IFNA(VLOOKUP($B125,'[1]Price Catalogue (Active CAP)'!$A:$AD,AC$3,FALSE),"")</f>
        <v>TOILET ASSY</v>
      </c>
      <c r="AD125" s="1" t="str">
        <f>_xlfn.IFNA(VLOOKUP($B125,'[1]Price Catalogue (Active CAP)'!$A:$AD,AD$3,FALSE),"")</f>
        <v>ON</v>
      </c>
      <c r="AE125" s="1" t="str">
        <f>_xlfn.IFNA(VLOOKUP($B125,'[1]Price Catalogue (Active CAP)'!$A:$AD,AE$3,FALSE),"")</f>
        <v>A320_Fam;</v>
      </c>
      <c r="AF125" s="1" t="str">
        <f>_xlfn.IFNA(VLOOKUP($B125,'[1]Price Catalogue (Active CAP)'!$A:$AD,AF$3,FALSE),"")</f>
        <v>MAG Aerospace Industries, Inc.</v>
      </c>
      <c r="AG125" s="1" t="str">
        <f>_xlfn.IFNA(VLOOKUP($B125,'[1]Price Catalogue (Active CAP)'!$A:$AD,AG$3,FALSE),"")</f>
        <v>CAE-TOI-004</v>
      </c>
      <c r="AH125" s="1" t="str">
        <f>_xlfn.IFNA(VLOOKUP($B125,'[1]Price Catalogue (Active CAP)'!$A:$AD,AH$3,FALSE),"")</f>
        <v>Toilet</v>
      </c>
      <c r="AI125" s="1" t="str">
        <f>_xlfn.IFNA(VLOOKUP($B125,'[1]Price Catalogue (Active CAP)'!$A:$AD,AI$3,FALSE),"")</f>
        <v>OCMOM - Water &amp; Waste</v>
      </c>
      <c r="AJ125" s="1" t="str">
        <f>_xlfn.IFNA(VLOOKUP($B125,'[1]Price Catalogue (Active CAP)'!$A:$AD,AJ$3,FALSE),"")</f>
        <v>38-34-16;</v>
      </c>
      <c r="AK125" s="1" t="str">
        <f>_xlfn.IFNA(VLOOKUP($B125,'[1]Price Catalogue (Active CAP)'!$A:$AD,AK$3,FALSE),"")</f>
        <v>38-34</v>
      </c>
      <c r="AL125" s="32" t="str">
        <f>_xlfn.IFNA(VLOOKUP($B125,'[1]Price Catalogue (Active CAP)'!$A:$AD,AL$3,FALSE),"")</f>
        <v>EASA,FAA,CAA MALAYSIA,CAAS,DGCA INDONESIA,CAA CHINA</v>
      </c>
      <c r="AM125" s="1" t="str">
        <f>_xlfn.IFNA(VLOOKUP($B125,'[1]Price Catalogue (Active CAP)'!$A:$AD,AM$3,FALSE),"")</f>
        <v>EASA</v>
      </c>
      <c r="AN125" s="1" t="str">
        <f>_xlfn.IFNA(VLOOKUP($B125,'[1]Price Catalogue (Active CAP)'!$A:$AD,AN$3,FALSE),"")</f>
        <v>FAA</v>
      </c>
      <c r="AO125" s="1" t="str">
        <f>_xlfn.IFNA(VLOOKUP($B125,'[1]Price Catalogue (Active CAP)'!$A:$AD,AO$3,FALSE),"")</f>
        <v>CAA MALAYSIA</v>
      </c>
      <c r="AP125" s="1" t="str">
        <f>_xlfn.IFNA(VLOOKUP($B125,'[1]Price Catalogue (Active CAP)'!$A:$AD,AP$3,FALSE),"")</f>
        <v>CAAS</v>
      </c>
      <c r="AQ125" s="1" t="str">
        <f>_xlfn.IFNA(VLOOKUP($B125,'[1]Price Catalogue (Active CAP)'!$A:$AD,AQ$3,FALSE),"")</f>
        <v>DGCA INDONESIA</v>
      </c>
      <c r="AR125" s="1" t="str">
        <f>_xlfn.IFNA(VLOOKUP($B125,'[1]Price Catalogue (Active CAP)'!$A:$AD,AR$3,FALSE),"")</f>
        <v>CAA CHINA</v>
      </c>
      <c r="AS125" s="1">
        <f>_xlfn.IFNA(VLOOKUP($B125,'[1]Price Catalogue (Active CAP)'!$A:$AD,AS$3,FALSE),"")</f>
        <v>0</v>
      </c>
      <c r="AT125" s="1" t="str">
        <f>_xlfn.IFNA(VLOOKUP($B125,'[1]Price Catalogue (Active CAP)'!$A:$AD,AT$3,FALSE),"")</f>
        <v>CAA VIETNAM</v>
      </c>
      <c r="AU125" s="1" t="str">
        <f>_xlfn.IFNA(VLOOKUP($B125,'[1]Price Catalogue (Active CAP)'!$A:$AD,AU$3,FALSE),"")</f>
        <v>OCMOM</v>
      </c>
      <c r="AW125" s="1" t="b">
        <f t="shared" si="23"/>
        <v>1</v>
      </c>
      <c r="AX125" s="1" t="b">
        <f t="shared" si="24"/>
        <v>1</v>
      </c>
      <c r="AY125" s="1" t="b">
        <f t="shared" si="25"/>
        <v>1</v>
      </c>
      <c r="AZ125" s="1" t="b">
        <f t="shared" si="26"/>
        <v>1</v>
      </c>
      <c r="BA125" s="1" t="b">
        <f t="shared" si="27"/>
        <v>1</v>
      </c>
      <c r="BB125" s="1" t="b">
        <f t="shared" si="28"/>
        <v>1</v>
      </c>
      <c r="BC125" s="1" t="b">
        <f t="shared" si="29"/>
        <v>1</v>
      </c>
      <c r="BD125" s="1" t="b">
        <f t="shared" si="30"/>
        <v>1</v>
      </c>
      <c r="BE125" s="1" t="b">
        <f t="shared" si="31"/>
        <v>1</v>
      </c>
      <c r="BF125" s="1" t="b">
        <f t="shared" si="32"/>
        <v>1</v>
      </c>
      <c r="BG125" s="1" t="b">
        <f t="shared" si="33"/>
        <v>1</v>
      </c>
      <c r="BH125" s="1" t="b">
        <f t="shared" si="34"/>
        <v>0</v>
      </c>
      <c r="BI125" s="1" t="b">
        <f t="shared" si="35"/>
        <v>1</v>
      </c>
      <c r="BJ125" s="1" t="b">
        <f t="shared" si="36"/>
        <v>1</v>
      </c>
      <c r="BK125" s="1" t="b">
        <f t="shared" si="37"/>
        <v>0</v>
      </c>
      <c r="BL125" s="1" t="b">
        <f t="shared" si="38"/>
        <v>0</v>
      </c>
      <c r="BM125" s="1" t="b">
        <f t="shared" si="39"/>
        <v>1</v>
      </c>
      <c r="BN125" s="1" t="b">
        <f t="shared" si="40"/>
        <v>1</v>
      </c>
      <c r="BO125" s="1" t="b">
        <f t="shared" si="41"/>
        <v>1</v>
      </c>
      <c r="BP125" s="1" t="b">
        <f t="shared" si="42"/>
        <v>1</v>
      </c>
      <c r="BQ125" s="1" t="b">
        <f t="shared" si="43"/>
        <v>1</v>
      </c>
    </row>
    <row r="126" spans="1:69" ht="37.5">
      <c r="A126" s="5">
        <v>123</v>
      </c>
      <c r="B126" s="13" t="s">
        <v>262</v>
      </c>
      <c r="C126" s="13"/>
      <c r="D126" s="13" t="s">
        <v>259</v>
      </c>
      <c r="E126" s="19" t="s">
        <v>1228</v>
      </c>
      <c r="F126" s="13" t="s">
        <v>28</v>
      </c>
      <c r="G126" s="13" t="s">
        <v>260</v>
      </c>
      <c r="H126" s="13" t="s">
        <v>1340</v>
      </c>
      <c r="I126" s="13" t="s">
        <v>1341</v>
      </c>
      <c r="J126" s="13" t="s">
        <v>1342</v>
      </c>
      <c r="K126" s="13" t="s">
        <v>261</v>
      </c>
      <c r="L126" s="13" t="s">
        <v>1343</v>
      </c>
      <c r="M126" s="13" t="s">
        <v>23</v>
      </c>
      <c r="N126" s="13" t="s">
        <v>23</v>
      </c>
      <c r="O126" s="13" t="s">
        <v>23</v>
      </c>
      <c r="P126" s="13" t="str">
        <f t="shared" si="22"/>
        <v>EASA;FAA;CAA UK;CAA MALAYSIA;DGCA INDONESIA;CAA CHINA;</v>
      </c>
      <c r="Q126" s="13" t="s">
        <v>12</v>
      </c>
      <c r="R126" s="13" t="s">
        <v>13</v>
      </c>
      <c r="S126" s="13" t="s">
        <v>1224</v>
      </c>
      <c r="T126" s="13" t="s">
        <v>24</v>
      </c>
      <c r="U126" s="13" t="s">
        <v>25</v>
      </c>
      <c r="V126" s="13" t="s">
        <v>26</v>
      </c>
      <c r="W126" s="13"/>
      <c r="X126" s="13" t="s">
        <v>1232</v>
      </c>
      <c r="Y126" s="13" t="s">
        <v>1336</v>
      </c>
      <c r="Z126" s="13"/>
      <c r="AA126" s="1" t="str">
        <f>_xlfn.IFNA(VLOOKUP($B126,'[1]Price Catalogue (Active CAP)'!$A:$AD,AA$3,FALSE),"")</f>
        <v>14320-001-2</v>
      </c>
      <c r="AC126" s="1" t="str">
        <f>_xlfn.IFNA(VLOOKUP($B126,'[1]Price Catalogue (Active CAP)'!$A:$AD,AC$3,FALSE),"")</f>
        <v>TOILET ASSY</v>
      </c>
      <c r="AD126" s="1" t="str">
        <f>_xlfn.IFNA(VLOOKUP($B126,'[1]Price Catalogue (Active CAP)'!$A:$AD,AD$3,FALSE),"")</f>
        <v>ON</v>
      </c>
      <c r="AE126" s="1" t="str">
        <f>_xlfn.IFNA(VLOOKUP($B126,'[1]Price Catalogue (Active CAP)'!$A:$AD,AE$3,FALSE),"")</f>
        <v>A320_Fam;</v>
      </c>
      <c r="AF126" s="1" t="str">
        <f>_xlfn.IFNA(VLOOKUP($B126,'[1]Price Catalogue (Active CAP)'!$A:$AD,AF$3,FALSE),"")</f>
        <v>MAG Aerospace Industries, Inc.</v>
      </c>
      <c r="AG126" s="1" t="str">
        <f>_xlfn.IFNA(VLOOKUP($B126,'[1]Price Catalogue (Active CAP)'!$A:$AD,AG$3,FALSE),"")</f>
        <v>CAE-TOI-004</v>
      </c>
      <c r="AH126" s="1" t="str">
        <f>_xlfn.IFNA(VLOOKUP($B126,'[1]Price Catalogue (Active CAP)'!$A:$AD,AH$3,FALSE),"")</f>
        <v>Toilet</v>
      </c>
      <c r="AI126" s="1" t="str">
        <f>_xlfn.IFNA(VLOOKUP($B126,'[1]Price Catalogue (Active CAP)'!$A:$AD,AI$3,FALSE),"")</f>
        <v>OCMOM - Water &amp; Waste</v>
      </c>
      <c r="AJ126" s="1" t="str">
        <f>_xlfn.IFNA(VLOOKUP($B126,'[1]Price Catalogue (Active CAP)'!$A:$AD,AJ$3,FALSE),"")</f>
        <v>38-34-16;</v>
      </c>
      <c r="AK126" s="1" t="str">
        <f>_xlfn.IFNA(VLOOKUP($B126,'[1]Price Catalogue (Active CAP)'!$A:$AD,AK$3,FALSE),"")</f>
        <v>38-34</v>
      </c>
      <c r="AL126" s="32" t="str">
        <f>_xlfn.IFNA(VLOOKUP($B126,'[1]Price Catalogue (Active CAP)'!$A:$AD,AL$3,FALSE),"")</f>
        <v>EASA,FAA,CAA MALAYSIA,CAAS,DGCA INDONESIA,CAA CHINA</v>
      </c>
      <c r="AM126" s="1" t="str">
        <f>_xlfn.IFNA(VLOOKUP($B126,'[1]Price Catalogue (Active CAP)'!$A:$AD,AM$3,FALSE),"")</f>
        <v>EASA</v>
      </c>
      <c r="AN126" s="1" t="str">
        <f>_xlfn.IFNA(VLOOKUP($B126,'[1]Price Catalogue (Active CAP)'!$A:$AD,AN$3,FALSE),"")</f>
        <v>FAA</v>
      </c>
      <c r="AO126" s="1" t="str">
        <f>_xlfn.IFNA(VLOOKUP($B126,'[1]Price Catalogue (Active CAP)'!$A:$AD,AO$3,FALSE),"")</f>
        <v>CAA MALAYSIA</v>
      </c>
      <c r="AP126" s="1" t="str">
        <f>_xlfn.IFNA(VLOOKUP($B126,'[1]Price Catalogue (Active CAP)'!$A:$AD,AP$3,FALSE),"")</f>
        <v>CAAS</v>
      </c>
      <c r="AQ126" s="1" t="str">
        <f>_xlfn.IFNA(VLOOKUP($B126,'[1]Price Catalogue (Active CAP)'!$A:$AD,AQ$3,FALSE),"")</f>
        <v>DGCA INDONESIA</v>
      </c>
      <c r="AR126" s="1" t="str">
        <f>_xlfn.IFNA(VLOOKUP($B126,'[1]Price Catalogue (Active CAP)'!$A:$AD,AR$3,FALSE),"")</f>
        <v>CAA CHINA</v>
      </c>
      <c r="AS126" s="1">
        <f>_xlfn.IFNA(VLOOKUP($B126,'[1]Price Catalogue (Active CAP)'!$A:$AD,AS$3,FALSE),"")</f>
        <v>0</v>
      </c>
      <c r="AT126" s="1" t="str">
        <f>_xlfn.IFNA(VLOOKUP($B126,'[1]Price Catalogue (Active CAP)'!$A:$AD,AT$3,FALSE),"")</f>
        <v>CAA VIETNAM</v>
      </c>
      <c r="AU126" s="1" t="str">
        <f>_xlfn.IFNA(VLOOKUP($B126,'[1]Price Catalogue (Active CAP)'!$A:$AD,AU$3,FALSE),"")</f>
        <v>OCMOM</v>
      </c>
      <c r="AW126" s="1" t="b">
        <f t="shared" si="23"/>
        <v>1</v>
      </c>
      <c r="AX126" s="1" t="b">
        <f t="shared" si="24"/>
        <v>1</v>
      </c>
      <c r="AY126" s="1" t="b">
        <f t="shared" si="25"/>
        <v>1</v>
      </c>
      <c r="AZ126" s="1" t="b">
        <f t="shared" si="26"/>
        <v>1</v>
      </c>
      <c r="BA126" s="1" t="b">
        <f t="shared" si="27"/>
        <v>1</v>
      </c>
      <c r="BB126" s="1" t="b">
        <f t="shared" si="28"/>
        <v>1</v>
      </c>
      <c r="BC126" s="1" t="b">
        <f t="shared" si="29"/>
        <v>1</v>
      </c>
      <c r="BD126" s="1" t="b">
        <f t="shared" si="30"/>
        <v>1</v>
      </c>
      <c r="BE126" s="1" t="b">
        <f t="shared" si="31"/>
        <v>1</v>
      </c>
      <c r="BF126" s="1" t="b">
        <f t="shared" si="32"/>
        <v>1</v>
      </c>
      <c r="BG126" s="1" t="b">
        <f t="shared" si="33"/>
        <v>1</v>
      </c>
      <c r="BH126" s="1" t="b">
        <f t="shared" si="34"/>
        <v>0</v>
      </c>
      <c r="BI126" s="1" t="b">
        <f t="shared" si="35"/>
        <v>1</v>
      </c>
      <c r="BJ126" s="1" t="b">
        <f t="shared" si="36"/>
        <v>1</v>
      </c>
      <c r="BK126" s="1" t="b">
        <f t="shared" si="37"/>
        <v>0</v>
      </c>
      <c r="BL126" s="1" t="b">
        <f t="shared" si="38"/>
        <v>0</v>
      </c>
      <c r="BM126" s="1" t="b">
        <f t="shared" si="39"/>
        <v>1</v>
      </c>
      <c r="BN126" s="1" t="b">
        <f t="shared" si="40"/>
        <v>1</v>
      </c>
      <c r="BO126" s="1" t="b">
        <f t="shared" si="41"/>
        <v>1</v>
      </c>
      <c r="BP126" s="1" t="b">
        <f t="shared" si="42"/>
        <v>1</v>
      </c>
      <c r="BQ126" s="1" t="b">
        <f t="shared" si="43"/>
        <v>1</v>
      </c>
    </row>
    <row r="127" spans="1:69" ht="37.5">
      <c r="A127" s="5">
        <v>124</v>
      </c>
      <c r="B127" s="13" t="s">
        <v>263</v>
      </c>
      <c r="C127" s="13"/>
      <c r="D127" s="13" t="s">
        <v>259</v>
      </c>
      <c r="E127" s="19" t="s">
        <v>1228</v>
      </c>
      <c r="F127" s="13" t="s">
        <v>28</v>
      </c>
      <c r="G127" s="13" t="s">
        <v>260</v>
      </c>
      <c r="H127" s="13" t="s">
        <v>1340</v>
      </c>
      <c r="I127" s="13" t="s">
        <v>1341</v>
      </c>
      <c r="J127" s="13" t="s">
        <v>1342</v>
      </c>
      <c r="K127" s="13" t="s">
        <v>261</v>
      </c>
      <c r="L127" s="13" t="s">
        <v>1343</v>
      </c>
      <c r="M127" s="13" t="s">
        <v>23</v>
      </c>
      <c r="N127" s="13" t="s">
        <v>23</v>
      </c>
      <c r="O127" s="13" t="s">
        <v>23</v>
      </c>
      <c r="P127" s="13" t="str">
        <f t="shared" si="22"/>
        <v>EASA;FAA;CAA UK;CAA MALAYSIA;DGCA INDONESIA;CAA CHINA;</v>
      </c>
      <c r="Q127" s="13" t="s">
        <v>12</v>
      </c>
      <c r="R127" s="13" t="s">
        <v>13</v>
      </c>
      <c r="S127" s="13" t="s">
        <v>1224</v>
      </c>
      <c r="T127" s="13" t="s">
        <v>24</v>
      </c>
      <c r="U127" s="13" t="s">
        <v>25</v>
      </c>
      <c r="V127" s="13" t="s">
        <v>26</v>
      </c>
      <c r="W127" s="13"/>
      <c r="X127" s="13" t="s">
        <v>1232</v>
      </c>
      <c r="Y127" s="13" t="s">
        <v>1336</v>
      </c>
      <c r="Z127" s="13"/>
      <c r="AA127" s="1" t="str">
        <f>_xlfn.IFNA(VLOOKUP($B127,'[1]Price Catalogue (Active CAP)'!$A:$AD,AA$3,FALSE),"")</f>
        <v>14320-002-1</v>
      </c>
      <c r="AC127" s="1" t="str">
        <f>_xlfn.IFNA(VLOOKUP($B127,'[1]Price Catalogue (Active CAP)'!$A:$AD,AC$3,FALSE),"")</f>
        <v>TOILET ASSY</v>
      </c>
      <c r="AD127" s="1" t="str">
        <f>_xlfn.IFNA(VLOOKUP($B127,'[1]Price Catalogue (Active CAP)'!$A:$AD,AD$3,FALSE),"")</f>
        <v>ON</v>
      </c>
      <c r="AE127" s="1" t="str">
        <f>_xlfn.IFNA(VLOOKUP($B127,'[1]Price Catalogue (Active CAP)'!$A:$AD,AE$3,FALSE),"")</f>
        <v>A320_Fam;</v>
      </c>
      <c r="AF127" s="1" t="str">
        <f>_xlfn.IFNA(VLOOKUP($B127,'[1]Price Catalogue (Active CAP)'!$A:$AD,AF$3,FALSE),"")</f>
        <v>MAG Aerospace Industries, Inc.</v>
      </c>
      <c r="AG127" s="1" t="str">
        <f>_xlfn.IFNA(VLOOKUP($B127,'[1]Price Catalogue (Active CAP)'!$A:$AD,AG$3,FALSE),"")</f>
        <v>CAE-TOI-004</v>
      </c>
      <c r="AH127" s="1" t="str">
        <f>_xlfn.IFNA(VLOOKUP($B127,'[1]Price Catalogue (Active CAP)'!$A:$AD,AH$3,FALSE),"")</f>
        <v>Toilet</v>
      </c>
      <c r="AI127" s="1" t="str">
        <f>_xlfn.IFNA(VLOOKUP($B127,'[1]Price Catalogue (Active CAP)'!$A:$AD,AI$3,FALSE),"")</f>
        <v>OCMOM - Water &amp; Waste</v>
      </c>
      <c r="AJ127" s="1" t="str">
        <f>_xlfn.IFNA(VLOOKUP($B127,'[1]Price Catalogue (Active CAP)'!$A:$AD,AJ$3,FALSE),"")</f>
        <v>38-34-16;</v>
      </c>
      <c r="AK127" s="1" t="str">
        <f>_xlfn.IFNA(VLOOKUP($B127,'[1]Price Catalogue (Active CAP)'!$A:$AD,AK$3,FALSE),"")</f>
        <v>38-34</v>
      </c>
      <c r="AL127" s="32" t="str">
        <f>_xlfn.IFNA(VLOOKUP($B127,'[1]Price Catalogue (Active CAP)'!$A:$AD,AL$3,FALSE),"")</f>
        <v>EASA,FAA,CAA MALAYSIA,CAAS,DGCA INDONESIA,CAA CHINA</v>
      </c>
      <c r="AM127" s="1" t="str">
        <f>_xlfn.IFNA(VLOOKUP($B127,'[1]Price Catalogue (Active CAP)'!$A:$AD,AM$3,FALSE),"")</f>
        <v>EASA</v>
      </c>
      <c r="AN127" s="1" t="str">
        <f>_xlfn.IFNA(VLOOKUP($B127,'[1]Price Catalogue (Active CAP)'!$A:$AD,AN$3,FALSE),"")</f>
        <v>FAA</v>
      </c>
      <c r="AO127" s="1" t="str">
        <f>_xlfn.IFNA(VLOOKUP($B127,'[1]Price Catalogue (Active CAP)'!$A:$AD,AO$3,FALSE),"")</f>
        <v>CAA MALAYSIA</v>
      </c>
      <c r="AP127" s="1" t="str">
        <f>_xlfn.IFNA(VLOOKUP($B127,'[1]Price Catalogue (Active CAP)'!$A:$AD,AP$3,FALSE),"")</f>
        <v>CAAS</v>
      </c>
      <c r="AQ127" s="1" t="str">
        <f>_xlfn.IFNA(VLOOKUP($B127,'[1]Price Catalogue (Active CAP)'!$A:$AD,AQ$3,FALSE),"")</f>
        <v>DGCA INDONESIA</v>
      </c>
      <c r="AR127" s="1" t="str">
        <f>_xlfn.IFNA(VLOOKUP($B127,'[1]Price Catalogue (Active CAP)'!$A:$AD,AR$3,FALSE),"")</f>
        <v>CAA CHINA</v>
      </c>
      <c r="AS127" s="1">
        <f>_xlfn.IFNA(VLOOKUP($B127,'[1]Price Catalogue (Active CAP)'!$A:$AD,AS$3,FALSE),"")</f>
        <v>0</v>
      </c>
      <c r="AT127" s="1" t="str">
        <f>_xlfn.IFNA(VLOOKUP($B127,'[1]Price Catalogue (Active CAP)'!$A:$AD,AT$3,FALSE),"")</f>
        <v>CAA VIETNAM</v>
      </c>
      <c r="AU127" s="1" t="str">
        <f>_xlfn.IFNA(VLOOKUP($B127,'[1]Price Catalogue (Active CAP)'!$A:$AD,AU$3,FALSE),"")</f>
        <v>OCMOM</v>
      </c>
      <c r="AW127" s="1" t="b">
        <f t="shared" si="23"/>
        <v>1</v>
      </c>
      <c r="AX127" s="1" t="b">
        <f t="shared" si="24"/>
        <v>1</v>
      </c>
      <c r="AY127" s="1" t="b">
        <f t="shared" si="25"/>
        <v>1</v>
      </c>
      <c r="AZ127" s="1" t="b">
        <f t="shared" si="26"/>
        <v>1</v>
      </c>
      <c r="BA127" s="1" t="b">
        <f t="shared" si="27"/>
        <v>1</v>
      </c>
      <c r="BB127" s="1" t="b">
        <f t="shared" si="28"/>
        <v>1</v>
      </c>
      <c r="BC127" s="1" t="b">
        <f t="shared" si="29"/>
        <v>1</v>
      </c>
      <c r="BD127" s="1" t="b">
        <f t="shared" si="30"/>
        <v>1</v>
      </c>
      <c r="BE127" s="1" t="b">
        <f t="shared" si="31"/>
        <v>1</v>
      </c>
      <c r="BF127" s="1" t="b">
        <f t="shared" si="32"/>
        <v>1</v>
      </c>
      <c r="BG127" s="1" t="b">
        <f t="shared" si="33"/>
        <v>1</v>
      </c>
      <c r="BH127" s="1" t="b">
        <f t="shared" si="34"/>
        <v>0</v>
      </c>
      <c r="BI127" s="1" t="b">
        <f t="shared" si="35"/>
        <v>1</v>
      </c>
      <c r="BJ127" s="1" t="b">
        <f t="shared" si="36"/>
        <v>1</v>
      </c>
      <c r="BK127" s="1" t="b">
        <f t="shared" si="37"/>
        <v>0</v>
      </c>
      <c r="BL127" s="1" t="b">
        <f t="shared" si="38"/>
        <v>0</v>
      </c>
      <c r="BM127" s="1" t="b">
        <f t="shared" si="39"/>
        <v>1</v>
      </c>
      <c r="BN127" s="1" t="b">
        <f t="shared" si="40"/>
        <v>1</v>
      </c>
      <c r="BO127" s="1" t="b">
        <f t="shared" si="41"/>
        <v>1</v>
      </c>
      <c r="BP127" s="1" t="b">
        <f t="shared" si="42"/>
        <v>1</v>
      </c>
      <c r="BQ127" s="1" t="b">
        <f t="shared" si="43"/>
        <v>1</v>
      </c>
    </row>
    <row r="128" spans="1:69" ht="37.5">
      <c r="A128" s="5">
        <v>125</v>
      </c>
      <c r="B128" s="13" t="s">
        <v>264</v>
      </c>
      <c r="C128" s="13"/>
      <c r="D128" s="13" t="s">
        <v>259</v>
      </c>
      <c r="E128" s="19" t="s">
        <v>1228</v>
      </c>
      <c r="F128" s="13" t="s">
        <v>28</v>
      </c>
      <c r="G128" s="13" t="s">
        <v>260</v>
      </c>
      <c r="H128" s="13" t="s">
        <v>1340</v>
      </c>
      <c r="I128" s="13" t="s">
        <v>1341</v>
      </c>
      <c r="J128" s="13" t="s">
        <v>1342</v>
      </c>
      <c r="K128" s="13" t="s">
        <v>261</v>
      </c>
      <c r="L128" s="13" t="s">
        <v>1343</v>
      </c>
      <c r="M128" s="13" t="s">
        <v>23</v>
      </c>
      <c r="N128" s="13" t="s">
        <v>23</v>
      </c>
      <c r="O128" s="13" t="s">
        <v>23</v>
      </c>
      <c r="P128" s="13" t="str">
        <f t="shared" si="22"/>
        <v>EASA;FAA;CAA UK;CAA MALAYSIA;DGCA INDONESIA;CAA CHINA;</v>
      </c>
      <c r="Q128" s="13" t="s">
        <v>12</v>
      </c>
      <c r="R128" s="13" t="s">
        <v>13</v>
      </c>
      <c r="S128" s="13" t="s">
        <v>1224</v>
      </c>
      <c r="T128" s="13" t="s">
        <v>24</v>
      </c>
      <c r="U128" s="13" t="s">
        <v>25</v>
      </c>
      <c r="V128" s="13" t="s">
        <v>26</v>
      </c>
      <c r="W128" s="13"/>
      <c r="X128" s="13" t="s">
        <v>1232</v>
      </c>
      <c r="Y128" s="13" t="s">
        <v>1336</v>
      </c>
      <c r="Z128" s="13"/>
      <c r="AA128" s="1" t="str">
        <f>_xlfn.IFNA(VLOOKUP($B128,'[1]Price Catalogue (Active CAP)'!$A:$AD,AA$3,FALSE),"")</f>
        <v>14320-002-2</v>
      </c>
      <c r="AC128" s="1" t="str">
        <f>_xlfn.IFNA(VLOOKUP($B128,'[1]Price Catalogue (Active CAP)'!$A:$AD,AC$3,FALSE),"")</f>
        <v>TOILET ASSY</v>
      </c>
      <c r="AD128" s="1" t="str">
        <f>_xlfn.IFNA(VLOOKUP($B128,'[1]Price Catalogue (Active CAP)'!$A:$AD,AD$3,FALSE),"")</f>
        <v>ON</v>
      </c>
      <c r="AE128" s="1" t="str">
        <f>_xlfn.IFNA(VLOOKUP($B128,'[1]Price Catalogue (Active CAP)'!$A:$AD,AE$3,FALSE),"")</f>
        <v>A320_Fam;</v>
      </c>
      <c r="AF128" s="1" t="str">
        <f>_xlfn.IFNA(VLOOKUP($B128,'[1]Price Catalogue (Active CAP)'!$A:$AD,AF$3,FALSE),"")</f>
        <v>MAG Aerospace Industries, Inc.</v>
      </c>
      <c r="AG128" s="1" t="str">
        <f>_xlfn.IFNA(VLOOKUP($B128,'[1]Price Catalogue (Active CAP)'!$A:$AD,AG$3,FALSE),"")</f>
        <v>CAE-TOI-004</v>
      </c>
      <c r="AH128" s="1" t="str">
        <f>_xlfn.IFNA(VLOOKUP($B128,'[1]Price Catalogue (Active CAP)'!$A:$AD,AH$3,FALSE),"")</f>
        <v>Toilet</v>
      </c>
      <c r="AI128" s="1" t="str">
        <f>_xlfn.IFNA(VLOOKUP($B128,'[1]Price Catalogue (Active CAP)'!$A:$AD,AI$3,FALSE),"")</f>
        <v>OCMOM - Water &amp; Waste</v>
      </c>
      <c r="AJ128" s="1" t="str">
        <f>_xlfn.IFNA(VLOOKUP($B128,'[1]Price Catalogue (Active CAP)'!$A:$AD,AJ$3,FALSE),"")</f>
        <v>38-34-16;</v>
      </c>
      <c r="AK128" s="1" t="str">
        <f>_xlfn.IFNA(VLOOKUP($B128,'[1]Price Catalogue (Active CAP)'!$A:$AD,AK$3,FALSE),"")</f>
        <v>38-34</v>
      </c>
      <c r="AL128" s="32" t="str">
        <f>_xlfn.IFNA(VLOOKUP($B128,'[1]Price Catalogue (Active CAP)'!$A:$AD,AL$3,FALSE),"")</f>
        <v>EASA,FAA,CAA MALAYSIA,CAAS,DGCA INDONESIA,CAA CHINA</v>
      </c>
      <c r="AM128" s="1" t="str">
        <f>_xlfn.IFNA(VLOOKUP($B128,'[1]Price Catalogue (Active CAP)'!$A:$AD,AM$3,FALSE),"")</f>
        <v>EASA</v>
      </c>
      <c r="AN128" s="1" t="str">
        <f>_xlfn.IFNA(VLOOKUP($B128,'[1]Price Catalogue (Active CAP)'!$A:$AD,AN$3,FALSE),"")</f>
        <v>FAA</v>
      </c>
      <c r="AO128" s="1" t="str">
        <f>_xlfn.IFNA(VLOOKUP($B128,'[1]Price Catalogue (Active CAP)'!$A:$AD,AO$3,FALSE),"")</f>
        <v>CAA MALAYSIA</v>
      </c>
      <c r="AP128" s="1" t="str">
        <f>_xlfn.IFNA(VLOOKUP($B128,'[1]Price Catalogue (Active CAP)'!$A:$AD,AP$3,FALSE),"")</f>
        <v>CAAS</v>
      </c>
      <c r="AQ128" s="1" t="str">
        <f>_xlfn.IFNA(VLOOKUP($B128,'[1]Price Catalogue (Active CAP)'!$A:$AD,AQ$3,FALSE),"")</f>
        <v>DGCA INDONESIA</v>
      </c>
      <c r="AR128" s="1" t="str">
        <f>_xlfn.IFNA(VLOOKUP($B128,'[1]Price Catalogue (Active CAP)'!$A:$AD,AR$3,FALSE),"")</f>
        <v>CAA CHINA</v>
      </c>
      <c r="AS128" s="1">
        <f>_xlfn.IFNA(VLOOKUP($B128,'[1]Price Catalogue (Active CAP)'!$A:$AD,AS$3,FALSE),"")</f>
        <v>0</v>
      </c>
      <c r="AT128" s="1" t="str">
        <f>_xlfn.IFNA(VLOOKUP($B128,'[1]Price Catalogue (Active CAP)'!$A:$AD,AT$3,FALSE),"")</f>
        <v>CAA VIETNAM</v>
      </c>
      <c r="AU128" s="1" t="str">
        <f>_xlfn.IFNA(VLOOKUP($B128,'[1]Price Catalogue (Active CAP)'!$A:$AD,AU$3,FALSE),"")</f>
        <v>OCMOM</v>
      </c>
      <c r="AW128" s="1" t="b">
        <f t="shared" si="23"/>
        <v>1</v>
      </c>
      <c r="AX128" s="1" t="b">
        <f t="shared" si="24"/>
        <v>1</v>
      </c>
      <c r="AY128" s="1" t="b">
        <f t="shared" si="25"/>
        <v>1</v>
      </c>
      <c r="AZ128" s="1" t="b">
        <f t="shared" si="26"/>
        <v>1</v>
      </c>
      <c r="BA128" s="1" t="b">
        <f t="shared" si="27"/>
        <v>1</v>
      </c>
      <c r="BB128" s="1" t="b">
        <f t="shared" si="28"/>
        <v>1</v>
      </c>
      <c r="BC128" s="1" t="b">
        <f t="shared" si="29"/>
        <v>1</v>
      </c>
      <c r="BD128" s="1" t="b">
        <f t="shared" si="30"/>
        <v>1</v>
      </c>
      <c r="BE128" s="1" t="b">
        <f t="shared" si="31"/>
        <v>1</v>
      </c>
      <c r="BF128" s="1" t="b">
        <f t="shared" si="32"/>
        <v>1</v>
      </c>
      <c r="BG128" s="1" t="b">
        <f t="shared" si="33"/>
        <v>1</v>
      </c>
      <c r="BH128" s="1" t="b">
        <f t="shared" si="34"/>
        <v>0</v>
      </c>
      <c r="BI128" s="1" t="b">
        <f t="shared" si="35"/>
        <v>1</v>
      </c>
      <c r="BJ128" s="1" t="b">
        <f t="shared" si="36"/>
        <v>1</v>
      </c>
      <c r="BK128" s="1" t="b">
        <f t="shared" si="37"/>
        <v>0</v>
      </c>
      <c r="BL128" s="1" t="b">
        <f t="shared" si="38"/>
        <v>0</v>
      </c>
      <c r="BM128" s="1" t="b">
        <f t="shared" si="39"/>
        <v>1</v>
      </c>
      <c r="BN128" s="1" t="b">
        <f t="shared" si="40"/>
        <v>1</v>
      </c>
      <c r="BO128" s="1" t="b">
        <f t="shared" si="41"/>
        <v>1</v>
      </c>
      <c r="BP128" s="1" t="b">
        <f t="shared" si="42"/>
        <v>1</v>
      </c>
      <c r="BQ128" s="1" t="b">
        <f t="shared" si="43"/>
        <v>1</v>
      </c>
    </row>
    <row r="129" spans="1:69" ht="37.5">
      <c r="A129" s="5">
        <v>126</v>
      </c>
      <c r="B129" s="13" t="s">
        <v>265</v>
      </c>
      <c r="C129" s="13"/>
      <c r="D129" s="13" t="s">
        <v>266</v>
      </c>
      <c r="E129" s="19" t="s">
        <v>1228</v>
      </c>
      <c r="F129" s="13" t="s">
        <v>28</v>
      </c>
      <c r="G129" s="13" t="s">
        <v>260</v>
      </c>
      <c r="H129" s="13" t="s">
        <v>1340</v>
      </c>
      <c r="I129" s="13" t="s">
        <v>1341</v>
      </c>
      <c r="J129" s="13" t="s">
        <v>1342</v>
      </c>
      <c r="K129" s="13" t="s">
        <v>261</v>
      </c>
      <c r="L129" s="13" t="s">
        <v>1343</v>
      </c>
      <c r="M129" s="13" t="s">
        <v>23</v>
      </c>
      <c r="N129" s="13" t="s">
        <v>23</v>
      </c>
      <c r="O129" s="13" t="s">
        <v>23</v>
      </c>
      <c r="P129" s="13" t="str">
        <f t="shared" si="22"/>
        <v>EASA;FAA;CAA UK;CAA MALAYSIA;DGCA INDONESIA;CAA CHINA;</v>
      </c>
      <c r="Q129" s="13" t="s">
        <v>12</v>
      </c>
      <c r="R129" s="13" t="s">
        <v>13</v>
      </c>
      <c r="S129" s="13" t="s">
        <v>1224</v>
      </c>
      <c r="T129" s="13" t="s">
        <v>24</v>
      </c>
      <c r="U129" s="13" t="s">
        <v>25</v>
      </c>
      <c r="V129" s="13" t="s">
        <v>26</v>
      </c>
      <c r="W129" s="13"/>
      <c r="X129" s="13" t="s">
        <v>1232</v>
      </c>
      <c r="Y129" s="13" t="s">
        <v>1336</v>
      </c>
      <c r="Z129" s="13"/>
      <c r="AA129" s="1" t="str">
        <f>_xlfn.IFNA(VLOOKUP($B129,'[1]Price Catalogue (Active CAP)'!$A:$AD,AA$3,FALSE),"")</f>
        <v>14320-002A1</v>
      </c>
      <c r="AC129" s="1" t="str">
        <f>_xlfn.IFNA(VLOOKUP($B129,'[1]Price Catalogue (Active CAP)'!$A:$AD,AC$3,FALSE),"")</f>
        <v>TOILET ASSEMBLY</v>
      </c>
      <c r="AD129" s="1" t="str">
        <f>_xlfn.IFNA(VLOOKUP($B129,'[1]Price Catalogue (Active CAP)'!$A:$AD,AD$3,FALSE),"")</f>
        <v>ON</v>
      </c>
      <c r="AE129" s="1" t="str">
        <f>_xlfn.IFNA(VLOOKUP($B129,'[1]Price Catalogue (Active CAP)'!$A:$AD,AE$3,FALSE),"")</f>
        <v>A320_Fam;</v>
      </c>
      <c r="AF129" s="1" t="str">
        <f>_xlfn.IFNA(VLOOKUP($B129,'[1]Price Catalogue (Active CAP)'!$A:$AD,AF$3,FALSE),"")</f>
        <v>MAG Aerospace Industries, Inc.</v>
      </c>
      <c r="AG129" s="1" t="str">
        <f>_xlfn.IFNA(VLOOKUP($B129,'[1]Price Catalogue (Active CAP)'!$A:$AD,AG$3,FALSE),"")</f>
        <v>CAE-TOI-004</v>
      </c>
      <c r="AH129" s="1" t="str">
        <f>_xlfn.IFNA(VLOOKUP($B129,'[1]Price Catalogue (Active CAP)'!$A:$AD,AH$3,FALSE),"")</f>
        <v>Toilet</v>
      </c>
      <c r="AI129" s="1" t="str">
        <f>_xlfn.IFNA(VLOOKUP($B129,'[1]Price Catalogue (Active CAP)'!$A:$AD,AI$3,FALSE),"")</f>
        <v>OCMOM - Water &amp; Waste</v>
      </c>
      <c r="AJ129" s="1" t="str">
        <f>_xlfn.IFNA(VLOOKUP($B129,'[1]Price Catalogue (Active CAP)'!$A:$AD,AJ$3,FALSE),"")</f>
        <v>38-34-16;</v>
      </c>
      <c r="AK129" s="1" t="str">
        <f>_xlfn.IFNA(VLOOKUP($B129,'[1]Price Catalogue (Active CAP)'!$A:$AD,AK$3,FALSE),"")</f>
        <v>38-34</v>
      </c>
      <c r="AL129" s="32" t="str">
        <f>_xlfn.IFNA(VLOOKUP($B129,'[1]Price Catalogue (Active CAP)'!$A:$AD,AL$3,FALSE),"")</f>
        <v>EASA,FAA,CAA MALAYSIA,CAAS,DGCA INDONESIA,CAA CHINA</v>
      </c>
      <c r="AM129" s="1" t="str">
        <f>_xlfn.IFNA(VLOOKUP($B129,'[1]Price Catalogue (Active CAP)'!$A:$AD,AM$3,FALSE),"")</f>
        <v>EASA</v>
      </c>
      <c r="AN129" s="1" t="str">
        <f>_xlfn.IFNA(VLOOKUP($B129,'[1]Price Catalogue (Active CAP)'!$A:$AD,AN$3,FALSE),"")</f>
        <v>FAA</v>
      </c>
      <c r="AO129" s="1" t="str">
        <f>_xlfn.IFNA(VLOOKUP($B129,'[1]Price Catalogue (Active CAP)'!$A:$AD,AO$3,FALSE),"")</f>
        <v>CAA MALAYSIA</v>
      </c>
      <c r="AP129" s="1" t="str">
        <f>_xlfn.IFNA(VLOOKUP($B129,'[1]Price Catalogue (Active CAP)'!$A:$AD,AP$3,FALSE),"")</f>
        <v>CAAS</v>
      </c>
      <c r="AQ129" s="1" t="str">
        <f>_xlfn.IFNA(VLOOKUP($B129,'[1]Price Catalogue (Active CAP)'!$A:$AD,AQ$3,FALSE),"")</f>
        <v>DGCA INDONESIA</v>
      </c>
      <c r="AR129" s="1" t="str">
        <f>_xlfn.IFNA(VLOOKUP($B129,'[1]Price Catalogue (Active CAP)'!$A:$AD,AR$3,FALSE),"")</f>
        <v>CAA CHINA</v>
      </c>
      <c r="AS129" s="1">
        <f>_xlfn.IFNA(VLOOKUP($B129,'[1]Price Catalogue (Active CAP)'!$A:$AD,AS$3,FALSE),"")</f>
        <v>0</v>
      </c>
      <c r="AT129" s="1" t="str">
        <f>_xlfn.IFNA(VLOOKUP($B129,'[1]Price Catalogue (Active CAP)'!$A:$AD,AT$3,FALSE),"")</f>
        <v>CAA VIETNAM</v>
      </c>
      <c r="AU129" s="1" t="str">
        <f>_xlfn.IFNA(VLOOKUP($B129,'[1]Price Catalogue (Active CAP)'!$A:$AD,AU$3,FALSE),"")</f>
        <v>OCMOM</v>
      </c>
      <c r="AW129" s="1" t="b">
        <f t="shared" si="23"/>
        <v>1</v>
      </c>
      <c r="AX129" s="1" t="b">
        <f t="shared" si="24"/>
        <v>1</v>
      </c>
      <c r="AY129" s="1" t="b">
        <f t="shared" si="25"/>
        <v>1</v>
      </c>
      <c r="AZ129" s="1" t="b">
        <f t="shared" si="26"/>
        <v>1</v>
      </c>
      <c r="BA129" s="1" t="b">
        <f t="shared" si="27"/>
        <v>1</v>
      </c>
      <c r="BB129" s="1" t="b">
        <f t="shared" si="28"/>
        <v>1</v>
      </c>
      <c r="BC129" s="1" t="b">
        <f t="shared" si="29"/>
        <v>1</v>
      </c>
      <c r="BD129" s="1" t="b">
        <f t="shared" si="30"/>
        <v>1</v>
      </c>
      <c r="BE129" s="1" t="b">
        <f t="shared" si="31"/>
        <v>1</v>
      </c>
      <c r="BF129" s="1" t="b">
        <f t="shared" si="32"/>
        <v>1</v>
      </c>
      <c r="BG129" s="1" t="b">
        <f t="shared" si="33"/>
        <v>1</v>
      </c>
      <c r="BH129" s="1" t="b">
        <f t="shared" si="34"/>
        <v>0</v>
      </c>
      <c r="BI129" s="1" t="b">
        <f t="shared" si="35"/>
        <v>1</v>
      </c>
      <c r="BJ129" s="1" t="b">
        <f t="shared" si="36"/>
        <v>1</v>
      </c>
      <c r="BK129" s="1" t="b">
        <f t="shared" si="37"/>
        <v>0</v>
      </c>
      <c r="BL129" s="1" t="b">
        <f t="shared" si="38"/>
        <v>0</v>
      </c>
      <c r="BM129" s="1" t="b">
        <f t="shared" si="39"/>
        <v>1</v>
      </c>
      <c r="BN129" s="1" t="b">
        <f t="shared" si="40"/>
        <v>1</v>
      </c>
      <c r="BO129" s="1" t="b">
        <f t="shared" si="41"/>
        <v>1</v>
      </c>
      <c r="BP129" s="1" t="b">
        <f t="shared" si="42"/>
        <v>1</v>
      </c>
      <c r="BQ129" s="1" t="b">
        <f t="shared" si="43"/>
        <v>1</v>
      </c>
    </row>
    <row r="130" spans="1:69" ht="37.5">
      <c r="A130" s="5">
        <v>127</v>
      </c>
      <c r="B130" s="13" t="s">
        <v>267</v>
      </c>
      <c r="C130" s="13"/>
      <c r="D130" s="13" t="s">
        <v>266</v>
      </c>
      <c r="E130" s="19" t="s">
        <v>1228</v>
      </c>
      <c r="F130" s="13" t="s">
        <v>28</v>
      </c>
      <c r="G130" s="13" t="s">
        <v>260</v>
      </c>
      <c r="H130" s="13" t="s">
        <v>1340</v>
      </c>
      <c r="I130" s="13" t="s">
        <v>1341</v>
      </c>
      <c r="J130" s="13" t="s">
        <v>1342</v>
      </c>
      <c r="K130" s="13" t="s">
        <v>261</v>
      </c>
      <c r="L130" s="13" t="s">
        <v>1343</v>
      </c>
      <c r="M130" s="13" t="s">
        <v>23</v>
      </c>
      <c r="N130" s="13" t="s">
        <v>23</v>
      </c>
      <c r="O130" s="13" t="s">
        <v>23</v>
      </c>
      <c r="P130" s="13" t="str">
        <f t="shared" si="22"/>
        <v>EASA;FAA;CAA UK;CAA MALAYSIA;DGCA INDONESIA;CAA CHINA;</v>
      </c>
      <c r="Q130" s="13" t="s">
        <v>12</v>
      </c>
      <c r="R130" s="13" t="s">
        <v>13</v>
      </c>
      <c r="S130" s="13" t="s">
        <v>1224</v>
      </c>
      <c r="T130" s="13" t="s">
        <v>24</v>
      </c>
      <c r="U130" s="13" t="s">
        <v>25</v>
      </c>
      <c r="V130" s="13" t="s">
        <v>26</v>
      </c>
      <c r="W130" s="13"/>
      <c r="X130" s="13" t="s">
        <v>1232</v>
      </c>
      <c r="Y130" s="13" t="s">
        <v>1336</v>
      </c>
      <c r="Z130" s="13"/>
      <c r="AA130" s="1" t="str">
        <f>_xlfn.IFNA(VLOOKUP($B130,'[1]Price Catalogue (Active CAP)'!$A:$AD,AA$3,FALSE),"")</f>
        <v>14320-002A2</v>
      </c>
      <c r="AC130" s="1" t="str">
        <f>_xlfn.IFNA(VLOOKUP($B130,'[1]Price Catalogue (Active CAP)'!$A:$AD,AC$3,FALSE),"")</f>
        <v>TOILET ASSEMBLY</v>
      </c>
      <c r="AD130" s="1" t="str">
        <f>_xlfn.IFNA(VLOOKUP($B130,'[1]Price Catalogue (Active CAP)'!$A:$AD,AD$3,FALSE),"")</f>
        <v>ON</v>
      </c>
      <c r="AE130" s="1" t="str">
        <f>_xlfn.IFNA(VLOOKUP($B130,'[1]Price Catalogue (Active CAP)'!$A:$AD,AE$3,FALSE),"")</f>
        <v>A320_Fam;</v>
      </c>
      <c r="AF130" s="1" t="str">
        <f>_xlfn.IFNA(VLOOKUP($B130,'[1]Price Catalogue (Active CAP)'!$A:$AD,AF$3,FALSE),"")</f>
        <v>MAG Aerospace Industries, Inc.</v>
      </c>
      <c r="AG130" s="1" t="str">
        <f>_xlfn.IFNA(VLOOKUP($B130,'[1]Price Catalogue (Active CAP)'!$A:$AD,AG$3,FALSE),"")</f>
        <v>CAE-TOI-004</v>
      </c>
      <c r="AH130" s="1" t="str">
        <f>_xlfn.IFNA(VLOOKUP($B130,'[1]Price Catalogue (Active CAP)'!$A:$AD,AH$3,FALSE),"")</f>
        <v>Toilet</v>
      </c>
      <c r="AI130" s="1" t="str">
        <f>_xlfn.IFNA(VLOOKUP($B130,'[1]Price Catalogue (Active CAP)'!$A:$AD,AI$3,FALSE),"")</f>
        <v>OCMOM - Water &amp; Waste</v>
      </c>
      <c r="AJ130" s="1" t="str">
        <f>_xlfn.IFNA(VLOOKUP($B130,'[1]Price Catalogue (Active CAP)'!$A:$AD,AJ$3,FALSE),"")</f>
        <v>38-34-16;</v>
      </c>
      <c r="AK130" s="1" t="str">
        <f>_xlfn.IFNA(VLOOKUP($B130,'[1]Price Catalogue (Active CAP)'!$A:$AD,AK$3,FALSE),"")</f>
        <v>38-34</v>
      </c>
      <c r="AL130" s="32" t="str">
        <f>_xlfn.IFNA(VLOOKUP($B130,'[1]Price Catalogue (Active CAP)'!$A:$AD,AL$3,FALSE),"")</f>
        <v>EASA,FAA,CAA MALAYSIA,CAAS,DGCA INDONESIA,CAA CHINA</v>
      </c>
      <c r="AM130" s="1" t="str">
        <f>_xlfn.IFNA(VLOOKUP($B130,'[1]Price Catalogue (Active CAP)'!$A:$AD,AM$3,FALSE),"")</f>
        <v>EASA</v>
      </c>
      <c r="AN130" s="1" t="str">
        <f>_xlfn.IFNA(VLOOKUP($B130,'[1]Price Catalogue (Active CAP)'!$A:$AD,AN$3,FALSE),"")</f>
        <v>FAA</v>
      </c>
      <c r="AO130" s="1" t="str">
        <f>_xlfn.IFNA(VLOOKUP($B130,'[1]Price Catalogue (Active CAP)'!$A:$AD,AO$3,FALSE),"")</f>
        <v>CAA MALAYSIA</v>
      </c>
      <c r="AP130" s="1" t="str">
        <f>_xlfn.IFNA(VLOOKUP($B130,'[1]Price Catalogue (Active CAP)'!$A:$AD,AP$3,FALSE),"")</f>
        <v>CAAS</v>
      </c>
      <c r="AQ130" s="1" t="str">
        <f>_xlfn.IFNA(VLOOKUP($B130,'[1]Price Catalogue (Active CAP)'!$A:$AD,AQ$3,FALSE),"")</f>
        <v>DGCA INDONESIA</v>
      </c>
      <c r="AR130" s="1" t="str">
        <f>_xlfn.IFNA(VLOOKUP($B130,'[1]Price Catalogue (Active CAP)'!$A:$AD,AR$3,FALSE),"")</f>
        <v>CAA CHINA</v>
      </c>
      <c r="AS130" s="1">
        <f>_xlfn.IFNA(VLOOKUP($B130,'[1]Price Catalogue (Active CAP)'!$A:$AD,AS$3,FALSE),"")</f>
        <v>0</v>
      </c>
      <c r="AT130" s="1" t="str">
        <f>_xlfn.IFNA(VLOOKUP($B130,'[1]Price Catalogue (Active CAP)'!$A:$AD,AT$3,FALSE),"")</f>
        <v>CAA VIETNAM</v>
      </c>
      <c r="AU130" s="1" t="str">
        <f>_xlfn.IFNA(VLOOKUP($B130,'[1]Price Catalogue (Active CAP)'!$A:$AD,AU$3,FALSE),"")</f>
        <v>OCMOM</v>
      </c>
      <c r="AW130" s="1" t="b">
        <f t="shared" si="23"/>
        <v>1</v>
      </c>
      <c r="AX130" s="1" t="b">
        <f t="shared" si="24"/>
        <v>1</v>
      </c>
      <c r="AY130" s="1" t="b">
        <f t="shared" si="25"/>
        <v>1</v>
      </c>
      <c r="AZ130" s="1" t="b">
        <f t="shared" si="26"/>
        <v>1</v>
      </c>
      <c r="BA130" s="1" t="b">
        <f t="shared" si="27"/>
        <v>1</v>
      </c>
      <c r="BB130" s="1" t="b">
        <f t="shared" si="28"/>
        <v>1</v>
      </c>
      <c r="BC130" s="1" t="b">
        <f t="shared" si="29"/>
        <v>1</v>
      </c>
      <c r="BD130" s="1" t="b">
        <f t="shared" si="30"/>
        <v>1</v>
      </c>
      <c r="BE130" s="1" t="b">
        <f t="shared" si="31"/>
        <v>1</v>
      </c>
      <c r="BF130" s="1" t="b">
        <f t="shared" si="32"/>
        <v>1</v>
      </c>
      <c r="BG130" s="1" t="b">
        <f t="shared" si="33"/>
        <v>1</v>
      </c>
      <c r="BH130" s="1" t="b">
        <f t="shared" si="34"/>
        <v>0</v>
      </c>
      <c r="BI130" s="1" t="b">
        <f t="shared" si="35"/>
        <v>1</v>
      </c>
      <c r="BJ130" s="1" t="b">
        <f t="shared" si="36"/>
        <v>1</v>
      </c>
      <c r="BK130" s="1" t="b">
        <f t="shared" si="37"/>
        <v>0</v>
      </c>
      <c r="BL130" s="1" t="b">
        <f t="shared" si="38"/>
        <v>0</v>
      </c>
      <c r="BM130" s="1" t="b">
        <f t="shared" si="39"/>
        <v>1</v>
      </c>
      <c r="BN130" s="1" t="b">
        <f t="shared" si="40"/>
        <v>1</v>
      </c>
      <c r="BO130" s="1" t="b">
        <f t="shared" si="41"/>
        <v>1</v>
      </c>
      <c r="BP130" s="1" t="b">
        <f t="shared" si="42"/>
        <v>1</v>
      </c>
      <c r="BQ130" s="1" t="b">
        <f t="shared" si="43"/>
        <v>1</v>
      </c>
    </row>
    <row r="131" spans="1:69" ht="37.5">
      <c r="A131" s="5">
        <v>128</v>
      </c>
      <c r="B131" s="13" t="s">
        <v>268</v>
      </c>
      <c r="C131" s="13"/>
      <c r="D131" s="13" t="s">
        <v>266</v>
      </c>
      <c r="E131" s="19" t="s">
        <v>1228</v>
      </c>
      <c r="F131" s="13" t="s">
        <v>28</v>
      </c>
      <c r="G131" s="13" t="s">
        <v>260</v>
      </c>
      <c r="H131" s="13" t="s">
        <v>1340</v>
      </c>
      <c r="I131" s="13" t="s">
        <v>1341</v>
      </c>
      <c r="J131" s="13" t="s">
        <v>1342</v>
      </c>
      <c r="K131" s="13" t="s">
        <v>261</v>
      </c>
      <c r="L131" s="13" t="s">
        <v>1343</v>
      </c>
      <c r="M131" s="13" t="s">
        <v>23</v>
      </c>
      <c r="N131" s="13" t="s">
        <v>23</v>
      </c>
      <c r="O131" s="13" t="s">
        <v>23</v>
      </c>
      <c r="P131" s="13" t="str">
        <f t="shared" si="22"/>
        <v>EASA;FAA;CAA UK;CAA MALAYSIA;DGCA INDONESIA;CAA CHINA;</v>
      </c>
      <c r="Q131" s="13" t="s">
        <v>12</v>
      </c>
      <c r="R131" s="13" t="s">
        <v>13</v>
      </c>
      <c r="S131" s="13" t="s">
        <v>1224</v>
      </c>
      <c r="T131" s="13" t="s">
        <v>24</v>
      </c>
      <c r="U131" s="13" t="s">
        <v>25</v>
      </c>
      <c r="V131" s="13" t="s">
        <v>26</v>
      </c>
      <c r="W131" s="13"/>
      <c r="X131" s="13" t="s">
        <v>1232</v>
      </c>
      <c r="Y131" s="13" t="s">
        <v>1336</v>
      </c>
      <c r="Z131" s="13"/>
      <c r="AA131" s="1" t="str">
        <f>_xlfn.IFNA(VLOOKUP($B131,'[1]Price Catalogue (Active CAP)'!$A:$AD,AA$3,FALSE),"")</f>
        <v>14320-002B1</v>
      </c>
      <c r="AC131" s="1" t="str">
        <f>_xlfn.IFNA(VLOOKUP($B131,'[1]Price Catalogue (Active CAP)'!$A:$AD,AC$3,FALSE),"")</f>
        <v>TOILET ASSEMBLY</v>
      </c>
      <c r="AD131" s="1" t="str">
        <f>_xlfn.IFNA(VLOOKUP($B131,'[1]Price Catalogue (Active CAP)'!$A:$AD,AD$3,FALSE),"")</f>
        <v>ON</v>
      </c>
      <c r="AE131" s="1" t="str">
        <f>_xlfn.IFNA(VLOOKUP($B131,'[1]Price Catalogue (Active CAP)'!$A:$AD,AE$3,FALSE),"")</f>
        <v>A320_Fam;</v>
      </c>
      <c r="AF131" s="1" t="str">
        <f>_xlfn.IFNA(VLOOKUP($B131,'[1]Price Catalogue (Active CAP)'!$A:$AD,AF$3,FALSE),"")</f>
        <v>MAG Aerospace Industries, Inc.</v>
      </c>
      <c r="AG131" s="1" t="str">
        <f>_xlfn.IFNA(VLOOKUP($B131,'[1]Price Catalogue (Active CAP)'!$A:$AD,AG$3,FALSE),"")</f>
        <v>CAE-TOI-004</v>
      </c>
      <c r="AH131" s="1" t="str">
        <f>_xlfn.IFNA(VLOOKUP($B131,'[1]Price Catalogue (Active CAP)'!$A:$AD,AH$3,FALSE),"")</f>
        <v>Toilet</v>
      </c>
      <c r="AI131" s="1" t="str">
        <f>_xlfn.IFNA(VLOOKUP($B131,'[1]Price Catalogue (Active CAP)'!$A:$AD,AI$3,FALSE),"")</f>
        <v>OCMOM - Water &amp; Waste</v>
      </c>
      <c r="AJ131" s="1" t="str">
        <f>_xlfn.IFNA(VLOOKUP($B131,'[1]Price Catalogue (Active CAP)'!$A:$AD,AJ$3,FALSE),"")</f>
        <v>38-34-16;</v>
      </c>
      <c r="AK131" s="1" t="str">
        <f>_xlfn.IFNA(VLOOKUP($B131,'[1]Price Catalogue (Active CAP)'!$A:$AD,AK$3,FALSE),"")</f>
        <v>38-34</v>
      </c>
      <c r="AL131" s="32" t="str">
        <f>_xlfn.IFNA(VLOOKUP($B131,'[1]Price Catalogue (Active CAP)'!$A:$AD,AL$3,FALSE),"")</f>
        <v>EASA,FAA,CAA MALAYSIA,CAAS,DGCA INDONESIA,CAA CHINA</v>
      </c>
      <c r="AM131" s="1" t="str">
        <f>_xlfn.IFNA(VLOOKUP($B131,'[1]Price Catalogue (Active CAP)'!$A:$AD,AM$3,FALSE),"")</f>
        <v>EASA</v>
      </c>
      <c r="AN131" s="1" t="str">
        <f>_xlfn.IFNA(VLOOKUP($B131,'[1]Price Catalogue (Active CAP)'!$A:$AD,AN$3,FALSE),"")</f>
        <v>FAA</v>
      </c>
      <c r="AO131" s="1" t="str">
        <f>_xlfn.IFNA(VLOOKUP($B131,'[1]Price Catalogue (Active CAP)'!$A:$AD,AO$3,FALSE),"")</f>
        <v>CAA MALAYSIA</v>
      </c>
      <c r="AP131" s="1" t="str">
        <f>_xlfn.IFNA(VLOOKUP($B131,'[1]Price Catalogue (Active CAP)'!$A:$AD,AP$3,FALSE),"")</f>
        <v>CAAS</v>
      </c>
      <c r="AQ131" s="1" t="str">
        <f>_xlfn.IFNA(VLOOKUP($B131,'[1]Price Catalogue (Active CAP)'!$A:$AD,AQ$3,FALSE),"")</f>
        <v>DGCA INDONESIA</v>
      </c>
      <c r="AR131" s="1" t="str">
        <f>_xlfn.IFNA(VLOOKUP($B131,'[1]Price Catalogue (Active CAP)'!$A:$AD,AR$3,FALSE),"")</f>
        <v>CAA CHINA</v>
      </c>
      <c r="AS131" s="1">
        <f>_xlfn.IFNA(VLOOKUP($B131,'[1]Price Catalogue (Active CAP)'!$A:$AD,AS$3,FALSE),"")</f>
        <v>0</v>
      </c>
      <c r="AT131" s="1" t="str">
        <f>_xlfn.IFNA(VLOOKUP($B131,'[1]Price Catalogue (Active CAP)'!$A:$AD,AT$3,FALSE),"")</f>
        <v>CAA VIETNAM</v>
      </c>
      <c r="AU131" s="1" t="str">
        <f>_xlfn.IFNA(VLOOKUP($B131,'[1]Price Catalogue (Active CAP)'!$A:$AD,AU$3,FALSE),"")</f>
        <v>OCMOM</v>
      </c>
      <c r="AW131" s="1" t="b">
        <f t="shared" si="23"/>
        <v>1</v>
      </c>
      <c r="AX131" s="1" t="b">
        <f t="shared" si="24"/>
        <v>1</v>
      </c>
      <c r="AY131" s="1" t="b">
        <f t="shared" si="25"/>
        <v>1</v>
      </c>
      <c r="AZ131" s="1" t="b">
        <f t="shared" si="26"/>
        <v>1</v>
      </c>
      <c r="BA131" s="1" t="b">
        <f t="shared" si="27"/>
        <v>1</v>
      </c>
      <c r="BB131" s="1" t="b">
        <f t="shared" si="28"/>
        <v>1</v>
      </c>
      <c r="BC131" s="1" t="b">
        <f t="shared" si="29"/>
        <v>1</v>
      </c>
      <c r="BD131" s="1" t="b">
        <f t="shared" si="30"/>
        <v>1</v>
      </c>
      <c r="BE131" s="1" t="b">
        <f t="shared" si="31"/>
        <v>1</v>
      </c>
      <c r="BF131" s="1" t="b">
        <f t="shared" si="32"/>
        <v>1</v>
      </c>
      <c r="BG131" s="1" t="b">
        <f t="shared" si="33"/>
        <v>1</v>
      </c>
      <c r="BH131" s="1" t="b">
        <f t="shared" si="34"/>
        <v>0</v>
      </c>
      <c r="BI131" s="1" t="b">
        <f t="shared" si="35"/>
        <v>1</v>
      </c>
      <c r="BJ131" s="1" t="b">
        <f t="shared" si="36"/>
        <v>1</v>
      </c>
      <c r="BK131" s="1" t="b">
        <f t="shared" si="37"/>
        <v>0</v>
      </c>
      <c r="BL131" s="1" t="b">
        <f t="shared" si="38"/>
        <v>0</v>
      </c>
      <c r="BM131" s="1" t="b">
        <f t="shared" si="39"/>
        <v>1</v>
      </c>
      <c r="BN131" s="1" t="b">
        <f t="shared" si="40"/>
        <v>1</v>
      </c>
      <c r="BO131" s="1" t="b">
        <f t="shared" si="41"/>
        <v>1</v>
      </c>
      <c r="BP131" s="1" t="b">
        <f t="shared" si="42"/>
        <v>1</v>
      </c>
      <c r="BQ131" s="1" t="b">
        <f t="shared" si="43"/>
        <v>1</v>
      </c>
    </row>
    <row r="132" spans="1:69" ht="37.5">
      <c r="A132" s="5">
        <v>129</v>
      </c>
      <c r="B132" s="13" t="s">
        <v>269</v>
      </c>
      <c r="C132" s="13"/>
      <c r="D132" s="13" t="s">
        <v>270</v>
      </c>
      <c r="E132" s="19" t="s">
        <v>1228</v>
      </c>
      <c r="F132" s="13" t="s">
        <v>28</v>
      </c>
      <c r="G132" s="13" t="s">
        <v>260</v>
      </c>
      <c r="H132" s="13" t="s">
        <v>1340</v>
      </c>
      <c r="I132" s="13" t="s">
        <v>1341</v>
      </c>
      <c r="J132" s="13" t="s">
        <v>1342</v>
      </c>
      <c r="K132" s="13" t="s">
        <v>261</v>
      </c>
      <c r="L132" s="13" t="s">
        <v>1343</v>
      </c>
      <c r="M132" s="13" t="s">
        <v>23</v>
      </c>
      <c r="N132" s="13" t="s">
        <v>23</v>
      </c>
      <c r="O132" s="13" t="s">
        <v>23</v>
      </c>
      <c r="P132" s="13" t="str">
        <f t="shared" ref="P132:P195" si="44">Q132&amp;";" &amp;R132&amp;";" &amp;S132&amp;";" &amp;T132&amp;";" &amp;U132&amp;";" &amp;V132&amp;";" &amp;W132</f>
        <v>EASA;FAA;CAA UK;CAA MALAYSIA;DGCA INDONESIA;CAA CHINA;</v>
      </c>
      <c r="Q132" s="13" t="s">
        <v>12</v>
      </c>
      <c r="R132" s="13" t="s">
        <v>13</v>
      </c>
      <c r="S132" s="13" t="s">
        <v>1224</v>
      </c>
      <c r="T132" s="13" t="s">
        <v>24</v>
      </c>
      <c r="U132" s="13" t="s">
        <v>25</v>
      </c>
      <c r="V132" s="13" t="s">
        <v>26</v>
      </c>
      <c r="W132" s="13"/>
      <c r="X132" s="13" t="s">
        <v>1232</v>
      </c>
      <c r="Y132" s="13" t="s">
        <v>1336</v>
      </c>
      <c r="Z132" s="13"/>
      <c r="AA132" s="1" t="str">
        <f>_xlfn.IFNA(VLOOKUP($B132,'[1]Price Catalogue (Active CAP)'!$A:$AD,AA$3,FALSE),"")</f>
        <v>14320-002B2</v>
      </c>
      <c r="AC132" s="1" t="str">
        <f>_xlfn.IFNA(VLOOKUP($B132,'[1]Price Catalogue (Active CAP)'!$A:$AD,AC$3,FALSE),"")</f>
        <v>TOILET ASSY VAC</v>
      </c>
      <c r="AD132" s="1" t="str">
        <f>_xlfn.IFNA(VLOOKUP($B132,'[1]Price Catalogue (Active CAP)'!$A:$AD,AD$3,FALSE),"")</f>
        <v>ON</v>
      </c>
      <c r="AE132" s="1" t="str">
        <f>_xlfn.IFNA(VLOOKUP($B132,'[1]Price Catalogue (Active CAP)'!$A:$AD,AE$3,FALSE),"")</f>
        <v>A320_Fam;</v>
      </c>
      <c r="AF132" s="1" t="str">
        <f>_xlfn.IFNA(VLOOKUP($B132,'[1]Price Catalogue (Active CAP)'!$A:$AD,AF$3,FALSE),"")</f>
        <v>MAG Aerospace Industries, Inc.</v>
      </c>
      <c r="AG132" s="1" t="str">
        <f>_xlfn.IFNA(VLOOKUP($B132,'[1]Price Catalogue (Active CAP)'!$A:$AD,AG$3,FALSE),"")</f>
        <v>CAE-TOI-004</v>
      </c>
      <c r="AH132" s="1" t="str">
        <f>_xlfn.IFNA(VLOOKUP($B132,'[1]Price Catalogue (Active CAP)'!$A:$AD,AH$3,FALSE),"")</f>
        <v>Toilet</v>
      </c>
      <c r="AI132" s="1" t="str">
        <f>_xlfn.IFNA(VLOOKUP($B132,'[1]Price Catalogue (Active CAP)'!$A:$AD,AI$3,FALSE),"")</f>
        <v>OCMOM - Water &amp; Waste</v>
      </c>
      <c r="AJ132" s="1" t="str">
        <f>_xlfn.IFNA(VLOOKUP($B132,'[1]Price Catalogue (Active CAP)'!$A:$AD,AJ$3,FALSE),"")</f>
        <v>38-34-16;</v>
      </c>
      <c r="AK132" s="1" t="str">
        <f>_xlfn.IFNA(VLOOKUP($B132,'[1]Price Catalogue (Active CAP)'!$A:$AD,AK$3,FALSE),"")</f>
        <v>38-34</v>
      </c>
      <c r="AL132" s="32" t="str">
        <f>_xlfn.IFNA(VLOOKUP($B132,'[1]Price Catalogue (Active CAP)'!$A:$AD,AL$3,FALSE),"")</f>
        <v>EASA,FAA,CAA MALAYSIA,CAAS,DGCA INDONESIA,CAA CHINA</v>
      </c>
      <c r="AM132" s="1" t="str">
        <f>_xlfn.IFNA(VLOOKUP($B132,'[1]Price Catalogue (Active CAP)'!$A:$AD,AM$3,FALSE),"")</f>
        <v>EASA</v>
      </c>
      <c r="AN132" s="1" t="str">
        <f>_xlfn.IFNA(VLOOKUP($B132,'[1]Price Catalogue (Active CAP)'!$A:$AD,AN$3,FALSE),"")</f>
        <v>FAA</v>
      </c>
      <c r="AO132" s="1" t="str">
        <f>_xlfn.IFNA(VLOOKUP($B132,'[1]Price Catalogue (Active CAP)'!$A:$AD,AO$3,FALSE),"")</f>
        <v>CAA MALAYSIA</v>
      </c>
      <c r="AP132" s="1" t="str">
        <f>_xlfn.IFNA(VLOOKUP($B132,'[1]Price Catalogue (Active CAP)'!$A:$AD,AP$3,FALSE),"")</f>
        <v>CAAS</v>
      </c>
      <c r="AQ132" s="1" t="str">
        <f>_xlfn.IFNA(VLOOKUP($B132,'[1]Price Catalogue (Active CAP)'!$A:$AD,AQ$3,FALSE),"")</f>
        <v>DGCA INDONESIA</v>
      </c>
      <c r="AR132" s="1" t="str">
        <f>_xlfn.IFNA(VLOOKUP($B132,'[1]Price Catalogue (Active CAP)'!$A:$AD,AR$3,FALSE),"")</f>
        <v>CAA CHINA</v>
      </c>
      <c r="AS132" s="1">
        <f>_xlfn.IFNA(VLOOKUP($B132,'[1]Price Catalogue (Active CAP)'!$A:$AD,AS$3,FALSE),"")</f>
        <v>0</v>
      </c>
      <c r="AT132" s="1" t="str">
        <f>_xlfn.IFNA(VLOOKUP($B132,'[1]Price Catalogue (Active CAP)'!$A:$AD,AT$3,FALSE),"")</f>
        <v>CAA VIETNAM</v>
      </c>
      <c r="AU132" s="1" t="str">
        <f>_xlfn.IFNA(VLOOKUP($B132,'[1]Price Catalogue (Active CAP)'!$A:$AD,AU$3,FALSE),"")</f>
        <v>OCMOM</v>
      </c>
      <c r="AW132" s="1" t="b">
        <f t="shared" ref="AW132:AW195" si="45">AA132=B132</f>
        <v>1</v>
      </c>
      <c r="AX132" s="1" t="b">
        <f t="shared" ref="AX132:AX195" si="46">AB132=C132</f>
        <v>1</v>
      </c>
      <c r="AY132" s="1" t="b">
        <f t="shared" ref="AY132:AY195" si="47">AC132=D132</f>
        <v>1</v>
      </c>
      <c r="AZ132" s="1" t="b">
        <f t="shared" ref="AZ132:AZ195" si="48">AD132=E132</f>
        <v>1</v>
      </c>
      <c r="BA132" s="1" t="b">
        <f t="shared" ref="BA132:BA195" si="49">AE132=F132</f>
        <v>1</v>
      </c>
      <c r="BB132" s="1" t="b">
        <f t="shared" ref="BB132:BB195" si="50">AF132=G132</f>
        <v>1</v>
      </c>
      <c r="BC132" s="1" t="b">
        <f t="shared" ref="BC132:BC195" si="51">AG132=H132</f>
        <v>1</v>
      </c>
      <c r="BD132" s="1" t="b">
        <f t="shared" ref="BD132:BD195" si="52">AH132=I132</f>
        <v>1</v>
      </c>
      <c r="BE132" s="1" t="b">
        <f t="shared" ref="BE132:BE195" si="53">AI132=J132</f>
        <v>1</v>
      </c>
      <c r="BF132" s="1" t="b">
        <f t="shared" ref="BF132:BF195" si="54">AJ132=K132</f>
        <v>1</v>
      </c>
      <c r="BG132" s="1" t="b">
        <f t="shared" ref="BG132:BG195" si="55">AK132=L132</f>
        <v>1</v>
      </c>
      <c r="BH132" s="1" t="b">
        <f t="shared" ref="BH132:BH195" si="56">AL132=P132</f>
        <v>0</v>
      </c>
      <c r="BI132" s="1" t="b">
        <f t="shared" ref="BI132:BI195" si="57">AM132=Q132</f>
        <v>1</v>
      </c>
      <c r="BJ132" s="1" t="b">
        <f t="shared" ref="BJ132:BJ195" si="58">AN132=R132</f>
        <v>1</v>
      </c>
      <c r="BK132" s="1" t="b">
        <f t="shared" ref="BK132:BK195" si="59">AO132=S132</f>
        <v>0</v>
      </c>
      <c r="BL132" s="1" t="b">
        <f t="shared" ref="BL132:BL195" si="60">AP132=T132</f>
        <v>0</v>
      </c>
      <c r="BM132" s="1" t="b">
        <f t="shared" ref="BM132:BM195" si="61">AQ132=U132</f>
        <v>1</v>
      </c>
      <c r="BN132" s="1" t="b">
        <f t="shared" ref="BN132:BN195" si="62">AR132=V132</f>
        <v>1</v>
      </c>
      <c r="BO132" s="1" t="b">
        <f t="shared" ref="BO132:BO195" si="63">AS132=W132</f>
        <v>1</v>
      </c>
      <c r="BP132" s="1" t="b">
        <f t="shared" ref="BP132:BP195" si="64">AT132=X132</f>
        <v>1</v>
      </c>
      <c r="BQ132" s="1" t="b">
        <f t="shared" ref="BQ132:BQ195" si="65">AU132=Y132</f>
        <v>1</v>
      </c>
    </row>
    <row r="133" spans="1:69" ht="37.5">
      <c r="A133" s="5">
        <v>130</v>
      </c>
      <c r="B133" s="13" t="s">
        <v>271</v>
      </c>
      <c r="C133" s="13"/>
      <c r="D133" s="13" t="s">
        <v>259</v>
      </c>
      <c r="E133" s="19" t="s">
        <v>1228</v>
      </c>
      <c r="F133" s="13" t="s">
        <v>28</v>
      </c>
      <c r="G133" s="13" t="s">
        <v>260</v>
      </c>
      <c r="H133" s="13" t="s">
        <v>1340</v>
      </c>
      <c r="I133" s="13" t="s">
        <v>1341</v>
      </c>
      <c r="J133" s="13" t="s">
        <v>1342</v>
      </c>
      <c r="K133" s="13" t="s">
        <v>261</v>
      </c>
      <c r="L133" s="13" t="s">
        <v>1343</v>
      </c>
      <c r="M133" s="13" t="s">
        <v>23</v>
      </c>
      <c r="N133" s="13" t="s">
        <v>23</v>
      </c>
      <c r="O133" s="13" t="s">
        <v>23</v>
      </c>
      <c r="P133" s="13" t="str">
        <f t="shared" si="44"/>
        <v>EASA;FAA;CAA UK;CAA MALAYSIA;DGCA INDONESIA;CAA CHINA;</v>
      </c>
      <c r="Q133" s="13" t="s">
        <v>12</v>
      </c>
      <c r="R133" s="13" t="s">
        <v>13</v>
      </c>
      <c r="S133" s="13" t="s">
        <v>1224</v>
      </c>
      <c r="T133" s="13" t="s">
        <v>24</v>
      </c>
      <c r="U133" s="13" t="s">
        <v>25</v>
      </c>
      <c r="V133" s="13" t="s">
        <v>26</v>
      </c>
      <c r="W133" s="13"/>
      <c r="X133" s="13" t="s">
        <v>1232</v>
      </c>
      <c r="Y133" s="13" t="s">
        <v>1336</v>
      </c>
      <c r="Z133" s="13"/>
      <c r="AA133" s="1" t="str">
        <f>_xlfn.IFNA(VLOOKUP($B133,'[1]Price Catalogue (Active CAP)'!$A:$AD,AA$3,FALSE),"")</f>
        <v>14320-002C1</v>
      </c>
      <c r="AC133" s="1" t="str">
        <f>_xlfn.IFNA(VLOOKUP($B133,'[1]Price Catalogue (Active CAP)'!$A:$AD,AC$3,FALSE),"")</f>
        <v>TOILET ASSY</v>
      </c>
      <c r="AD133" s="1" t="str">
        <f>_xlfn.IFNA(VLOOKUP($B133,'[1]Price Catalogue (Active CAP)'!$A:$AD,AD$3,FALSE),"")</f>
        <v>ON</v>
      </c>
      <c r="AE133" s="1" t="str">
        <f>_xlfn.IFNA(VLOOKUP($B133,'[1]Price Catalogue (Active CAP)'!$A:$AD,AE$3,FALSE),"")</f>
        <v>A320_Fam;</v>
      </c>
      <c r="AF133" s="1" t="str">
        <f>_xlfn.IFNA(VLOOKUP($B133,'[1]Price Catalogue (Active CAP)'!$A:$AD,AF$3,FALSE),"")</f>
        <v>MAG Aerospace Industries, Inc.</v>
      </c>
      <c r="AG133" s="1" t="str">
        <f>_xlfn.IFNA(VLOOKUP($B133,'[1]Price Catalogue (Active CAP)'!$A:$AD,AG$3,FALSE),"")</f>
        <v>CAE-TOI-004</v>
      </c>
      <c r="AH133" s="1" t="str">
        <f>_xlfn.IFNA(VLOOKUP($B133,'[1]Price Catalogue (Active CAP)'!$A:$AD,AH$3,FALSE),"")</f>
        <v>Toilet</v>
      </c>
      <c r="AI133" s="1" t="str">
        <f>_xlfn.IFNA(VLOOKUP($B133,'[1]Price Catalogue (Active CAP)'!$A:$AD,AI$3,FALSE),"")</f>
        <v>OCMOM - Water &amp; Waste</v>
      </c>
      <c r="AJ133" s="1" t="str">
        <f>_xlfn.IFNA(VLOOKUP($B133,'[1]Price Catalogue (Active CAP)'!$A:$AD,AJ$3,FALSE),"")</f>
        <v>38-34-16;</v>
      </c>
      <c r="AK133" s="1" t="str">
        <f>_xlfn.IFNA(VLOOKUP($B133,'[1]Price Catalogue (Active CAP)'!$A:$AD,AK$3,FALSE),"")</f>
        <v>38-34</v>
      </c>
      <c r="AL133" s="32" t="str">
        <f>_xlfn.IFNA(VLOOKUP($B133,'[1]Price Catalogue (Active CAP)'!$A:$AD,AL$3,FALSE),"")</f>
        <v>EASA,FAA,CAA MALAYSIA,CAAS,DGCA INDONESIA,CAA CHINA</v>
      </c>
      <c r="AM133" s="1" t="str">
        <f>_xlfn.IFNA(VLOOKUP($B133,'[1]Price Catalogue (Active CAP)'!$A:$AD,AM$3,FALSE),"")</f>
        <v>EASA</v>
      </c>
      <c r="AN133" s="1" t="str">
        <f>_xlfn.IFNA(VLOOKUP($B133,'[1]Price Catalogue (Active CAP)'!$A:$AD,AN$3,FALSE),"")</f>
        <v>FAA</v>
      </c>
      <c r="AO133" s="1" t="str">
        <f>_xlfn.IFNA(VLOOKUP($B133,'[1]Price Catalogue (Active CAP)'!$A:$AD,AO$3,FALSE),"")</f>
        <v>CAA MALAYSIA</v>
      </c>
      <c r="AP133" s="1" t="str">
        <f>_xlfn.IFNA(VLOOKUP($B133,'[1]Price Catalogue (Active CAP)'!$A:$AD,AP$3,FALSE),"")</f>
        <v>CAAS</v>
      </c>
      <c r="AQ133" s="1" t="str">
        <f>_xlfn.IFNA(VLOOKUP($B133,'[1]Price Catalogue (Active CAP)'!$A:$AD,AQ$3,FALSE),"")</f>
        <v>DGCA INDONESIA</v>
      </c>
      <c r="AR133" s="1" t="str">
        <f>_xlfn.IFNA(VLOOKUP($B133,'[1]Price Catalogue (Active CAP)'!$A:$AD,AR$3,FALSE),"")</f>
        <v>CAA CHINA</v>
      </c>
      <c r="AS133" s="1">
        <f>_xlfn.IFNA(VLOOKUP($B133,'[1]Price Catalogue (Active CAP)'!$A:$AD,AS$3,FALSE),"")</f>
        <v>0</v>
      </c>
      <c r="AT133" s="1" t="str">
        <f>_xlfn.IFNA(VLOOKUP($B133,'[1]Price Catalogue (Active CAP)'!$A:$AD,AT$3,FALSE),"")</f>
        <v>CAA VIETNAM</v>
      </c>
      <c r="AU133" s="1" t="str">
        <f>_xlfn.IFNA(VLOOKUP($B133,'[1]Price Catalogue (Active CAP)'!$A:$AD,AU$3,FALSE),"")</f>
        <v>OCMOM</v>
      </c>
      <c r="AW133" s="1" t="b">
        <f t="shared" si="45"/>
        <v>1</v>
      </c>
      <c r="AX133" s="1" t="b">
        <f t="shared" si="46"/>
        <v>1</v>
      </c>
      <c r="AY133" s="1" t="b">
        <f t="shared" si="47"/>
        <v>1</v>
      </c>
      <c r="AZ133" s="1" t="b">
        <f t="shared" si="48"/>
        <v>1</v>
      </c>
      <c r="BA133" s="1" t="b">
        <f t="shared" si="49"/>
        <v>1</v>
      </c>
      <c r="BB133" s="1" t="b">
        <f t="shared" si="50"/>
        <v>1</v>
      </c>
      <c r="BC133" s="1" t="b">
        <f t="shared" si="51"/>
        <v>1</v>
      </c>
      <c r="BD133" s="1" t="b">
        <f t="shared" si="52"/>
        <v>1</v>
      </c>
      <c r="BE133" s="1" t="b">
        <f t="shared" si="53"/>
        <v>1</v>
      </c>
      <c r="BF133" s="1" t="b">
        <f t="shared" si="54"/>
        <v>1</v>
      </c>
      <c r="BG133" s="1" t="b">
        <f t="shared" si="55"/>
        <v>1</v>
      </c>
      <c r="BH133" s="1" t="b">
        <f t="shared" si="56"/>
        <v>0</v>
      </c>
      <c r="BI133" s="1" t="b">
        <f t="shared" si="57"/>
        <v>1</v>
      </c>
      <c r="BJ133" s="1" t="b">
        <f t="shared" si="58"/>
        <v>1</v>
      </c>
      <c r="BK133" s="1" t="b">
        <f t="shared" si="59"/>
        <v>0</v>
      </c>
      <c r="BL133" s="1" t="b">
        <f t="shared" si="60"/>
        <v>0</v>
      </c>
      <c r="BM133" s="1" t="b">
        <f t="shared" si="61"/>
        <v>1</v>
      </c>
      <c r="BN133" s="1" t="b">
        <f t="shared" si="62"/>
        <v>1</v>
      </c>
      <c r="BO133" s="1" t="b">
        <f t="shared" si="63"/>
        <v>1</v>
      </c>
      <c r="BP133" s="1" t="b">
        <f t="shared" si="64"/>
        <v>1</v>
      </c>
      <c r="BQ133" s="1" t="b">
        <f t="shared" si="65"/>
        <v>1</v>
      </c>
    </row>
    <row r="134" spans="1:69" ht="37.5">
      <c r="A134" s="5">
        <v>131</v>
      </c>
      <c r="B134" s="13" t="s">
        <v>272</v>
      </c>
      <c r="C134" s="13"/>
      <c r="D134" s="13" t="s">
        <v>259</v>
      </c>
      <c r="E134" s="19" t="s">
        <v>1228</v>
      </c>
      <c r="F134" s="13" t="s">
        <v>28</v>
      </c>
      <c r="G134" s="13" t="s">
        <v>260</v>
      </c>
      <c r="H134" s="13" t="s">
        <v>1340</v>
      </c>
      <c r="I134" s="13" t="s">
        <v>1341</v>
      </c>
      <c r="J134" s="13" t="s">
        <v>1342</v>
      </c>
      <c r="K134" s="13" t="s">
        <v>261</v>
      </c>
      <c r="L134" s="13" t="s">
        <v>1343</v>
      </c>
      <c r="M134" s="13" t="s">
        <v>23</v>
      </c>
      <c r="N134" s="13" t="s">
        <v>23</v>
      </c>
      <c r="O134" s="13" t="s">
        <v>23</v>
      </c>
      <c r="P134" s="13" t="str">
        <f t="shared" si="44"/>
        <v>EASA;FAA;CAA UK;CAA MALAYSIA;DGCA INDONESIA;CAA CHINA;</v>
      </c>
      <c r="Q134" s="13" t="s">
        <v>12</v>
      </c>
      <c r="R134" s="13" t="s">
        <v>13</v>
      </c>
      <c r="S134" s="13" t="s">
        <v>1224</v>
      </c>
      <c r="T134" s="13" t="s">
        <v>24</v>
      </c>
      <c r="U134" s="13" t="s">
        <v>25</v>
      </c>
      <c r="V134" s="13" t="s">
        <v>26</v>
      </c>
      <c r="W134" s="13"/>
      <c r="X134" s="13" t="s">
        <v>1232</v>
      </c>
      <c r="Y134" s="13" t="s">
        <v>1336</v>
      </c>
      <c r="Z134" s="13"/>
      <c r="AA134" s="1" t="str">
        <f>_xlfn.IFNA(VLOOKUP($B134,'[1]Price Catalogue (Active CAP)'!$A:$AD,AA$3,FALSE),"")</f>
        <v>14320-002C2</v>
      </c>
      <c r="AC134" s="1" t="str">
        <f>_xlfn.IFNA(VLOOKUP($B134,'[1]Price Catalogue (Active CAP)'!$A:$AD,AC$3,FALSE),"")</f>
        <v>TOILET ASSY</v>
      </c>
      <c r="AD134" s="1" t="str">
        <f>_xlfn.IFNA(VLOOKUP($B134,'[1]Price Catalogue (Active CAP)'!$A:$AD,AD$3,FALSE),"")</f>
        <v>ON</v>
      </c>
      <c r="AE134" s="1" t="str">
        <f>_xlfn.IFNA(VLOOKUP($B134,'[1]Price Catalogue (Active CAP)'!$A:$AD,AE$3,FALSE),"")</f>
        <v>A320_Fam;</v>
      </c>
      <c r="AF134" s="1" t="str">
        <f>_xlfn.IFNA(VLOOKUP($B134,'[1]Price Catalogue (Active CAP)'!$A:$AD,AF$3,FALSE),"")</f>
        <v>MAG Aerospace Industries, Inc.</v>
      </c>
      <c r="AG134" s="1" t="str">
        <f>_xlfn.IFNA(VLOOKUP($B134,'[1]Price Catalogue (Active CAP)'!$A:$AD,AG$3,FALSE),"")</f>
        <v>CAE-TOI-004</v>
      </c>
      <c r="AH134" s="1" t="str">
        <f>_xlfn.IFNA(VLOOKUP($B134,'[1]Price Catalogue (Active CAP)'!$A:$AD,AH$3,FALSE),"")</f>
        <v>Toilet</v>
      </c>
      <c r="AI134" s="1" t="str">
        <f>_xlfn.IFNA(VLOOKUP($B134,'[1]Price Catalogue (Active CAP)'!$A:$AD,AI$3,FALSE),"")</f>
        <v>OCMOM - Water &amp; Waste</v>
      </c>
      <c r="AJ134" s="1" t="str">
        <f>_xlfn.IFNA(VLOOKUP($B134,'[1]Price Catalogue (Active CAP)'!$A:$AD,AJ$3,FALSE),"")</f>
        <v>38-34-16;</v>
      </c>
      <c r="AK134" s="1" t="str">
        <f>_xlfn.IFNA(VLOOKUP($B134,'[1]Price Catalogue (Active CAP)'!$A:$AD,AK$3,FALSE),"")</f>
        <v>38-34</v>
      </c>
      <c r="AL134" s="32" t="str">
        <f>_xlfn.IFNA(VLOOKUP($B134,'[1]Price Catalogue (Active CAP)'!$A:$AD,AL$3,FALSE),"")</f>
        <v>EASA,FAA,CAA MALAYSIA,CAAS,DGCA INDONESIA,CAA CHINA</v>
      </c>
      <c r="AM134" s="1" t="str">
        <f>_xlfn.IFNA(VLOOKUP($B134,'[1]Price Catalogue (Active CAP)'!$A:$AD,AM$3,FALSE),"")</f>
        <v>EASA</v>
      </c>
      <c r="AN134" s="1" t="str">
        <f>_xlfn.IFNA(VLOOKUP($B134,'[1]Price Catalogue (Active CAP)'!$A:$AD,AN$3,FALSE),"")</f>
        <v>FAA</v>
      </c>
      <c r="AO134" s="1" t="str">
        <f>_xlfn.IFNA(VLOOKUP($B134,'[1]Price Catalogue (Active CAP)'!$A:$AD,AO$3,FALSE),"")</f>
        <v>CAA MALAYSIA</v>
      </c>
      <c r="AP134" s="1" t="str">
        <f>_xlfn.IFNA(VLOOKUP($B134,'[1]Price Catalogue (Active CAP)'!$A:$AD,AP$3,FALSE),"")</f>
        <v>CAAS</v>
      </c>
      <c r="AQ134" s="1" t="str">
        <f>_xlfn.IFNA(VLOOKUP($B134,'[1]Price Catalogue (Active CAP)'!$A:$AD,AQ$3,FALSE),"")</f>
        <v>DGCA INDONESIA</v>
      </c>
      <c r="AR134" s="1" t="str">
        <f>_xlfn.IFNA(VLOOKUP($B134,'[1]Price Catalogue (Active CAP)'!$A:$AD,AR$3,FALSE),"")</f>
        <v>CAA CHINA</v>
      </c>
      <c r="AS134" s="1">
        <f>_xlfn.IFNA(VLOOKUP($B134,'[1]Price Catalogue (Active CAP)'!$A:$AD,AS$3,FALSE),"")</f>
        <v>0</v>
      </c>
      <c r="AT134" s="1" t="str">
        <f>_xlfn.IFNA(VLOOKUP($B134,'[1]Price Catalogue (Active CAP)'!$A:$AD,AT$3,FALSE),"")</f>
        <v>CAA VIETNAM</v>
      </c>
      <c r="AU134" s="1" t="str">
        <f>_xlfn.IFNA(VLOOKUP($B134,'[1]Price Catalogue (Active CAP)'!$A:$AD,AU$3,FALSE),"")</f>
        <v>OCMOM</v>
      </c>
      <c r="AW134" s="1" t="b">
        <f t="shared" si="45"/>
        <v>1</v>
      </c>
      <c r="AX134" s="1" t="b">
        <f t="shared" si="46"/>
        <v>1</v>
      </c>
      <c r="AY134" s="1" t="b">
        <f t="shared" si="47"/>
        <v>1</v>
      </c>
      <c r="AZ134" s="1" t="b">
        <f t="shared" si="48"/>
        <v>1</v>
      </c>
      <c r="BA134" s="1" t="b">
        <f t="shared" si="49"/>
        <v>1</v>
      </c>
      <c r="BB134" s="1" t="b">
        <f t="shared" si="50"/>
        <v>1</v>
      </c>
      <c r="BC134" s="1" t="b">
        <f t="shared" si="51"/>
        <v>1</v>
      </c>
      <c r="BD134" s="1" t="b">
        <f t="shared" si="52"/>
        <v>1</v>
      </c>
      <c r="BE134" s="1" t="b">
        <f t="shared" si="53"/>
        <v>1</v>
      </c>
      <c r="BF134" s="1" t="b">
        <f t="shared" si="54"/>
        <v>1</v>
      </c>
      <c r="BG134" s="1" t="b">
        <f t="shared" si="55"/>
        <v>1</v>
      </c>
      <c r="BH134" s="1" t="b">
        <f t="shared" si="56"/>
        <v>0</v>
      </c>
      <c r="BI134" s="1" t="b">
        <f t="shared" si="57"/>
        <v>1</v>
      </c>
      <c r="BJ134" s="1" t="b">
        <f t="shared" si="58"/>
        <v>1</v>
      </c>
      <c r="BK134" s="1" t="b">
        <f t="shared" si="59"/>
        <v>0</v>
      </c>
      <c r="BL134" s="1" t="b">
        <f t="shared" si="60"/>
        <v>0</v>
      </c>
      <c r="BM134" s="1" t="b">
        <f t="shared" si="61"/>
        <v>1</v>
      </c>
      <c r="BN134" s="1" t="b">
        <f t="shared" si="62"/>
        <v>1</v>
      </c>
      <c r="BO134" s="1" t="b">
        <f t="shared" si="63"/>
        <v>1</v>
      </c>
      <c r="BP134" s="1" t="b">
        <f t="shared" si="64"/>
        <v>1</v>
      </c>
      <c r="BQ134" s="1" t="b">
        <f t="shared" si="65"/>
        <v>1</v>
      </c>
    </row>
    <row r="135" spans="1:69" ht="37.5">
      <c r="A135" s="5">
        <v>132</v>
      </c>
      <c r="B135" s="13" t="s">
        <v>273</v>
      </c>
      <c r="C135" s="13"/>
      <c r="D135" s="13" t="s">
        <v>274</v>
      </c>
      <c r="E135" s="19" t="s">
        <v>1228</v>
      </c>
      <c r="F135" s="13" t="s">
        <v>28</v>
      </c>
      <c r="G135" s="13" t="s">
        <v>260</v>
      </c>
      <c r="H135" s="13" t="s">
        <v>1344</v>
      </c>
      <c r="I135" s="13" t="s">
        <v>1345</v>
      </c>
      <c r="J135" s="13" t="s">
        <v>1342</v>
      </c>
      <c r="K135" s="13" t="s">
        <v>275</v>
      </c>
      <c r="L135" s="13" t="s">
        <v>1343</v>
      </c>
      <c r="M135" s="13" t="s">
        <v>23</v>
      </c>
      <c r="N135" s="13" t="s">
        <v>23</v>
      </c>
      <c r="O135" s="13"/>
      <c r="P135" s="13" t="str">
        <f t="shared" si="44"/>
        <v>EASA;FAA;CAA UK;CAA MALAYSIA;DGCA INDONESIA;CAA CHINA;</v>
      </c>
      <c r="Q135" s="13" t="s">
        <v>12</v>
      </c>
      <c r="R135" s="13" t="s">
        <v>13</v>
      </c>
      <c r="S135" s="13" t="s">
        <v>1224</v>
      </c>
      <c r="T135" s="13" t="s">
        <v>24</v>
      </c>
      <c r="U135" s="13" t="s">
        <v>25</v>
      </c>
      <c r="V135" s="13" t="s">
        <v>26</v>
      </c>
      <c r="W135" s="13"/>
      <c r="X135" s="13" t="s">
        <v>1232</v>
      </c>
      <c r="Y135" s="13" t="s">
        <v>1336</v>
      </c>
      <c r="Z135" s="13"/>
      <c r="AA135" s="1" t="str">
        <f>_xlfn.IFNA(VLOOKUP($B135,'[1]Price Catalogue (Active CAP)'!$A:$AD,AA$3,FALSE),"")</f>
        <v>14320-230-201</v>
      </c>
      <c r="AC135" s="1" t="str">
        <f>_xlfn.IFNA(VLOOKUP($B135,'[1]Price Catalogue (Active CAP)'!$A:$AD,AC$3,FALSE),"")</f>
        <v>FLUSH VALVE ASSY</v>
      </c>
      <c r="AD135" s="1" t="str">
        <f>_xlfn.IFNA(VLOOKUP($B135,'[1]Price Catalogue (Active CAP)'!$A:$AD,AD$3,FALSE),"")</f>
        <v>ON</v>
      </c>
      <c r="AE135" s="1" t="str">
        <f>_xlfn.IFNA(VLOOKUP($B135,'[1]Price Catalogue (Active CAP)'!$A:$AD,AE$3,FALSE),"")</f>
        <v>A320_Fam;</v>
      </c>
      <c r="AF135" s="1" t="str">
        <f>_xlfn.IFNA(VLOOKUP($B135,'[1]Price Catalogue (Active CAP)'!$A:$AD,AF$3,FALSE),"")</f>
        <v>MAG Aerospace Industries, Inc.</v>
      </c>
      <c r="AG135" s="1" t="str">
        <f>_xlfn.IFNA(VLOOKUP($B135,'[1]Price Catalogue (Active CAP)'!$A:$AD,AG$3,FALSE),"")</f>
        <v>CAE-VAL-006</v>
      </c>
      <c r="AH135" s="1" t="str">
        <f>_xlfn.IFNA(VLOOKUP($B135,'[1]Price Catalogue (Active CAP)'!$A:$AD,AH$3,FALSE),"")</f>
        <v>Toilet - Flush Valve</v>
      </c>
      <c r="AI135" s="1" t="str">
        <f>_xlfn.IFNA(VLOOKUP($B135,'[1]Price Catalogue (Active CAP)'!$A:$AD,AI$3,FALSE),"")</f>
        <v>OCMOM - Water &amp; Waste</v>
      </c>
      <c r="AJ135" s="1" t="str">
        <f>_xlfn.IFNA(VLOOKUP($B135,'[1]Price Catalogue (Active CAP)'!$A:$AD,AJ$3,FALSE),"")</f>
        <v>38-34-30;</v>
      </c>
      <c r="AK135" s="1" t="str">
        <f>_xlfn.IFNA(VLOOKUP($B135,'[1]Price Catalogue (Active CAP)'!$A:$AD,AK$3,FALSE),"")</f>
        <v>38-34</v>
      </c>
      <c r="AL135" s="32" t="str">
        <f>_xlfn.IFNA(VLOOKUP($B135,'[1]Price Catalogue (Active CAP)'!$A:$AD,AL$3,FALSE),"")</f>
        <v>EASA,FAA,CAA MALAYSIA,CAAS,DGCA INDONESIA,CAA CHINA</v>
      </c>
      <c r="AM135" s="1" t="str">
        <f>_xlfn.IFNA(VLOOKUP($B135,'[1]Price Catalogue (Active CAP)'!$A:$AD,AM$3,FALSE),"")</f>
        <v>EASA</v>
      </c>
      <c r="AN135" s="1" t="str">
        <f>_xlfn.IFNA(VLOOKUP($B135,'[1]Price Catalogue (Active CAP)'!$A:$AD,AN$3,FALSE),"")</f>
        <v>FAA</v>
      </c>
      <c r="AO135" s="1" t="str">
        <f>_xlfn.IFNA(VLOOKUP($B135,'[1]Price Catalogue (Active CAP)'!$A:$AD,AO$3,FALSE),"")</f>
        <v>CAA MALAYSIA</v>
      </c>
      <c r="AP135" s="1" t="str">
        <f>_xlfn.IFNA(VLOOKUP($B135,'[1]Price Catalogue (Active CAP)'!$A:$AD,AP$3,FALSE),"")</f>
        <v>CAAS</v>
      </c>
      <c r="AQ135" s="1" t="str">
        <f>_xlfn.IFNA(VLOOKUP($B135,'[1]Price Catalogue (Active CAP)'!$A:$AD,AQ$3,FALSE),"")</f>
        <v>DGCA INDONESIA</v>
      </c>
      <c r="AR135" s="1" t="str">
        <f>_xlfn.IFNA(VLOOKUP($B135,'[1]Price Catalogue (Active CAP)'!$A:$AD,AR$3,FALSE),"")</f>
        <v>CAA CHINA</v>
      </c>
      <c r="AS135" s="1">
        <f>_xlfn.IFNA(VLOOKUP($B135,'[1]Price Catalogue (Active CAP)'!$A:$AD,AS$3,FALSE),"")</f>
        <v>0</v>
      </c>
      <c r="AT135" s="1" t="str">
        <f>_xlfn.IFNA(VLOOKUP($B135,'[1]Price Catalogue (Active CAP)'!$A:$AD,AT$3,FALSE),"")</f>
        <v>CAA VIETNAM</v>
      </c>
      <c r="AU135" s="1" t="str">
        <f>_xlfn.IFNA(VLOOKUP($B135,'[1]Price Catalogue (Active CAP)'!$A:$AD,AU$3,FALSE),"")</f>
        <v>OCMOM</v>
      </c>
      <c r="AW135" s="1" t="b">
        <f t="shared" si="45"/>
        <v>1</v>
      </c>
      <c r="AX135" s="1" t="b">
        <f t="shared" si="46"/>
        <v>1</v>
      </c>
      <c r="AY135" s="1" t="b">
        <f t="shared" si="47"/>
        <v>1</v>
      </c>
      <c r="AZ135" s="1" t="b">
        <f t="shared" si="48"/>
        <v>1</v>
      </c>
      <c r="BA135" s="1" t="b">
        <f t="shared" si="49"/>
        <v>1</v>
      </c>
      <c r="BB135" s="1" t="b">
        <f t="shared" si="50"/>
        <v>1</v>
      </c>
      <c r="BC135" s="1" t="b">
        <f t="shared" si="51"/>
        <v>1</v>
      </c>
      <c r="BD135" s="1" t="b">
        <f t="shared" si="52"/>
        <v>1</v>
      </c>
      <c r="BE135" s="1" t="b">
        <f t="shared" si="53"/>
        <v>1</v>
      </c>
      <c r="BF135" s="1" t="b">
        <f t="shared" si="54"/>
        <v>1</v>
      </c>
      <c r="BG135" s="1" t="b">
        <f t="shared" si="55"/>
        <v>1</v>
      </c>
      <c r="BH135" s="1" t="b">
        <f t="shared" si="56"/>
        <v>0</v>
      </c>
      <c r="BI135" s="1" t="b">
        <f t="shared" si="57"/>
        <v>1</v>
      </c>
      <c r="BJ135" s="1" t="b">
        <f t="shared" si="58"/>
        <v>1</v>
      </c>
      <c r="BK135" s="1" t="b">
        <f t="shared" si="59"/>
        <v>0</v>
      </c>
      <c r="BL135" s="1" t="b">
        <f t="shared" si="60"/>
        <v>0</v>
      </c>
      <c r="BM135" s="1" t="b">
        <f t="shared" si="61"/>
        <v>1</v>
      </c>
      <c r="BN135" s="1" t="b">
        <f t="shared" si="62"/>
        <v>1</v>
      </c>
      <c r="BO135" s="1" t="b">
        <f t="shared" si="63"/>
        <v>1</v>
      </c>
      <c r="BP135" s="1" t="b">
        <f t="shared" si="64"/>
        <v>1</v>
      </c>
      <c r="BQ135" s="1" t="b">
        <f t="shared" si="65"/>
        <v>1</v>
      </c>
    </row>
    <row r="136" spans="1:69" ht="37.5">
      <c r="A136" s="5">
        <v>133</v>
      </c>
      <c r="B136" s="13" t="s">
        <v>276</v>
      </c>
      <c r="C136" s="13"/>
      <c r="D136" s="13" t="s">
        <v>274</v>
      </c>
      <c r="E136" s="19" t="s">
        <v>1228</v>
      </c>
      <c r="F136" s="13" t="s">
        <v>28</v>
      </c>
      <c r="G136" s="13" t="s">
        <v>260</v>
      </c>
      <c r="H136" s="13" t="s">
        <v>1344</v>
      </c>
      <c r="I136" s="13" t="s">
        <v>1345</v>
      </c>
      <c r="J136" s="13" t="s">
        <v>1342</v>
      </c>
      <c r="K136" s="13" t="s">
        <v>275</v>
      </c>
      <c r="L136" s="13" t="s">
        <v>1343</v>
      </c>
      <c r="M136" s="13" t="s">
        <v>23</v>
      </c>
      <c r="N136" s="13" t="s">
        <v>23</v>
      </c>
      <c r="O136" s="13" t="s">
        <v>23</v>
      </c>
      <c r="P136" s="13" t="str">
        <f t="shared" si="44"/>
        <v>EASA;FAA;CAA UK;CAA MALAYSIA;DGCA INDONESIA;CAA CHINA;</v>
      </c>
      <c r="Q136" s="13" t="s">
        <v>12</v>
      </c>
      <c r="R136" s="13" t="s">
        <v>13</v>
      </c>
      <c r="S136" s="13" t="s">
        <v>1224</v>
      </c>
      <c r="T136" s="13" t="s">
        <v>24</v>
      </c>
      <c r="U136" s="13" t="s">
        <v>25</v>
      </c>
      <c r="V136" s="13" t="s">
        <v>26</v>
      </c>
      <c r="W136" s="13"/>
      <c r="X136" s="13" t="s">
        <v>1232</v>
      </c>
      <c r="Y136" s="13" t="s">
        <v>1336</v>
      </c>
      <c r="Z136" s="13"/>
      <c r="AA136" s="1" t="str">
        <f>_xlfn.IFNA(VLOOKUP($B136,'[1]Price Catalogue (Active CAP)'!$A:$AD,AA$3,FALSE),"")</f>
        <v>14320-230-203</v>
      </c>
      <c r="AC136" s="1" t="str">
        <f>_xlfn.IFNA(VLOOKUP($B136,'[1]Price Catalogue (Active CAP)'!$A:$AD,AC$3,FALSE),"")</f>
        <v>FLUSH VALVE ASSY</v>
      </c>
      <c r="AD136" s="1" t="str">
        <f>_xlfn.IFNA(VLOOKUP($B136,'[1]Price Catalogue (Active CAP)'!$A:$AD,AD$3,FALSE),"")</f>
        <v>ON</v>
      </c>
      <c r="AE136" s="1" t="str">
        <f>_xlfn.IFNA(VLOOKUP($B136,'[1]Price Catalogue (Active CAP)'!$A:$AD,AE$3,FALSE),"")</f>
        <v>A320_Fam;</v>
      </c>
      <c r="AF136" s="1" t="str">
        <f>_xlfn.IFNA(VLOOKUP($B136,'[1]Price Catalogue (Active CAP)'!$A:$AD,AF$3,FALSE),"")</f>
        <v>MAG Aerospace Industries, Inc.</v>
      </c>
      <c r="AG136" s="1" t="str">
        <f>_xlfn.IFNA(VLOOKUP($B136,'[1]Price Catalogue (Active CAP)'!$A:$AD,AG$3,FALSE),"")</f>
        <v>CAE-VAL-006</v>
      </c>
      <c r="AH136" s="1" t="str">
        <f>_xlfn.IFNA(VLOOKUP($B136,'[1]Price Catalogue (Active CAP)'!$A:$AD,AH$3,FALSE),"")</f>
        <v>Toilet - Flush Valve</v>
      </c>
      <c r="AI136" s="1" t="str">
        <f>_xlfn.IFNA(VLOOKUP($B136,'[1]Price Catalogue (Active CAP)'!$A:$AD,AI$3,FALSE),"")</f>
        <v>OCMOM - Water &amp; Waste</v>
      </c>
      <c r="AJ136" s="1" t="str">
        <f>_xlfn.IFNA(VLOOKUP($B136,'[1]Price Catalogue (Active CAP)'!$A:$AD,AJ$3,FALSE),"")</f>
        <v>38-34-30;</v>
      </c>
      <c r="AK136" s="1" t="str">
        <f>_xlfn.IFNA(VLOOKUP($B136,'[1]Price Catalogue (Active CAP)'!$A:$AD,AK$3,FALSE),"")</f>
        <v>38-34</v>
      </c>
      <c r="AL136" s="32" t="str">
        <f>_xlfn.IFNA(VLOOKUP($B136,'[1]Price Catalogue (Active CAP)'!$A:$AD,AL$3,FALSE),"")</f>
        <v>EASA,FAA,CAA MALAYSIA,CAAS,DGCA INDONESIA,CAA CHINA</v>
      </c>
      <c r="AM136" s="1" t="str">
        <f>_xlfn.IFNA(VLOOKUP($B136,'[1]Price Catalogue (Active CAP)'!$A:$AD,AM$3,FALSE),"")</f>
        <v>EASA</v>
      </c>
      <c r="AN136" s="1" t="str">
        <f>_xlfn.IFNA(VLOOKUP($B136,'[1]Price Catalogue (Active CAP)'!$A:$AD,AN$3,FALSE),"")</f>
        <v>FAA</v>
      </c>
      <c r="AO136" s="1" t="str">
        <f>_xlfn.IFNA(VLOOKUP($B136,'[1]Price Catalogue (Active CAP)'!$A:$AD,AO$3,FALSE),"")</f>
        <v>CAA MALAYSIA</v>
      </c>
      <c r="AP136" s="1" t="str">
        <f>_xlfn.IFNA(VLOOKUP($B136,'[1]Price Catalogue (Active CAP)'!$A:$AD,AP$3,FALSE),"")</f>
        <v>CAAS</v>
      </c>
      <c r="AQ136" s="1" t="str">
        <f>_xlfn.IFNA(VLOOKUP($B136,'[1]Price Catalogue (Active CAP)'!$A:$AD,AQ$3,FALSE),"")</f>
        <v>DGCA INDONESIA</v>
      </c>
      <c r="AR136" s="1" t="str">
        <f>_xlfn.IFNA(VLOOKUP($B136,'[1]Price Catalogue (Active CAP)'!$A:$AD,AR$3,FALSE),"")</f>
        <v>CAA CHINA</v>
      </c>
      <c r="AS136" s="1">
        <f>_xlfn.IFNA(VLOOKUP($B136,'[1]Price Catalogue (Active CAP)'!$A:$AD,AS$3,FALSE),"")</f>
        <v>0</v>
      </c>
      <c r="AT136" s="1" t="str">
        <f>_xlfn.IFNA(VLOOKUP($B136,'[1]Price Catalogue (Active CAP)'!$A:$AD,AT$3,FALSE),"")</f>
        <v>CAA VIETNAM</v>
      </c>
      <c r="AU136" s="1" t="str">
        <f>_xlfn.IFNA(VLOOKUP($B136,'[1]Price Catalogue (Active CAP)'!$A:$AD,AU$3,FALSE),"")</f>
        <v>OCMOM</v>
      </c>
      <c r="AW136" s="1" t="b">
        <f t="shared" si="45"/>
        <v>1</v>
      </c>
      <c r="AX136" s="1" t="b">
        <f t="shared" si="46"/>
        <v>1</v>
      </c>
      <c r="AY136" s="1" t="b">
        <f t="shared" si="47"/>
        <v>1</v>
      </c>
      <c r="AZ136" s="1" t="b">
        <f t="shared" si="48"/>
        <v>1</v>
      </c>
      <c r="BA136" s="1" t="b">
        <f t="shared" si="49"/>
        <v>1</v>
      </c>
      <c r="BB136" s="1" t="b">
        <f t="shared" si="50"/>
        <v>1</v>
      </c>
      <c r="BC136" s="1" t="b">
        <f t="shared" si="51"/>
        <v>1</v>
      </c>
      <c r="BD136" s="1" t="b">
        <f t="shared" si="52"/>
        <v>1</v>
      </c>
      <c r="BE136" s="1" t="b">
        <f t="shared" si="53"/>
        <v>1</v>
      </c>
      <c r="BF136" s="1" t="b">
        <f t="shared" si="54"/>
        <v>1</v>
      </c>
      <c r="BG136" s="1" t="b">
        <f t="shared" si="55"/>
        <v>1</v>
      </c>
      <c r="BH136" s="1" t="b">
        <f t="shared" si="56"/>
        <v>0</v>
      </c>
      <c r="BI136" s="1" t="b">
        <f t="shared" si="57"/>
        <v>1</v>
      </c>
      <c r="BJ136" s="1" t="b">
        <f t="shared" si="58"/>
        <v>1</v>
      </c>
      <c r="BK136" s="1" t="b">
        <f t="shared" si="59"/>
        <v>0</v>
      </c>
      <c r="BL136" s="1" t="b">
        <f t="shared" si="60"/>
        <v>0</v>
      </c>
      <c r="BM136" s="1" t="b">
        <f t="shared" si="61"/>
        <v>1</v>
      </c>
      <c r="BN136" s="1" t="b">
        <f t="shared" si="62"/>
        <v>1</v>
      </c>
      <c r="BO136" s="1" t="b">
        <f t="shared" si="63"/>
        <v>1</v>
      </c>
      <c r="BP136" s="1" t="b">
        <f t="shared" si="64"/>
        <v>1</v>
      </c>
      <c r="BQ136" s="1" t="b">
        <f t="shared" si="65"/>
        <v>1</v>
      </c>
    </row>
    <row r="137" spans="1:69" ht="37.5">
      <c r="A137" s="5">
        <v>134</v>
      </c>
      <c r="B137" s="13" t="s">
        <v>277</v>
      </c>
      <c r="C137" s="13"/>
      <c r="D137" s="13" t="s">
        <v>274</v>
      </c>
      <c r="E137" s="19" t="s">
        <v>1228</v>
      </c>
      <c r="F137" s="13" t="s">
        <v>28</v>
      </c>
      <c r="G137" s="13" t="s">
        <v>278</v>
      </c>
      <c r="H137" s="13" t="s">
        <v>1344</v>
      </c>
      <c r="I137" s="13" t="s">
        <v>1345</v>
      </c>
      <c r="J137" s="13" t="s">
        <v>1342</v>
      </c>
      <c r="K137" s="13" t="s">
        <v>275</v>
      </c>
      <c r="L137" s="13" t="s">
        <v>1343</v>
      </c>
      <c r="M137" s="13" t="s">
        <v>23</v>
      </c>
      <c r="N137" s="13" t="s">
        <v>23</v>
      </c>
      <c r="O137" s="13" t="s">
        <v>23</v>
      </c>
      <c r="P137" s="13" t="str">
        <f t="shared" si="44"/>
        <v>EASA;FAA;CAA UK;CAA MALAYSIA;DGCA INDONESIA;CAA CHINA;</v>
      </c>
      <c r="Q137" s="13" t="s">
        <v>12</v>
      </c>
      <c r="R137" s="13" t="s">
        <v>13</v>
      </c>
      <c r="S137" s="13" t="s">
        <v>1224</v>
      </c>
      <c r="T137" s="13" t="s">
        <v>24</v>
      </c>
      <c r="U137" s="13" t="s">
        <v>25</v>
      </c>
      <c r="V137" s="13" t="s">
        <v>26</v>
      </c>
      <c r="W137" s="13"/>
      <c r="X137" s="13" t="s">
        <v>1232</v>
      </c>
      <c r="Y137" s="13" t="s">
        <v>1336</v>
      </c>
      <c r="Z137" s="13"/>
      <c r="AA137" s="1" t="str">
        <f>_xlfn.IFNA(VLOOKUP($B137,'[1]Price Catalogue (Active CAP)'!$A:$AD,AA$3,FALSE),"")</f>
        <v>14320-230-205</v>
      </c>
      <c r="AC137" s="1" t="str">
        <f>_xlfn.IFNA(VLOOKUP($B137,'[1]Price Catalogue (Active CAP)'!$A:$AD,AC$3,FALSE),"")</f>
        <v>FLUSH VALVE ASSY</v>
      </c>
      <c r="AD137" s="1" t="str">
        <f>_xlfn.IFNA(VLOOKUP($B137,'[1]Price Catalogue (Active CAP)'!$A:$AD,AD$3,FALSE),"")</f>
        <v>ON</v>
      </c>
      <c r="AE137" s="1" t="str">
        <f>_xlfn.IFNA(VLOOKUP($B137,'[1]Price Catalogue (Active CAP)'!$A:$AD,AE$3,FALSE),"")</f>
        <v>A320_Fam;</v>
      </c>
      <c r="AF137" s="1" t="str">
        <f>_xlfn.IFNA(VLOOKUP($B137,'[1]Price Catalogue (Active CAP)'!$A:$AD,AF$3,FALSE),"")</f>
        <v>Safran Aerosystems Services Europe</v>
      </c>
      <c r="AG137" s="1" t="str">
        <f>_xlfn.IFNA(VLOOKUP($B137,'[1]Price Catalogue (Active CAP)'!$A:$AD,AG$3,FALSE),"")</f>
        <v>CAE-VAL-006</v>
      </c>
      <c r="AH137" s="1" t="str">
        <f>_xlfn.IFNA(VLOOKUP($B137,'[1]Price Catalogue (Active CAP)'!$A:$AD,AH$3,FALSE),"")</f>
        <v>Toilet - Flush Valve</v>
      </c>
      <c r="AI137" s="1" t="str">
        <f>_xlfn.IFNA(VLOOKUP($B137,'[1]Price Catalogue (Active CAP)'!$A:$AD,AI$3,FALSE),"")</f>
        <v>OCMOM - Water &amp; Waste</v>
      </c>
      <c r="AJ137" s="1" t="str">
        <f>_xlfn.IFNA(VLOOKUP($B137,'[1]Price Catalogue (Active CAP)'!$A:$AD,AJ$3,FALSE),"")</f>
        <v>38-34-30;</v>
      </c>
      <c r="AK137" s="1" t="str">
        <f>_xlfn.IFNA(VLOOKUP($B137,'[1]Price Catalogue (Active CAP)'!$A:$AD,AK$3,FALSE),"")</f>
        <v>38-34</v>
      </c>
      <c r="AL137" s="32" t="str">
        <f>_xlfn.IFNA(VLOOKUP($B137,'[1]Price Catalogue (Active CAP)'!$A:$AD,AL$3,FALSE),"")</f>
        <v>EASA,FAA,CAA MALAYSIA,CAAS,DGCA INDONESIA,CAA CHINA</v>
      </c>
      <c r="AM137" s="1" t="str">
        <f>_xlfn.IFNA(VLOOKUP($B137,'[1]Price Catalogue (Active CAP)'!$A:$AD,AM$3,FALSE),"")</f>
        <v>EASA</v>
      </c>
      <c r="AN137" s="1" t="str">
        <f>_xlfn.IFNA(VLOOKUP($B137,'[1]Price Catalogue (Active CAP)'!$A:$AD,AN$3,FALSE),"")</f>
        <v>FAA</v>
      </c>
      <c r="AO137" s="1" t="str">
        <f>_xlfn.IFNA(VLOOKUP($B137,'[1]Price Catalogue (Active CAP)'!$A:$AD,AO$3,FALSE),"")</f>
        <v>CAA MALAYSIA</v>
      </c>
      <c r="AP137" s="1" t="str">
        <f>_xlfn.IFNA(VLOOKUP($B137,'[1]Price Catalogue (Active CAP)'!$A:$AD,AP$3,FALSE),"")</f>
        <v>CAAS</v>
      </c>
      <c r="AQ137" s="1" t="str">
        <f>_xlfn.IFNA(VLOOKUP($B137,'[1]Price Catalogue (Active CAP)'!$A:$AD,AQ$3,FALSE),"")</f>
        <v>DGCA INDONESIA</v>
      </c>
      <c r="AR137" s="1" t="str">
        <f>_xlfn.IFNA(VLOOKUP($B137,'[1]Price Catalogue (Active CAP)'!$A:$AD,AR$3,FALSE),"")</f>
        <v>CAA CHINA</v>
      </c>
      <c r="AS137" s="1">
        <f>_xlfn.IFNA(VLOOKUP($B137,'[1]Price Catalogue (Active CAP)'!$A:$AD,AS$3,FALSE),"")</f>
        <v>0</v>
      </c>
      <c r="AT137" s="1" t="str">
        <f>_xlfn.IFNA(VLOOKUP($B137,'[1]Price Catalogue (Active CAP)'!$A:$AD,AT$3,FALSE),"")</f>
        <v>CAA VIETNAM</v>
      </c>
      <c r="AU137" s="1" t="str">
        <f>_xlfn.IFNA(VLOOKUP($B137,'[1]Price Catalogue (Active CAP)'!$A:$AD,AU$3,FALSE),"")</f>
        <v>OCMOM</v>
      </c>
      <c r="AW137" s="1" t="b">
        <f t="shared" si="45"/>
        <v>1</v>
      </c>
      <c r="AX137" s="1" t="b">
        <f t="shared" si="46"/>
        <v>1</v>
      </c>
      <c r="AY137" s="1" t="b">
        <f t="shared" si="47"/>
        <v>1</v>
      </c>
      <c r="AZ137" s="1" t="b">
        <f t="shared" si="48"/>
        <v>1</v>
      </c>
      <c r="BA137" s="1" t="b">
        <f t="shared" si="49"/>
        <v>1</v>
      </c>
      <c r="BB137" s="1" t="b">
        <f t="shared" si="50"/>
        <v>1</v>
      </c>
      <c r="BC137" s="1" t="b">
        <f t="shared" si="51"/>
        <v>1</v>
      </c>
      <c r="BD137" s="1" t="b">
        <f t="shared" si="52"/>
        <v>1</v>
      </c>
      <c r="BE137" s="1" t="b">
        <f t="shared" si="53"/>
        <v>1</v>
      </c>
      <c r="BF137" s="1" t="b">
        <f t="shared" si="54"/>
        <v>1</v>
      </c>
      <c r="BG137" s="1" t="b">
        <f t="shared" si="55"/>
        <v>1</v>
      </c>
      <c r="BH137" s="1" t="b">
        <f t="shared" si="56"/>
        <v>0</v>
      </c>
      <c r="BI137" s="1" t="b">
        <f t="shared" si="57"/>
        <v>1</v>
      </c>
      <c r="BJ137" s="1" t="b">
        <f t="shared" si="58"/>
        <v>1</v>
      </c>
      <c r="BK137" s="1" t="b">
        <f t="shared" si="59"/>
        <v>0</v>
      </c>
      <c r="BL137" s="1" t="b">
        <f t="shared" si="60"/>
        <v>0</v>
      </c>
      <c r="BM137" s="1" t="b">
        <f t="shared" si="61"/>
        <v>1</v>
      </c>
      <c r="BN137" s="1" t="b">
        <f t="shared" si="62"/>
        <v>1</v>
      </c>
      <c r="BO137" s="1" t="b">
        <f t="shared" si="63"/>
        <v>1</v>
      </c>
      <c r="BP137" s="1" t="b">
        <f t="shared" si="64"/>
        <v>1</v>
      </c>
      <c r="BQ137" s="1" t="b">
        <f t="shared" si="65"/>
        <v>1</v>
      </c>
    </row>
    <row r="138" spans="1:69" ht="37.5">
      <c r="A138" s="5">
        <v>135</v>
      </c>
      <c r="B138" s="13" t="s">
        <v>279</v>
      </c>
      <c r="C138" s="13"/>
      <c r="D138" s="13" t="s">
        <v>274</v>
      </c>
      <c r="E138" s="19" t="s">
        <v>1228</v>
      </c>
      <c r="F138" s="13" t="s">
        <v>28</v>
      </c>
      <c r="G138" s="13" t="s">
        <v>260</v>
      </c>
      <c r="H138" s="13" t="s">
        <v>1344</v>
      </c>
      <c r="I138" s="13" t="s">
        <v>1345</v>
      </c>
      <c r="J138" s="13" t="s">
        <v>1342</v>
      </c>
      <c r="K138" s="13" t="s">
        <v>275</v>
      </c>
      <c r="L138" s="13" t="s">
        <v>1343</v>
      </c>
      <c r="M138" s="13" t="s">
        <v>23</v>
      </c>
      <c r="N138" s="13" t="s">
        <v>23</v>
      </c>
      <c r="O138" s="13" t="s">
        <v>23</v>
      </c>
      <c r="P138" s="13" t="str">
        <f t="shared" si="44"/>
        <v>EASA;FAA;CAA UK;CAA MALAYSIA;DGCA INDONESIA;CAA CHINA;</v>
      </c>
      <c r="Q138" s="13" t="s">
        <v>12</v>
      </c>
      <c r="R138" s="13" t="s">
        <v>13</v>
      </c>
      <c r="S138" s="13" t="s">
        <v>1224</v>
      </c>
      <c r="T138" s="13" t="s">
        <v>24</v>
      </c>
      <c r="U138" s="13" t="s">
        <v>25</v>
      </c>
      <c r="V138" s="13" t="s">
        <v>26</v>
      </c>
      <c r="W138" s="13"/>
      <c r="X138" s="13" t="s">
        <v>1232</v>
      </c>
      <c r="Y138" s="13" t="s">
        <v>1336</v>
      </c>
      <c r="Z138" s="13"/>
      <c r="AA138" s="1" t="str">
        <f>_xlfn.IFNA(VLOOKUP($B138,'[1]Price Catalogue (Active CAP)'!$A:$AD,AA$3,FALSE),"")</f>
        <v>14320-230-207</v>
      </c>
      <c r="AC138" s="1" t="str">
        <f>_xlfn.IFNA(VLOOKUP($B138,'[1]Price Catalogue (Active CAP)'!$A:$AD,AC$3,FALSE),"")</f>
        <v>FLUSH VALVE ASSY</v>
      </c>
      <c r="AD138" s="1" t="str">
        <f>_xlfn.IFNA(VLOOKUP($B138,'[1]Price Catalogue (Active CAP)'!$A:$AD,AD$3,FALSE),"")</f>
        <v>ON</v>
      </c>
      <c r="AE138" s="1" t="str">
        <f>_xlfn.IFNA(VLOOKUP($B138,'[1]Price Catalogue (Active CAP)'!$A:$AD,AE$3,FALSE),"")</f>
        <v>A320_Fam;</v>
      </c>
      <c r="AF138" s="1" t="str">
        <f>_xlfn.IFNA(VLOOKUP($B138,'[1]Price Catalogue (Active CAP)'!$A:$AD,AF$3,FALSE),"")</f>
        <v>MAG Aerospace Industries, Inc.</v>
      </c>
      <c r="AG138" s="1" t="str">
        <f>_xlfn.IFNA(VLOOKUP($B138,'[1]Price Catalogue (Active CAP)'!$A:$AD,AG$3,FALSE),"")</f>
        <v>CAE-VAL-006</v>
      </c>
      <c r="AH138" s="1" t="str">
        <f>_xlfn.IFNA(VLOOKUP($B138,'[1]Price Catalogue (Active CAP)'!$A:$AD,AH$3,FALSE),"")</f>
        <v>Toilet - Flush Valve</v>
      </c>
      <c r="AI138" s="1" t="str">
        <f>_xlfn.IFNA(VLOOKUP($B138,'[1]Price Catalogue (Active CAP)'!$A:$AD,AI$3,FALSE),"")</f>
        <v>OCMOM - Water &amp; Waste</v>
      </c>
      <c r="AJ138" s="1" t="str">
        <f>_xlfn.IFNA(VLOOKUP($B138,'[1]Price Catalogue (Active CAP)'!$A:$AD,AJ$3,FALSE),"")</f>
        <v>38-34-30;</v>
      </c>
      <c r="AK138" s="1" t="str">
        <f>_xlfn.IFNA(VLOOKUP($B138,'[1]Price Catalogue (Active CAP)'!$A:$AD,AK$3,FALSE),"")</f>
        <v>38-34</v>
      </c>
      <c r="AL138" s="32" t="str">
        <f>_xlfn.IFNA(VLOOKUP($B138,'[1]Price Catalogue (Active CAP)'!$A:$AD,AL$3,FALSE),"")</f>
        <v>EASA,FAA,CAA MALAYSIA,CAAS,DGCA INDONESIA,CAA CHINA</v>
      </c>
      <c r="AM138" s="1" t="str">
        <f>_xlfn.IFNA(VLOOKUP($B138,'[1]Price Catalogue (Active CAP)'!$A:$AD,AM$3,FALSE),"")</f>
        <v>EASA</v>
      </c>
      <c r="AN138" s="1" t="str">
        <f>_xlfn.IFNA(VLOOKUP($B138,'[1]Price Catalogue (Active CAP)'!$A:$AD,AN$3,FALSE),"")</f>
        <v>FAA</v>
      </c>
      <c r="AO138" s="1" t="str">
        <f>_xlfn.IFNA(VLOOKUP($B138,'[1]Price Catalogue (Active CAP)'!$A:$AD,AO$3,FALSE),"")</f>
        <v>CAA MALAYSIA</v>
      </c>
      <c r="AP138" s="1" t="str">
        <f>_xlfn.IFNA(VLOOKUP($B138,'[1]Price Catalogue (Active CAP)'!$A:$AD,AP$3,FALSE),"")</f>
        <v>CAAS</v>
      </c>
      <c r="AQ138" s="1" t="str">
        <f>_xlfn.IFNA(VLOOKUP($B138,'[1]Price Catalogue (Active CAP)'!$A:$AD,AQ$3,FALSE),"")</f>
        <v>DGCA INDONESIA</v>
      </c>
      <c r="AR138" s="1" t="str">
        <f>_xlfn.IFNA(VLOOKUP($B138,'[1]Price Catalogue (Active CAP)'!$A:$AD,AR$3,FALSE),"")</f>
        <v>CAA CHINA</v>
      </c>
      <c r="AS138" s="1">
        <f>_xlfn.IFNA(VLOOKUP($B138,'[1]Price Catalogue (Active CAP)'!$A:$AD,AS$3,FALSE),"")</f>
        <v>0</v>
      </c>
      <c r="AT138" s="1" t="str">
        <f>_xlfn.IFNA(VLOOKUP($B138,'[1]Price Catalogue (Active CAP)'!$A:$AD,AT$3,FALSE),"")</f>
        <v>CAA VIETNAM</v>
      </c>
      <c r="AU138" s="1" t="str">
        <f>_xlfn.IFNA(VLOOKUP($B138,'[1]Price Catalogue (Active CAP)'!$A:$AD,AU$3,FALSE),"")</f>
        <v>OCMOM</v>
      </c>
      <c r="AW138" s="1" t="b">
        <f t="shared" si="45"/>
        <v>1</v>
      </c>
      <c r="AX138" s="1" t="b">
        <f t="shared" si="46"/>
        <v>1</v>
      </c>
      <c r="AY138" s="1" t="b">
        <f t="shared" si="47"/>
        <v>1</v>
      </c>
      <c r="AZ138" s="1" t="b">
        <f t="shared" si="48"/>
        <v>1</v>
      </c>
      <c r="BA138" s="1" t="b">
        <f t="shared" si="49"/>
        <v>1</v>
      </c>
      <c r="BB138" s="1" t="b">
        <f t="shared" si="50"/>
        <v>1</v>
      </c>
      <c r="BC138" s="1" t="b">
        <f t="shared" si="51"/>
        <v>1</v>
      </c>
      <c r="BD138" s="1" t="b">
        <f t="shared" si="52"/>
        <v>1</v>
      </c>
      <c r="BE138" s="1" t="b">
        <f t="shared" si="53"/>
        <v>1</v>
      </c>
      <c r="BF138" s="1" t="b">
        <f t="shared" si="54"/>
        <v>1</v>
      </c>
      <c r="BG138" s="1" t="b">
        <f t="shared" si="55"/>
        <v>1</v>
      </c>
      <c r="BH138" s="1" t="b">
        <f t="shared" si="56"/>
        <v>0</v>
      </c>
      <c r="BI138" s="1" t="b">
        <f t="shared" si="57"/>
        <v>1</v>
      </c>
      <c r="BJ138" s="1" t="b">
        <f t="shared" si="58"/>
        <v>1</v>
      </c>
      <c r="BK138" s="1" t="b">
        <f t="shared" si="59"/>
        <v>0</v>
      </c>
      <c r="BL138" s="1" t="b">
        <f t="shared" si="60"/>
        <v>0</v>
      </c>
      <c r="BM138" s="1" t="b">
        <f t="shared" si="61"/>
        <v>1</v>
      </c>
      <c r="BN138" s="1" t="b">
        <f t="shared" si="62"/>
        <v>1</v>
      </c>
      <c r="BO138" s="1" t="b">
        <f t="shared" si="63"/>
        <v>1</v>
      </c>
      <c r="BP138" s="1" t="b">
        <f t="shared" si="64"/>
        <v>1</v>
      </c>
      <c r="BQ138" s="1" t="b">
        <f t="shared" si="65"/>
        <v>1</v>
      </c>
    </row>
    <row r="139" spans="1:69" ht="37.5">
      <c r="A139" s="5">
        <v>136</v>
      </c>
      <c r="B139" s="13" t="s">
        <v>280</v>
      </c>
      <c r="C139" s="13"/>
      <c r="D139" s="13" t="s">
        <v>259</v>
      </c>
      <c r="E139" s="19" t="s">
        <v>1228</v>
      </c>
      <c r="F139" s="13" t="s">
        <v>281</v>
      </c>
      <c r="G139" s="13" t="s">
        <v>260</v>
      </c>
      <c r="H139" s="13" t="s">
        <v>1346</v>
      </c>
      <c r="I139" s="13" t="s">
        <v>1341</v>
      </c>
      <c r="J139" s="13" t="s">
        <v>1342</v>
      </c>
      <c r="K139" s="13" t="s">
        <v>282</v>
      </c>
      <c r="L139" s="13" t="s">
        <v>1343</v>
      </c>
      <c r="M139" s="13" t="s">
        <v>23</v>
      </c>
      <c r="N139" s="13" t="s">
        <v>23</v>
      </c>
      <c r="O139" s="13" t="s">
        <v>23</v>
      </c>
      <c r="P139" s="13" t="str">
        <f t="shared" si="44"/>
        <v>EASA;FAA;CAA UK;CAA MALAYSIA;DGCA INDONESIA;CAA CHINA;</v>
      </c>
      <c r="Q139" s="13" t="s">
        <v>12</v>
      </c>
      <c r="R139" s="13" t="s">
        <v>13</v>
      </c>
      <c r="S139" s="13" t="s">
        <v>1224</v>
      </c>
      <c r="T139" s="13" t="s">
        <v>24</v>
      </c>
      <c r="U139" s="13" t="s">
        <v>25</v>
      </c>
      <c r="V139" s="13" t="s">
        <v>26</v>
      </c>
      <c r="W139" s="13"/>
      <c r="X139" s="13" t="s">
        <v>1232</v>
      </c>
      <c r="Y139" s="13" t="s">
        <v>1336</v>
      </c>
      <c r="Z139" s="13"/>
      <c r="AA139" s="1" t="str">
        <f>_xlfn.IFNA(VLOOKUP($B139,'[1]Price Catalogue (Active CAP)'!$A:$AD,AA$3,FALSE),"")</f>
        <v>14330-004A1</v>
      </c>
      <c r="AC139" s="1" t="str">
        <f>_xlfn.IFNA(VLOOKUP($B139,'[1]Price Catalogue (Active CAP)'!$A:$AD,AC$3,FALSE),"")</f>
        <v>TOILET ASSY</v>
      </c>
      <c r="AD139" s="1" t="str">
        <f>_xlfn.IFNA(VLOOKUP($B139,'[1]Price Catalogue (Active CAP)'!$A:$AD,AD$3,FALSE),"")</f>
        <v>ON</v>
      </c>
      <c r="AE139" s="1" t="str">
        <f>_xlfn.IFNA(VLOOKUP($B139,'[1]Price Catalogue (Active CAP)'!$A:$AD,AE$3,FALSE),"")</f>
        <v>B767;A320_Fam;</v>
      </c>
      <c r="AF139" s="1" t="str">
        <f>_xlfn.IFNA(VLOOKUP($B139,'[1]Price Catalogue (Active CAP)'!$A:$AD,AF$3,FALSE),"")</f>
        <v>MAG Aerospace Industries, Inc.</v>
      </c>
      <c r="AG139" s="1" t="str">
        <f>_xlfn.IFNA(VLOOKUP($B139,'[1]Price Catalogue (Active CAP)'!$A:$AD,AG$3,FALSE),"")</f>
        <v>CAE-TOI-005</v>
      </c>
      <c r="AH139" s="1" t="str">
        <f>_xlfn.IFNA(VLOOKUP($B139,'[1]Price Catalogue (Active CAP)'!$A:$AD,AH$3,FALSE),"")</f>
        <v>Toilet</v>
      </c>
      <c r="AI139" s="1" t="str">
        <f>_xlfn.IFNA(VLOOKUP($B139,'[1]Price Catalogue (Active CAP)'!$A:$AD,AI$3,FALSE),"")</f>
        <v>OCMOM - Water &amp; Waste</v>
      </c>
      <c r="AJ139" s="1" t="str">
        <f>_xlfn.IFNA(VLOOKUP($B139,'[1]Price Catalogue (Active CAP)'!$A:$AD,AJ$3,FALSE),"")</f>
        <v>38-34-20;</v>
      </c>
      <c r="AK139" s="1" t="str">
        <f>_xlfn.IFNA(VLOOKUP($B139,'[1]Price Catalogue (Active CAP)'!$A:$AD,AK$3,FALSE),"")</f>
        <v>38-34</v>
      </c>
      <c r="AL139" s="32" t="str">
        <f>_xlfn.IFNA(VLOOKUP($B139,'[1]Price Catalogue (Active CAP)'!$A:$AD,AL$3,FALSE),"")</f>
        <v>EASA,FAA,CAA MALAYSIA,CAAS,DGCA INDONESIA,CAA CHINA</v>
      </c>
      <c r="AM139" s="1" t="str">
        <f>_xlfn.IFNA(VLOOKUP($B139,'[1]Price Catalogue (Active CAP)'!$A:$AD,AM$3,FALSE),"")</f>
        <v>EASA</v>
      </c>
      <c r="AN139" s="1" t="str">
        <f>_xlfn.IFNA(VLOOKUP($B139,'[1]Price Catalogue (Active CAP)'!$A:$AD,AN$3,FALSE),"")</f>
        <v>FAA</v>
      </c>
      <c r="AO139" s="1" t="str">
        <f>_xlfn.IFNA(VLOOKUP($B139,'[1]Price Catalogue (Active CAP)'!$A:$AD,AO$3,FALSE),"")</f>
        <v>CAA MALAYSIA</v>
      </c>
      <c r="AP139" s="1" t="str">
        <f>_xlfn.IFNA(VLOOKUP($B139,'[1]Price Catalogue (Active CAP)'!$A:$AD,AP$3,FALSE),"")</f>
        <v>CAAS</v>
      </c>
      <c r="AQ139" s="1" t="str">
        <f>_xlfn.IFNA(VLOOKUP($B139,'[1]Price Catalogue (Active CAP)'!$A:$AD,AQ$3,FALSE),"")</f>
        <v>DGCA INDONESIA</v>
      </c>
      <c r="AR139" s="1" t="str">
        <f>_xlfn.IFNA(VLOOKUP($B139,'[1]Price Catalogue (Active CAP)'!$A:$AD,AR$3,FALSE),"")</f>
        <v>CAA CHINA</v>
      </c>
      <c r="AS139" s="1">
        <f>_xlfn.IFNA(VLOOKUP($B139,'[1]Price Catalogue (Active CAP)'!$A:$AD,AS$3,FALSE),"")</f>
        <v>0</v>
      </c>
      <c r="AT139" s="1" t="str">
        <f>_xlfn.IFNA(VLOOKUP($B139,'[1]Price Catalogue (Active CAP)'!$A:$AD,AT$3,FALSE),"")</f>
        <v>CAA VIETNAM</v>
      </c>
      <c r="AU139" s="1" t="str">
        <f>_xlfn.IFNA(VLOOKUP($B139,'[1]Price Catalogue (Active CAP)'!$A:$AD,AU$3,FALSE),"")</f>
        <v>OCMOM</v>
      </c>
      <c r="AW139" s="1" t="b">
        <f t="shared" si="45"/>
        <v>1</v>
      </c>
      <c r="AX139" s="1" t="b">
        <f t="shared" si="46"/>
        <v>1</v>
      </c>
      <c r="AY139" s="1" t="b">
        <f t="shared" si="47"/>
        <v>1</v>
      </c>
      <c r="AZ139" s="1" t="b">
        <f t="shared" si="48"/>
        <v>1</v>
      </c>
      <c r="BA139" s="1" t="b">
        <f t="shared" si="49"/>
        <v>1</v>
      </c>
      <c r="BB139" s="1" t="b">
        <f t="shared" si="50"/>
        <v>1</v>
      </c>
      <c r="BC139" s="1" t="b">
        <f t="shared" si="51"/>
        <v>1</v>
      </c>
      <c r="BD139" s="1" t="b">
        <f t="shared" si="52"/>
        <v>1</v>
      </c>
      <c r="BE139" s="1" t="b">
        <f t="shared" si="53"/>
        <v>1</v>
      </c>
      <c r="BF139" s="1" t="b">
        <f t="shared" si="54"/>
        <v>1</v>
      </c>
      <c r="BG139" s="1" t="b">
        <f t="shared" si="55"/>
        <v>1</v>
      </c>
      <c r="BH139" s="1" t="b">
        <f t="shared" si="56"/>
        <v>0</v>
      </c>
      <c r="BI139" s="1" t="b">
        <f t="shared" si="57"/>
        <v>1</v>
      </c>
      <c r="BJ139" s="1" t="b">
        <f t="shared" si="58"/>
        <v>1</v>
      </c>
      <c r="BK139" s="1" t="b">
        <f t="shared" si="59"/>
        <v>0</v>
      </c>
      <c r="BL139" s="1" t="b">
        <f t="shared" si="60"/>
        <v>0</v>
      </c>
      <c r="BM139" s="1" t="b">
        <f t="shared" si="61"/>
        <v>1</v>
      </c>
      <c r="BN139" s="1" t="b">
        <f t="shared" si="62"/>
        <v>1</v>
      </c>
      <c r="BO139" s="1" t="b">
        <f t="shared" si="63"/>
        <v>1</v>
      </c>
      <c r="BP139" s="1" t="b">
        <f t="shared" si="64"/>
        <v>1</v>
      </c>
      <c r="BQ139" s="1" t="b">
        <f t="shared" si="65"/>
        <v>1</v>
      </c>
    </row>
    <row r="140" spans="1:69" ht="37.5">
      <c r="A140" s="5">
        <v>137</v>
      </c>
      <c r="B140" s="13" t="s">
        <v>283</v>
      </c>
      <c r="C140" s="13"/>
      <c r="D140" s="13" t="s">
        <v>259</v>
      </c>
      <c r="E140" s="19" t="s">
        <v>1228</v>
      </c>
      <c r="F140" s="13" t="s">
        <v>28</v>
      </c>
      <c r="G140" s="13" t="s">
        <v>260</v>
      </c>
      <c r="H140" s="13" t="s">
        <v>1346</v>
      </c>
      <c r="I140" s="13" t="s">
        <v>1341</v>
      </c>
      <c r="J140" s="13" t="s">
        <v>1342</v>
      </c>
      <c r="K140" s="13" t="s">
        <v>282</v>
      </c>
      <c r="L140" s="13" t="s">
        <v>1343</v>
      </c>
      <c r="M140" s="13" t="s">
        <v>23</v>
      </c>
      <c r="N140" s="13" t="s">
        <v>23</v>
      </c>
      <c r="O140" s="13" t="s">
        <v>23</v>
      </c>
      <c r="P140" s="13" t="str">
        <f t="shared" si="44"/>
        <v>EASA;FAA;CAA UK;CAA MALAYSIA;DGCA INDONESIA;CAA CHINA;</v>
      </c>
      <c r="Q140" s="13" t="s">
        <v>12</v>
      </c>
      <c r="R140" s="13" t="s">
        <v>13</v>
      </c>
      <c r="S140" s="13" t="s">
        <v>1224</v>
      </c>
      <c r="T140" s="13" t="s">
        <v>24</v>
      </c>
      <c r="U140" s="13" t="s">
        <v>25</v>
      </c>
      <c r="V140" s="13" t="s">
        <v>26</v>
      </c>
      <c r="W140" s="13"/>
      <c r="X140" s="13" t="s">
        <v>1232</v>
      </c>
      <c r="Y140" s="13" t="s">
        <v>1336</v>
      </c>
      <c r="Z140" s="13"/>
      <c r="AA140" s="1" t="str">
        <f>_xlfn.IFNA(VLOOKUP($B140,'[1]Price Catalogue (Active CAP)'!$A:$AD,AA$3,FALSE),"")</f>
        <v>14330-004A2</v>
      </c>
      <c r="AC140" s="1" t="str">
        <f>_xlfn.IFNA(VLOOKUP($B140,'[1]Price Catalogue (Active CAP)'!$A:$AD,AC$3,FALSE),"")</f>
        <v>TOILET ASSY</v>
      </c>
      <c r="AD140" s="1" t="str">
        <f>_xlfn.IFNA(VLOOKUP($B140,'[1]Price Catalogue (Active CAP)'!$A:$AD,AD$3,FALSE),"")</f>
        <v>ON</v>
      </c>
      <c r="AE140" s="1" t="str">
        <f>_xlfn.IFNA(VLOOKUP($B140,'[1]Price Catalogue (Active CAP)'!$A:$AD,AE$3,FALSE),"")</f>
        <v>A320_Fam;</v>
      </c>
      <c r="AF140" s="1" t="str">
        <f>_xlfn.IFNA(VLOOKUP($B140,'[1]Price Catalogue (Active CAP)'!$A:$AD,AF$3,FALSE),"")</f>
        <v>MAG Aerospace Industries, Inc.</v>
      </c>
      <c r="AG140" s="1" t="str">
        <f>_xlfn.IFNA(VLOOKUP($B140,'[1]Price Catalogue (Active CAP)'!$A:$AD,AG$3,FALSE),"")</f>
        <v>CAE-TOI-005</v>
      </c>
      <c r="AH140" s="1" t="str">
        <f>_xlfn.IFNA(VLOOKUP($B140,'[1]Price Catalogue (Active CAP)'!$A:$AD,AH$3,FALSE),"")</f>
        <v>Toilet</v>
      </c>
      <c r="AI140" s="1" t="str">
        <f>_xlfn.IFNA(VLOOKUP($B140,'[1]Price Catalogue (Active CAP)'!$A:$AD,AI$3,FALSE),"")</f>
        <v>OCMOM - Water &amp; Waste</v>
      </c>
      <c r="AJ140" s="1" t="str">
        <f>_xlfn.IFNA(VLOOKUP($B140,'[1]Price Catalogue (Active CAP)'!$A:$AD,AJ$3,FALSE),"")</f>
        <v>38-34-20;</v>
      </c>
      <c r="AK140" s="1" t="str">
        <f>_xlfn.IFNA(VLOOKUP($B140,'[1]Price Catalogue (Active CAP)'!$A:$AD,AK$3,FALSE),"")</f>
        <v>38-34</v>
      </c>
      <c r="AL140" s="32" t="str">
        <f>_xlfn.IFNA(VLOOKUP($B140,'[1]Price Catalogue (Active CAP)'!$A:$AD,AL$3,FALSE),"")</f>
        <v>EASA,FAA,CAA MALAYSIA,CAAS,DGCA INDONESIA,CAA CHINA</v>
      </c>
      <c r="AM140" s="1" t="str">
        <f>_xlfn.IFNA(VLOOKUP($B140,'[1]Price Catalogue (Active CAP)'!$A:$AD,AM$3,FALSE),"")</f>
        <v>EASA</v>
      </c>
      <c r="AN140" s="1" t="str">
        <f>_xlfn.IFNA(VLOOKUP($B140,'[1]Price Catalogue (Active CAP)'!$A:$AD,AN$3,FALSE),"")</f>
        <v>FAA</v>
      </c>
      <c r="AO140" s="1" t="str">
        <f>_xlfn.IFNA(VLOOKUP($B140,'[1]Price Catalogue (Active CAP)'!$A:$AD,AO$3,FALSE),"")</f>
        <v>CAA MALAYSIA</v>
      </c>
      <c r="AP140" s="1" t="str">
        <f>_xlfn.IFNA(VLOOKUP($B140,'[1]Price Catalogue (Active CAP)'!$A:$AD,AP$3,FALSE),"")</f>
        <v>CAAS</v>
      </c>
      <c r="AQ140" s="1" t="str">
        <f>_xlfn.IFNA(VLOOKUP($B140,'[1]Price Catalogue (Active CAP)'!$A:$AD,AQ$3,FALSE),"")</f>
        <v>DGCA INDONESIA</v>
      </c>
      <c r="AR140" s="1" t="str">
        <f>_xlfn.IFNA(VLOOKUP($B140,'[1]Price Catalogue (Active CAP)'!$A:$AD,AR$3,FALSE),"")</f>
        <v>CAA CHINA</v>
      </c>
      <c r="AS140" s="1">
        <f>_xlfn.IFNA(VLOOKUP($B140,'[1]Price Catalogue (Active CAP)'!$A:$AD,AS$3,FALSE),"")</f>
        <v>0</v>
      </c>
      <c r="AT140" s="1" t="str">
        <f>_xlfn.IFNA(VLOOKUP($B140,'[1]Price Catalogue (Active CAP)'!$A:$AD,AT$3,FALSE),"")</f>
        <v>CAA VIETNAM</v>
      </c>
      <c r="AU140" s="1" t="str">
        <f>_xlfn.IFNA(VLOOKUP($B140,'[1]Price Catalogue (Active CAP)'!$A:$AD,AU$3,FALSE),"")</f>
        <v>OCMOM</v>
      </c>
      <c r="AW140" s="1" t="b">
        <f t="shared" si="45"/>
        <v>1</v>
      </c>
      <c r="AX140" s="1" t="b">
        <f t="shared" si="46"/>
        <v>1</v>
      </c>
      <c r="AY140" s="1" t="b">
        <f t="shared" si="47"/>
        <v>1</v>
      </c>
      <c r="AZ140" s="1" t="b">
        <f t="shared" si="48"/>
        <v>1</v>
      </c>
      <c r="BA140" s="1" t="b">
        <f t="shared" si="49"/>
        <v>1</v>
      </c>
      <c r="BB140" s="1" t="b">
        <f t="shared" si="50"/>
        <v>1</v>
      </c>
      <c r="BC140" s="1" t="b">
        <f t="shared" si="51"/>
        <v>1</v>
      </c>
      <c r="BD140" s="1" t="b">
        <f t="shared" si="52"/>
        <v>1</v>
      </c>
      <c r="BE140" s="1" t="b">
        <f t="shared" si="53"/>
        <v>1</v>
      </c>
      <c r="BF140" s="1" t="b">
        <f t="shared" si="54"/>
        <v>1</v>
      </c>
      <c r="BG140" s="1" t="b">
        <f t="shared" si="55"/>
        <v>1</v>
      </c>
      <c r="BH140" s="1" t="b">
        <f t="shared" si="56"/>
        <v>0</v>
      </c>
      <c r="BI140" s="1" t="b">
        <f t="shared" si="57"/>
        <v>1</v>
      </c>
      <c r="BJ140" s="1" t="b">
        <f t="shared" si="58"/>
        <v>1</v>
      </c>
      <c r="BK140" s="1" t="b">
        <f t="shared" si="59"/>
        <v>0</v>
      </c>
      <c r="BL140" s="1" t="b">
        <f t="shared" si="60"/>
        <v>0</v>
      </c>
      <c r="BM140" s="1" t="b">
        <f t="shared" si="61"/>
        <v>1</v>
      </c>
      <c r="BN140" s="1" t="b">
        <f t="shared" si="62"/>
        <v>1</v>
      </c>
      <c r="BO140" s="1" t="b">
        <f t="shared" si="63"/>
        <v>1</v>
      </c>
      <c r="BP140" s="1" t="b">
        <f t="shared" si="64"/>
        <v>1</v>
      </c>
      <c r="BQ140" s="1" t="b">
        <f t="shared" si="65"/>
        <v>1</v>
      </c>
    </row>
    <row r="141" spans="1:69" ht="37.5">
      <c r="A141" s="5">
        <v>138</v>
      </c>
      <c r="B141" s="13" t="s">
        <v>284</v>
      </c>
      <c r="C141" s="13"/>
      <c r="D141" s="13" t="s">
        <v>259</v>
      </c>
      <c r="E141" s="19" t="s">
        <v>1228</v>
      </c>
      <c r="F141" s="13" t="s">
        <v>281</v>
      </c>
      <c r="G141" s="13" t="s">
        <v>260</v>
      </c>
      <c r="H141" s="13" t="s">
        <v>1346</v>
      </c>
      <c r="I141" s="13" t="s">
        <v>1341</v>
      </c>
      <c r="J141" s="13" t="s">
        <v>1342</v>
      </c>
      <c r="K141" s="13" t="s">
        <v>282</v>
      </c>
      <c r="L141" s="13" t="s">
        <v>1343</v>
      </c>
      <c r="M141" s="13" t="s">
        <v>23</v>
      </c>
      <c r="N141" s="13" t="s">
        <v>23</v>
      </c>
      <c r="O141" s="13" t="s">
        <v>23</v>
      </c>
      <c r="P141" s="13" t="str">
        <f t="shared" si="44"/>
        <v>EASA;FAA;CAA UK;CAA MALAYSIA;DGCA INDONESIA;CAA CHINA;</v>
      </c>
      <c r="Q141" s="13" t="s">
        <v>12</v>
      </c>
      <c r="R141" s="13" t="s">
        <v>13</v>
      </c>
      <c r="S141" s="13" t="s">
        <v>1224</v>
      </c>
      <c r="T141" s="13" t="s">
        <v>24</v>
      </c>
      <c r="U141" s="13" t="s">
        <v>25</v>
      </c>
      <c r="V141" s="13" t="s">
        <v>26</v>
      </c>
      <c r="W141" s="13"/>
      <c r="X141" s="13" t="s">
        <v>1232</v>
      </c>
      <c r="Y141" s="13" t="s">
        <v>1336</v>
      </c>
      <c r="Z141" s="13"/>
      <c r="AA141" s="1" t="str">
        <f>_xlfn.IFNA(VLOOKUP($B141,'[1]Price Catalogue (Active CAP)'!$A:$AD,AA$3,FALSE),"")</f>
        <v>14330-004B1</v>
      </c>
      <c r="AC141" s="1" t="str">
        <f>_xlfn.IFNA(VLOOKUP($B141,'[1]Price Catalogue (Active CAP)'!$A:$AD,AC$3,FALSE),"")</f>
        <v>TOILET ASSY</v>
      </c>
      <c r="AD141" s="1" t="str">
        <f>_xlfn.IFNA(VLOOKUP($B141,'[1]Price Catalogue (Active CAP)'!$A:$AD,AD$3,FALSE),"")</f>
        <v>ON</v>
      </c>
      <c r="AE141" s="1" t="str">
        <f>_xlfn.IFNA(VLOOKUP($B141,'[1]Price Catalogue (Active CAP)'!$A:$AD,AE$3,FALSE),"")</f>
        <v>B767;A320_Fam;</v>
      </c>
      <c r="AF141" s="1" t="str">
        <f>_xlfn.IFNA(VLOOKUP($B141,'[1]Price Catalogue (Active CAP)'!$A:$AD,AF$3,FALSE),"")</f>
        <v>MAG Aerospace Industries, Inc.</v>
      </c>
      <c r="AG141" s="1" t="str">
        <f>_xlfn.IFNA(VLOOKUP($B141,'[1]Price Catalogue (Active CAP)'!$A:$AD,AG$3,FALSE),"")</f>
        <v>CAE-TOI-005</v>
      </c>
      <c r="AH141" s="1" t="str">
        <f>_xlfn.IFNA(VLOOKUP($B141,'[1]Price Catalogue (Active CAP)'!$A:$AD,AH$3,FALSE),"")</f>
        <v>Toilet</v>
      </c>
      <c r="AI141" s="1" t="str">
        <f>_xlfn.IFNA(VLOOKUP($B141,'[1]Price Catalogue (Active CAP)'!$A:$AD,AI$3,FALSE),"")</f>
        <v>OCMOM - Water &amp; Waste</v>
      </c>
      <c r="AJ141" s="1" t="str">
        <f>_xlfn.IFNA(VLOOKUP($B141,'[1]Price Catalogue (Active CAP)'!$A:$AD,AJ$3,FALSE),"")</f>
        <v>38-34-20;</v>
      </c>
      <c r="AK141" s="1" t="str">
        <f>_xlfn.IFNA(VLOOKUP($B141,'[1]Price Catalogue (Active CAP)'!$A:$AD,AK$3,FALSE),"")</f>
        <v>38-34</v>
      </c>
      <c r="AL141" s="32" t="str">
        <f>_xlfn.IFNA(VLOOKUP($B141,'[1]Price Catalogue (Active CAP)'!$A:$AD,AL$3,FALSE),"")</f>
        <v>EASA,FAA,CAA MALAYSIA,CAAS,DGCA INDONESIA,CAA CHINA</v>
      </c>
      <c r="AM141" s="1" t="str">
        <f>_xlfn.IFNA(VLOOKUP($B141,'[1]Price Catalogue (Active CAP)'!$A:$AD,AM$3,FALSE),"")</f>
        <v>EASA</v>
      </c>
      <c r="AN141" s="1" t="str">
        <f>_xlfn.IFNA(VLOOKUP($B141,'[1]Price Catalogue (Active CAP)'!$A:$AD,AN$3,FALSE),"")</f>
        <v>FAA</v>
      </c>
      <c r="AO141" s="1" t="str">
        <f>_xlfn.IFNA(VLOOKUP($B141,'[1]Price Catalogue (Active CAP)'!$A:$AD,AO$3,FALSE),"")</f>
        <v>CAA MALAYSIA</v>
      </c>
      <c r="AP141" s="1" t="str">
        <f>_xlfn.IFNA(VLOOKUP($B141,'[1]Price Catalogue (Active CAP)'!$A:$AD,AP$3,FALSE),"")</f>
        <v>CAAS</v>
      </c>
      <c r="AQ141" s="1" t="str">
        <f>_xlfn.IFNA(VLOOKUP($B141,'[1]Price Catalogue (Active CAP)'!$A:$AD,AQ$3,FALSE),"")</f>
        <v>DGCA INDONESIA</v>
      </c>
      <c r="AR141" s="1" t="str">
        <f>_xlfn.IFNA(VLOOKUP($B141,'[1]Price Catalogue (Active CAP)'!$A:$AD,AR$3,FALSE),"")</f>
        <v>CAA CHINA</v>
      </c>
      <c r="AS141" s="1">
        <f>_xlfn.IFNA(VLOOKUP($B141,'[1]Price Catalogue (Active CAP)'!$A:$AD,AS$3,FALSE),"")</f>
        <v>0</v>
      </c>
      <c r="AT141" s="1" t="str">
        <f>_xlfn.IFNA(VLOOKUP($B141,'[1]Price Catalogue (Active CAP)'!$A:$AD,AT$3,FALSE),"")</f>
        <v>CAA VIETNAM</v>
      </c>
      <c r="AU141" s="1" t="str">
        <f>_xlfn.IFNA(VLOOKUP($B141,'[1]Price Catalogue (Active CAP)'!$A:$AD,AU$3,FALSE),"")</f>
        <v>OCMOM</v>
      </c>
      <c r="AW141" s="1" t="b">
        <f t="shared" si="45"/>
        <v>1</v>
      </c>
      <c r="AX141" s="1" t="b">
        <f t="shared" si="46"/>
        <v>1</v>
      </c>
      <c r="AY141" s="1" t="b">
        <f t="shared" si="47"/>
        <v>1</v>
      </c>
      <c r="AZ141" s="1" t="b">
        <f t="shared" si="48"/>
        <v>1</v>
      </c>
      <c r="BA141" s="1" t="b">
        <f t="shared" si="49"/>
        <v>1</v>
      </c>
      <c r="BB141" s="1" t="b">
        <f t="shared" si="50"/>
        <v>1</v>
      </c>
      <c r="BC141" s="1" t="b">
        <f t="shared" si="51"/>
        <v>1</v>
      </c>
      <c r="BD141" s="1" t="b">
        <f t="shared" si="52"/>
        <v>1</v>
      </c>
      <c r="BE141" s="1" t="b">
        <f t="shared" si="53"/>
        <v>1</v>
      </c>
      <c r="BF141" s="1" t="b">
        <f t="shared" si="54"/>
        <v>1</v>
      </c>
      <c r="BG141" s="1" t="b">
        <f t="shared" si="55"/>
        <v>1</v>
      </c>
      <c r="BH141" s="1" t="b">
        <f t="shared" si="56"/>
        <v>0</v>
      </c>
      <c r="BI141" s="1" t="b">
        <f t="shared" si="57"/>
        <v>1</v>
      </c>
      <c r="BJ141" s="1" t="b">
        <f t="shared" si="58"/>
        <v>1</v>
      </c>
      <c r="BK141" s="1" t="b">
        <f t="shared" si="59"/>
        <v>0</v>
      </c>
      <c r="BL141" s="1" t="b">
        <f t="shared" si="60"/>
        <v>0</v>
      </c>
      <c r="BM141" s="1" t="b">
        <f t="shared" si="61"/>
        <v>1</v>
      </c>
      <c r="BN141" s="1" t="b">
        <f t="shared" si="62"/>
        <v>1</v>
      </c>
      <c r="BO141" s="1" t="b">
        <f t="shared" si="63"/>
        <v>1</v>
      </c>
      <c r="BP141" s="1" t="b">
        <f t="shared" si="64"/>
        <v>1</v>
      </c>
      <c r="BQ141" s="1" t="b">
        <f t="shared" si="65"/>
        <v>1</v>
      </c>
    </row>
    <row r="142" spans="1:69" ht="37.5">
      <c r="A142" s="5">
        <v>139</v>
      </c>
      <c r="B142" s="13" t="s">
        <v>285</v>
      </c>
      <c r="C142" s="13"/>
      <c r="D142" s="13" t="s">
        <v>259</v>
      </c>
      <c r="E142" s="19" t="s">
        <v>1228</v>
      </c>
      <c r="F142" s="13" t="s">
        <v>28</v>
      </c>
      <c r="G142" s="13" t="s">
        <v>260</v>
      </c>
      <c r="H142" s="13" t="s">
        <v>1346</v>
      </c>
      <c r="I142" s="13" t="s">
        <v>1341</v>
      </c>
      <c r="J142" s="13" t="s">
        <v>1342</v>
      </c>
      <c r="K142" s="13" t="s">
        <v>282</v>
      </c>
      <c r="L142" s="13" t="s">
        <v>1343</v>
      </c>
      <c r="M142" s="13" t="s">
        <v>23</v>
      </c>
      <c r="N142" s="13" t="s">
        <v>23</v>
      </c>
      <c r="O142" s="13" t="s">
        <v>23</v>
      </c>
      <c r="P142" s="13" t="str">
        <f t="shared" si="44"/>
        <v>EASA;FAA;CAA UK;CAA MALAYSIA;DGCA INDONESIA;CAA CHINA;</v>
      </c>
      <c r="Q142" s="13" t="s">
        <v>12</v>
      </c>
      <c r="R142" s="13" t="s">
        <v>13</v>
      </c>
      <c r="S142" s="13" t="s">
        <v>1224</v>
      </c>
      <c r="T142" s="13" t="s">
        <v>24</v>
      </c>
      <c r="U142" s="13" t="s">
        <v>25</v>
      </c>
      <c r="V142" s="13" t="s">
        <v>26</v>
      </c>
      <c r="W142" s="13"/>
      <c r="X142" s="13" t="s">
        <v>1232</v>
      </c>
      <c r="Y142" s="13" t="s">
        <v>1336</v>
      </c>
      <c r="Z142" s="13"/>
      <c r="AA142" s="1" t="str">
        <f>_xlfn.IFNA(VLOOKUP($B142,'[1]Price Catalogue (Active CAP)'!$A:$AD,AA$3,FALSE),"")</f>
        <v>14330-004B2</v>
      </c>
      <c r="AC142" s="1" t="str">
        <f>_xlfn.IFNA(VLOOKUP($B142,'[1]Price Catalogue (Active CAP)'!$A:$AD,AC$3,FALSE),"")</f>
        <v>TOILET ASSY</v>
      </c>
      <c r="AD142" s="1" t="str">
        <f>_xlfn.IFNA(VLOOKUP($B142,'[1]Price Catalogue (Active CAP)'!$A:$AD,AD$3,FALSE),"")</f>
        <v>ON</v>
      </c>
      <c r="AE142" s="1" t="str">
        <f>_xlfn.IFNA(VLOOKUP($B142,'[1]Price Catalogue (Active CAP)'!$A:$AD,AE$3,FALSE),"")</f>
        <v>A320_Fam;</v>
      </c>
      <c r="AF142" s="1" t="str">
        <f>_xlfn.IFNA(VLOOKUP($B142,'[1]Price Catalogue (Active CAP)'!$A:$AD,AF$3,FALSE),"")</f>
        <v>MAG Aerospace Industries, Inc.</v>
      </c>
      <c r="AG142" s="1" t="str">
        <f>_xlfn.IFNA(VLOOKUP($B142,'[1]Price Catalogue (Active CAP)'!$A:$AD,AG$3,FALSE),"")</f>
        <v>CAE-TOI-005</v>
      </c>
      <c r="AH142" s="1" t="str">
        <f>_xlfn.IFNA(VLOOKUP($B142,'[1]Price Catalogue (Active CAP)'!$A:$AD,AH$3,FALSE),"")</f>
        <v>Toilet</v>
      </c>
      <c r="AI142" s="1" t="str">
        <f>_xlfn.IFNA(VLOOKUP($B142,'[1]Price Catalogue (Active CAP)'!$A:$AD,AI$3,FALSE),"")</f>
        <v>OCMOM - Water &amp; Waste</v>
      </c>
      <c r="AJ142" s="1" t="str">
        <f>_xlfn.IFNA(VLOOKUP($B142,'[1]Price Catalogue (Active CAP)'!$A:$AD,AJ$3,FALSE),"")</f>
        <v>38-34-20;</v>
      </c>
      <c r="AK142" s="1" t="str">
        <f>_xlfn.IFNA(VLOOKUP($B142,'[1]Price Catalogue (Active CAP)'!$A:$AD,AK$3,FALSE),"")</f>
        <v>38-34</v>
      </c>
      <c r="AL142" s="32" t="str">
        <f>_xlfn.IFNA(VLOOKUP($B142,'[1]Price Catalogue (Active CAP)'!$A:$AD,AL$3,FALSE),"")</f>
        <v>EASA,FAA,CAA MALAYSIA,CAAS,DGCA INDONESIA,CAA CHINA</v>
      </c>
      <c r="AM142" s="1" t="str">
        <f>_xlfn.IFNA(VLOOKUP($B142,'[1]Price Catalogue (Active CAP)'!$A:$AD,AM$3,FALSE),"")</f>
        <v>EASA</v>
      </c>
      <c r="AN142" s="1" t="str">
        <f>_xlfn.IFNA(VLOOKUP($B142,'[1]Price Catalogue (Active CAP)'!$A:$AD,AN$3,FALSE),"")</f>
        <v>FAA</v>
      </c>
      <c r="AO142" s="1" t="str">
        <f>_xlfn.IFNA(VLOOKUP($B142,'[1]Price Catalogue (Active CAP)'!$A:$AD,AO$3,FALSE),"")</f>
        <v>CAA MALAYSIA</v>
      </c>
      <c r="AP142" s="1" t="str">
        <f>_xlfn.IFNA(VLOOKUP($B142,'[1]Price Catalogue (Active CAP)'!$A:$AD,AP$3,FALSE),"")</f>
        <v>CAAS</v>
      </c>
      <c r="AQ142" s="1" t="str">
        <f>_xlfn.IFNA(VLOOKUP($B142,'[1]Price Catalogue (Active CAP)'!$A:$AD,AQ$3,FALSE),"")</f>
        <v>DGCA INDONESIA</v>
      </c>
      <c r="AR142" s="1" t="str">
        <f>_xlfn.IFNA(VLOOKUP($B142,'[1]Price Catalogue (Active CAP)'!$A:$AD,AR$3,FALSE),"")</f>
        <v>CAA CHINA</v>
      </c>
      <c r="AS142" s="1">
        <f>_xlfn.IFNA(VLOOKUP($B142,'[1]Price Catalogue (Active CAP)'!$A:$AD,AS$3,FALSE),"")</f>
        <v>0</v>
      </c>
      <c r="AT142" s="1" t="str">
        <f>_xlfn.IFNA(VLOOKUP($B142,'[1]Price Catalogue (Active CAP)'!$A:$AD,AT$3,FALSE),"")</f>
        <v>CAA VIETNAM</v>
      </c>
      <c r="AU142" s="1" t="str">
        <f>_xlfn.IFNA(VLOOKUP($B142,'[1]Price Catalogue (Active CAP)'!$A:$AD,AU$3,FALSE),"")</f>
        <v>OCMOM</v>
      </c>
      <c r="AW142" s="1" t="b">
        <f t="shared" si="45"/>
        <v>1</v>
      </c>
      <c r="AX142" s="1" t="b">
        <f t="shared" si="46"/>
        <v>1</v>
      </c>
      <c r="AY142" s="1" t="b">
        <f t="shared" si="47"/>
        <v>1</v>
      </c>
      <c r="AZ142" s="1" t="b">
        <f t="shared" si="48"/>
        <v>1</v>
      </c>
      <c r="BA142" s="1" t="b">
        <f t="shared" si="49"/>
        <v>1</v>
      </c>
      <c r="BB142" s="1" t="b">
        <f t="shared" si="50"/>
        <v>1</v>
      </c>
      <c r="BC142" s="1" t="b">
        <f t="shared" si="51"/>
        <v>1</v>
      </c>
      <c r="BD142" s="1" t="b">
        <f t="shared" si="52"/>
        <v>1</v>
      </c>
      <c r="BE142" s="1" t="b">
        <f t="shared" si="53"/>
        <v>1</v>
      </c>
      <c r="BF142" s="1" t="b">
        <f t="shared" si="54"/>
        <v>1</v>
      </c>
      <c r="BG142" s="1" t="b">
        <f t="shared" si="55"/>
        <v>1</v>
      </c>
      <c r="BH142" s="1" t="b">
        <f t="shared" si="56"/>
        <v>0</v>
      </c>
      <c r="BI142" s="1" t="b">
        <f t="shared" si="57"/>
        <v>1</v>
      </c>
      <c r="BJ142" s="1" t="b">
        <f t="shared" si="58"/>
        <v>1</v>
      </c>
      <c r="BK142" s="1" t="b">
        <f t="shared" si="59"/>
        <v>0</v>
      </c>
      <c r="BL142" s="1" t="b">
        <f t="shared" si="60"/>
        <v>0</v>
      </c>
      <c r="BM142" s="1" t="b">
        <f t="shared" si="61"/>
        <v>1</v>
      </c>
      <c r="BN142" s="1" t="b">
        <f t="shared" si="62"/>
        <v>1</v>
      </c>
      <c r="BO142" s="1" t="b">
        <f t="shared" si="63"/>
        <v>1</v>
      </c>
      <c r="BP142" s="1" t="b">
        <f t="shared" si="64"/>
        <v>1</v>
      </c>
      <c r="BQ142" s="1" t="b">
        <f t="shared" si="65"/>
        <v>1</v>
      </c>
    </row>
    <row r="143" spans="1:69" ht="37.5">
      <c r="A143" s="5">
        <v>140</v>
      </c>
      <c r="B143" s="13" t="s">
        <v>286</v>
      </c>
      <c r="C143" s="13"/>
      <c r="D143" s="13" t="s">
        <v>259</v>
      </c>
      <c r="E143" s="19" t="s">
        <v>1228</v>
      </c>
      <c r="F143" s="13" t="s">
        <v>281</v>
      </c>
      <c r="G143" s="13" t="s">
        <v>260</v>
      </c>
      <c r="H143" s="13" t="s">
        <v>1346</v>
      </c>
      <c r="I143" s="13" t="s">
        <v>1341</v>
      </c>
      <c r="J143" s="13" t="s">
        <v>1342</v>
      </c>
      <c r="K143" s="13" t="s">
        <v>275</v>
      </c>
      <c r="L143" s="13" t="s">
        <v>1343</v>
      </c>
      <c r="M143" s="13" t="s">
        <v>23</v>
      </c>
      <c r="N143" s="13" t="s">
        <v>23</v>
      </c>
      <c r="O143" s="13" t="s">
        <v>23</v>
      </c>
      <c r="P143" s="13" t="str">
        <f t="shared" si="44"/>
        <v>EASA;FAA;CAA UK;CAA MALAYSIA;DGCA INDONESIA;CAA CHINA;</v>
      </c>
      <c r="Q143" s="13" t="s">
        <v>12</v>
      </c>
      <c r="R143" s="13" t="s">
        <v>13</v>
      </c>
      <c r="S143" s="13" t="s">
        <v>1224</v>
      </c>
      <c r="T143" s="13" t="s">
        <v>24</v>
      </c>
      <c r="U143" s="13" t="s">
        <v>25</v>
      </c>
      <c r="V143" s="13" t="s">
        <v>26</v>
      </c>
      <c r="W143" s="13"/>
      <c r="X143" s="13" t="s">
        <v>1232</v>
      </c>
      <c r="Y143" s="13" t="s">
        <v>1336</v>
      </c>
      <c r="Z143" s="13"/>
      <c r="AA143" s="1" t="str">
        <f>_xlfn.IFNA(VLOOKUP($B143,'[1]Price Catalogue (Active CAP)'!$A:$AD,AA$3,FALSE),"")</f>
        <v>14330-004C1</v>
      </c>
      <c r="AC143" s="1" t="str">
        <f>_xlfn.IFNA(VLOOKUP($B143,'[1]Price Catalogue (Active CAP)'!$A:$AD,AC$3,FALSE),"")</f>
        <v>TOILET ASSY</v>
      </c>
      <c r="AD143" s="1" t="str">
        <f>_xlfn.IFNA(VLOOKUP($B143,'[1]Price Catalogue (Active CAP)'!$A:$AD,AD$3,FALSE),"")</f>
        <v>ON</v>
      </c>
      <c r="AE143" s="1" t="str">
        <f>_xlfn.IFNA(VLOOKUP($B143,'[1]Price Catalogue (Active CAP)'!$A:$AD,AE$3,FALSE),"")</f>
        <v>B767;A320_Fam;</v>
      </c>
      <c r="AF143" s="1" t="str">
        <f>_xlfn.IFNA(VLOOKUP($B143,'[1]Price Catalogue (Active CAP)'!$A:$AD,AF$3,FALSE),"")</f>
        <v>MAG Aerospace Industries, Inc.</v>
      </c>
      <c r="AG143" s="1" t="str">
        <f>_xlfn.IFNA(VLOOKUP($B143,'[1]Price Catalogue (Active CAP)'!$A:$AD,AG$3,FALSE),"")</f>
        <v>CAE-TOI-005</v>
      </c>
      <c r="AH143" s="1" t="str">
        <f>_xlfn.IFNA(VLOOKUP($B143,'[1]Price Catalogue (Active CAP)'!$A:$AD,AH$3,FALSE),"")</f>
        <v>Toilet</v>
      </c>
      <c r="AI143" s="1" t="str">
        <f>_xlfn.IFNA(VLOOKUP($B143,'[1]Price Catalogue (Active CAP)'!$A:$AD,AI$3,FALSE),"")</f>
        <v>OCMOM - Water &amp; Waste</v>
      </c>
      <c r="AJ143" s="1" t="str">
        <f>_xlfn.IFNA(VLOOKUP($B143,'[1]Price Catalogue (Active CAP)'!$A:$AD,AJ$3,FALSE),"")</f>
        <v>38-34-30;</v>
      </c>
      <c r="AK143" s="1" t="str">
        <f>_xlfn.IFNA(VLOOKUP($B143,'[1]Price Catalogue (Active CAP)'!$A:$AD,AK$3,FALSE),"")</f>
        <v>38-34</v>
      </c>
      <c r="AL143" s="32" t="str">
        <f>_xlfn.IFNA(VLOOKUP($B143,'[1]Price Catalogue (Active CAP)'!$A:$AD,AL$3,FALSE),"")</f>
        <v>EASA,FAA,CAA MALAYSIA,CAAS,DGCA INDONESIA,CAA CHINA</v>
      </c>
      <c r="AM143" s="1" t="str">
        <f>_xlfn.IFNA(VLOOKUP($B143,'[1]Price Catalogue (Active CAP)'!$A:$AD,AM$3,FALSE),"")</f>
        <v>EASA</v>
      </c>
      <c r="AN143" s="1" t="str">
        <f>_xlfn.IFNA(VLOOKUP($B143,'[1]Price Catalogue (Active CAP)'!$A:$AD,AN$3,FALSE),"")</f>
        <v>FAA</v>
      </c>
      <c r="AO143" s="1" t="str">
        <f>_xlfn.IFNA(VLOOKUP($B143,'[1]Price Catalogue (Active CAP)'!$A:$AD,AO$3,FALSE),"")</f>
        <v>CAA MALAYSIA</v>
      </c>
      <c r="AP143" s="1" t="str">
        <f>_xlfn.IFNA(VLOOKUP($B143,'[1]Price Catalogue (Active CAP)'!$A:$AD,AP$3,FALSE),"")</f>
        <v>CAAS</v>
      </c>
      <c r="AQ143" s="1" t="str">
        <f>_xlfn.IFNA(VLOOKUP($B143,'[1]Price Catalogue (Active CAP)'!$A:$AD,AQ$3,FALSE),"")</f>
        <v>DGCA INDONESIA</v>
      </c>
      <c r="AR143" s="1" t="str">
        <f>_xlfn.IFNA(VLOOKUP($B143,'[1]Price Catalogue (Active CAP)'!$A:$AD,AR$3,FALSE),"")</f>
        <v>CAA CHINA</v>
      </c>
      <c r="AS143" s="1">
        <f>_xlfn.IFNA(VLOOKUP($B143,'[1]Price Catalogue (Active CAP)'!$A:$AD,AS$3,FALSE),"")</f>
        <v>0</v>
      </c>
      <c r="AT143" s="1" t="str">
        <f>_xlfn.IFNA(VLOOKUP($B143,'[1]Price Catalogue (Active CAP)'!$A:$AD,AT$3,FALSE),"")</f>
        <v>CAA VIETNAM</v>
      </c>
      <c r="AU143" s="1" t="str">
        <f>_xlfn.IFNA(VLOOKUP($B143,'[1]Price Catalogue (Active CAP)'!$A:$AD,AU$3,FALSE),"")</f>
        <v>OCMOM</v>
      </c>
      <c r="AW143" s="1" t="b">
        <f t="shared" si="45"/>
        <v>1</v>
      </c>
      <c r="AX143" s="1" t="b">
        <f t="shared" si="46"/>
        <v>1</v>
      </c>
      <c r="AY143" s="1" t="b">
        <f t="shared" si="47"/>
        <v>1</v>
      </c>
      <c r="AZ143" s="1" t="b">
        <f t="shared" si="48"/>
        <v>1</v>
      </c>
      <c r="BA143" s="1" t="b">
        <f t="shared" si="49"/>
        <v>1</v>
      </c>
      <c r="BB143" s="1" t="b">
        <f t="shared" si="50"/>
        <v>1</v>
      </c>
      <c r="BC143" s="1" t="b">
        <f t="shared" si="51"/>
        <v>1</v>
      </c>
      <c r="BD143" s="1" t="b">
        <f t="shared" si="52"/>
        <v>1</v>
      </c>
      <c r="BE143" s="1" t="b">
        <f t="shared" si="53"/>
        <v>1</v>
      </c>
      <c r="BF143" s="1" t="b">
        <f t="shared" si="54"/>
        <v>1</v>
      </c>
      <c r="BG143" s="1" t="b">
        <f t="shared" si="55"/>
        <v>1</v>
      </c>
      <c r="BH143" s="1" t="b">
        <f t="shared" si="56"/>
        <v>0</v>
      </c>
      <c r="BI143" s="1" t="b">
        <f t="shared" si="57"/>
        <v>1</v>
      </c>
      <c r="BJ143" s="1" t="b">
        <f t="shared" si="58"/>
        <v>1</v>
      </c>
      <c r="BK143" s="1" t="b">
        <f t="shared" si="59"/>
        <v>0</v>
      </c>
      <c r="BL143" s="1" t="b">
        <f t="shared" si="60"/>
        <v>0</v>
      </c>
      <c r="BM143" s="1" t="b">
        <f t="shared" si="61"/>
        <v>1</v>
      </c>
      <c r="BN143" s="1" t="b">
        <f t="shared" si="62"/>
        <v>1</v>
      </c>
      <c r="BO143" s="1" t="b">
        <f t="shared" si="63"/>
        <v>1</v>
      </c>
      <c r="BP143" s="1" t="b">
        <f t="shared" si="64"/>
        <v>1</v>
      </c>
      <c r="BQ143" s="1" t="b">
        <f t="shared" si="65"/>
        <v>1</v>
      </c>
    </row>
    <row r="144" spans="1:69" ht="37.5">
      <c r="A144" s="5">
        <v>141</v>
      </c>
      <c r="B144" s="13" t="s">
        <v>287</v>
      </c>
      <c r="C144" s="13"/>
      <c r="D144" s="13" t="s">
        <v>259</v>
      </c>
      <c r="E144" s="19" t="s">
        <v>1228</v>
      </c>
      <c r="F144" s="13" t="s">
        <v>28</v>
      </c>
      <c r="G144" s="13" t="s">
        <v>260</v>
      </c>
      <c r="H144" s="13" t="s">
        <v>1346</v>
      </c>
      <c r="I144" s="13" t="s">
        <v>1341</v>
      </c>
      <c r="J144" s="13" t="s">
        <v>1342</v>
      </c>
      <c r="K144" s="13" t="s">
        <v>275</v>
      </c>
      <c r="L144" s="13" t="s">
        <v>1343</v>
      </c>
      <c r="M144" s="13" t="s">
        <v>23</v>
      </c>
      <c r="N144" s="13" t="s">
        <v>23</v>
      </c>
      <c r="O144" s="13" t="s">
        <v>23</v>
      </c>
      <c r="P144" s="13" t="str">
        <f t="shared" si="44"/>
        <v>EASA;FAA;CAA UK;CAA MALAYSIA;DGCA INDONESIA;CAA CHINA;</v>
      </c>
      <c r="Q144" s="13" t="s">
        <v>12</v>
      </c>
      <c r="R144" s="13" t="s">
        <v>13</v>
      </c>
      <c r="S144" s="13" t="s">
        <v>1224</v>
      </c>
      <c r="T144" s="13" t="s">
        <v>24</v>
      </c>
      <c r="U144" s="13" t="s">
        <v>25</v>
      </c>
      <c r="V144" s="13" t="s">
        <v>26</v>
      </c>
      <c r="W144" s="13"/>
      <c r="X144" s="13" t="s">
        <v>1232</v>
      </c>
      <c r="Y144" s="13" t="s">
        <v>1336</v>
      </c>
      <c r="Z144" s="13"/>
      <c r="AA144" s="1" t="str">
        <f>_xlfn.IFNA(VLOOKUP($B144,'[1]Price Catalogue (Active CAP)'!$A:$AD,AA$3,FALSE),"")</f>
        <v>14330-004C2</v>
      </c>
      <c r="AC144" s="1" t="str">
        <f>_xlfn.IFNA(VLOOKUP($B144,'[1]Price Catalogue (Active CAP)'!$A:$AD,AC$3,FALSE),"")</f>
        <v>TOILET ASSY</v>
      </c>
      <c r="AD144" s="1" t="str">
        <f>_xlfn.IFNA(VLOOKUP($B144,'[1]Price Catalogue (Active CAP)'!$A:$AD,AD$3,FALSE),"")</f>
        <v>ON</v>
      </c>
      <c r="AE144" s="1" t="str">
        <f>_xlfn.IFNA(VLOOKUP($B144,'[1]Price Catalogue (Active CAP)'!$A:$AD,AE$3,FALSE),"")</f>
        <v>A320_Fam;</v>
      </c>
      <c r="AF144" s="1" t="str">
        <f>_xlfn.IFNA(VLOOKUP($B144,'[1]Price Catalogue (Active CAP)'!$A:$AD,AF$3,FALSE),"")</f>
        <v>MAG Aerospace Industries, Inc.</v>
      </c>
      <c r="AG144" s="1" t="str">
        <f>_xlfn.IFNA(VLOOKUP($B144,'[1]Price Catalogue (Active CAP)'!$A:$AD,AG$3,FALSE),"")</f>
        <v>CAE-TOI-005</v>
      </c>
      <c r="AH144" s="1" t="str">
        <f>_xlfn.IFNA(VLOOKUP($B144,'[1]Price Catalogue (Active CAP)'!$A:$AD,AH$3,FALSE),"")</f>
        <v>Toilet</v>
      </c>
      <c r="AI144" s="1" t="str">
        <f>_xlfn.IFNA(VLOOKUP($B144,'[1]Price Catalogue (Active CAP)'!$A:$AD,AI$3,FALSE),"")</f>
        <v>OCMOM - Water &amp; Waste</v>
      </c>
      <c r="AJ144" s="1" t="str">
        <f>_xlfn.IFNA(VLOOKUP($B144,'[1]Price Catalogue (Active CAP)'!$A:$AD,AJ$3,FALSE),"")</f>
        <v>38-34-30;</v>
      </c>
      <c r="AK144" s="1" t="str">
        <f>_xlfn.IFNA(VLOOKUP($B144,'[1]Price Catalogue (Active CAP)'!$A:$AD,AK$3,FALSE),"")</f>
        <v>38-34</v>
      </c>
      <c r="AL144" s="32" t="str">
        <f>_xlfn.IFNA(VLOOKUP($B144,'[1]Price Catalogue (Active CAP)'!$A:$AD,AL$3,FALSE),"")</f>
        <v>EASA,FAA,CAA MALAYSIA,CAAS,DGCA INDONESIA,CAA CHINA</v>
      </c>
      <c r="AM144" s="1" t="str">
        <f>_xlfn.IFNA(VLOOKUP($B144,'[1]Price Catalogue (Active CAP)'!$A:$AD,AM$3,FALSE),"")</f>
        <v>EASA</v>
      </c>
      <c r="AN144" s="1" t="str">
        <f>_xlfn.IFNA(VLOOKUP($B144,'[1]Price Catalogue (Active CAP)'!$A:$AD,AN$3,FALSE),"")</f>
        <v>FAA</v>
      </c>
      <c r="AO144" s="1" t="str">
        <f>_xlfn.IFNA(VLOOKUP($B144,'[1]Price Catalogue (Active CAP)'!$A:$AD,AO$3,FALSE),"")</f>
        <v>CAA MALAYSIA</v>
      </c>
      <c r="AP144" s="1" t="str">
        <f>_xlfn.IFNA(VLOOKUP($B144,'[1]Price Catalogue (Active CAP)'!$A:$AD,AP$3,FALSE),"")</f>
        <v>CAAS</v>
      </c>
      <c r="AQ144" s="1" t="str">
        <f>_xlfn.IFNA(VLOOKUP($B144,'[1]Price Catalogue (Active CAP)'!$A:$AD,AQ$3,FALSE),"")</f>
        <v>DGCA INDONESIA</v>
      </c>
      <c r="AR144" s="1" t="str">
        <f>_xlfn.IFNA(VLOOKUP($B144,'[1]Price Catalogue (Active CAP)'!$A:$AD,AR$3,FALSE),"")</f>
        <v>CAA CHINA</v>
      </c>
      <c r="AS144" s="1">
        <f>_xlfn.IFNA(VLOOKUP($B144,'[1]Price Catalogue (Active CAP)'!$A:$AD,AS$3,FALSE),"")</f>
        <v>0</v>
      </c>
      <c r="AT144" s="1" t="str">
        <f>_xlfn.IFNA(VLOOKUP($B144,'[1]Price Catalogue (Active CAP)'!$A:$AD,AT$3,FALSE),"")</f>
        <v>CAA VIETNAM</v>
      </c>
      <c r="AU144" s="1" t="str">
        <f>_xlfn.IFNA(VLOOKUP($B144,'[1]Price Catalogue (Active CAP)'!$A:$AD,AU$3,FALSE),"")</f>
        <v>OCMOM</v>
      </c>
      <c r="AW144" s="1" t="b">
        <f t="shared" si="45"/>
        <v>1</v>
      </c>
      <c r="AX144" s="1" t="b">
        <f t="shared" si="46"/>
        <v>1</v>
      </c>
      <c r="AY144" s="1" t="b">
        <f t="shared" si="47"/>
        <v>1</v>
      </c>
      <c r="AZ144" s="1" t="b">
        <f t="shared" si="48"/>
        <v>1</v>
      </c>
      <c r="BA144" s="1" t="b">
        <f t="shared" si="49"/>
        <v>1</v>
      </c>
      <c r="BB144" s="1" t="b">
        <f t="shared" si="50"/>
        <v>1</v>
      </c>
      <c r="BC144" s="1" t="b">
        <f t="shared" si="51"/>
        <v>1</v>
      </c>
      <c r="BD144" s="1" t="b">
        <f t="shared" si="52"/>
        <v>1</v>
      </c>
      <c r="BE144" s="1" t="b">
        <f t="shared" si="53"/>
        <v>1</v>
      </c>
      <c r="BF144" s="1" t="b">
        <f t="shared" si="54"/>
        <v>1</v>
      </c>
      <c r="BG144" s="1" t="b">
        <f t="shared" si="55"/>
        <v>1</v>
      </c>
      <c r="BH144" s="1" t="b">
        <f t="shared" si="56"/>
        <v>0</v>
      </c>
      <c r="BI144" s="1" t="b">
        <f t="shared" si="57"/>
        <v>1</v>
      </c>
      <c r="BJ144" s="1" t="b">
        <f t="shared" si="58"/>
        <v>1</v>
      </c>
      <c r="BK144" s="1" t="b">
        <f t="shared" si="59"/>
        <v>0</v>
      </c>
      <c r="BL144" s="1" t="b">
        <f t="shared" si="60"/>
        <v>0</v>
      </c>
      <c r="BM144" s="1" t="b">
        <f t="shared" si="61"/>
        <v>1</v>
      </c>
      <c r="BN144" s="1" t="b">
        <f t="shared" si="62"/>
        <v>1</v>
      </c>
      <c r="BO144" s="1" t="b">
        <f t="shared" si="63"/>
        <v>1</v>
      </c>
      <c r="BP144" s="1" t="b">
        <f t="shared" si="64"/>
        <v>1</v>
      </c>
      <c r="BQ144" s="1" t="b">
        <f t="shared" si="65"/>
        <v>1</v>
      </c>
    </row>
    <row r="145" spans="1:69" ht="37.5">
      <c r="A145" s="5">
        <v>142</v>
      </c>
      <c r="B145" s="13" t="s">
        <v>288</v>
      </c>
      <c r="C145" s="13"/>
      <c r="D145" s="13" t="s">
        <v>259</v>
      </c>
      <c r="E145" s="19" t="s">
        <v>1228</v>
      </c>
      <c r="F145" s="13" t="s">
        <v>281</v>
      </c>
      <c r="G145" s="13" t="s">
        <v>260</v>
      </c>
      <c r="H145" s="13" t="s">
        <v>1346</v>
      </c>
      <c r="I145" s="13" t="s">
        <v>1341</v>
      </c>
      <c r="J145" s="13" t="s">
        <v>1342</v>
      </c>
      <c r="K145" s="13" t="s">
        <v>282</v>
      </c>
      <c r="L145" s="13" t="s">
        <v>1343</v>
      </c>
      <c r="M145" s="13" t="s">
        <v>23</v>
      </c>
      <c r="N145" s="13" t="s">
        <v>23</v>
      </c>
      <c r="O145" s="13" t="s">
        <v>23</v>
      </c>
      <c r="P145" s="13" t="str">
        <f t="shared" si="44"/>
        <v>EASA;FAA;CAA UK;CAA MALAYSIA;DGCA INDONESIA;CAA CHINA;</v>
      </c>
      <c r="Q145" s="13" t="s">
        <v>12</v>
      </c>
      <c r="R145" s="13" t="s">
        <v>13</v>
      </c>
      <c r="S145" s="13" t="s">
        <v>1224</v>
      </c>
      <c r="T145" s="13" t="s">
        <v>24</v>
      </c>
      <c r="U145" s="13" t="s">
        <v>25</v>
      </c>
      <c r="V145" s="13" t="s">
        <v>26</v>
      </c>
      <c r="W145" s="13"/>
      <c r="X145" s="13" t="s">
        <v>1232</v>
      </c>
      <c r="Y145" s="13" t="s">
        <v>1336</v>
      </c>
      <c r="Z145" s="13"/>
      <c r="AA145" s="1" t="str">
        <f>_xlfn.IFNA(VLOOKUP($B145,'[1]Price Catalogue (Active CAP)'!$A:$AD,AA$3,FALSE),"")</f>
        <v>14330-008-1</v>
      </c>
      <c r="AC145" s="1" t="str">
        <f>_xlfn.IFNA(VLOOKUP($B145,'[1]Price Catalogue (Active CAP)'!$A:$AD,AC$3,FALSE),"")</f>
        <v>TOILET ASSY</v>
      </c>
      <c r="AD145" s="1" t="str">
        <f>_xlfn.IFNA(VLOOKUP($B145,'[1]Price Catalogue (Active CAP)'!$A:$AD,AD$3,FALSE),"")</f>
        <v>ON</v>
      </c>
      <c r="AE145" s="1" t="str">
        <f>_xlfn.IFNA(VLOOKUP($B145,'[1]Price Catalogue (Active CAP)'!$A:$AD,AE$3,FALSE),"")</f>
        <v>B767;A320_Fam;</v>
      </c>
      <c r="AF145" s="1" t="str">
        <f>_xlfn.IFNA(VLOOKUP($B145,'[1]Price Catalogue (Active CAP)'!$A:$AD,AF$3,FALSE),"")</f>
        <v>MAG Aerospace Industries, Inc.</v>
      </c>
      <c r="AG145" s="1" t="str">
        <f>_xlfn.IFNA(VLOOKUP($B145,'[1]Price Catalogue (Active CAP)'!$A:$AD,AG$3,FALSE),"")</f>
        <v>CAE-TOI-005</v>
      </c>
      <c r="AH145" s="1" t="str">
        <f>_xlfn.IFNA(VLOOKUP($B145,'[1]Price Catalogue (Active CAP)'!$A:$AD,AH$3,FALSE),"")</f>
        <v>Toilet</v>
      </c>
      <c r="AI145" s="1" t="str">
        <f>_xlfn.IFNA(VLOOKUP($B145,'[1]Price Catalogue (Active CAP)'!$A:$AD,AI$3,FALSE),"")</f>
        <v>OCMOM - Water &amp; Waste</v>
      </c>
      <c r="AJ145" s="1" t="str">
        <f>_xlfn.IFNA(VLOOKUP($B145,'[1]Price Catalogue (Active CAP)'!$A:$AD,AJ$3,FALSE),"")</f>
        <v>38-34-20;</v>
      </c>
      <c r="AK145" s="1" t="str">
        <f>_xlfn.IFNA(VLOOKUP($B145,'[1]Price Catalogue (Active CAP)'!$A:$AD,AK$3,FALSE),"")</f>
        <v>38-34</v>
      </c>
      <c r="AL145" s="32" t="str">
        <f>_xlfn.IFNA(VLOOKUP($B145,'[1]Price Catalogue (Active CAP)'!$A:$AD,AL$3,FALSE),"")</f>
        <v>EASA,FAA,CAA MALAYSIA,CAAS,DGCA INDONESIA,CAA CHINA</v>
      </c>
      <c r="AM145" s="1" t="str">
        <f>_xlfn.IFNA(VLOOKUP($B145,'[1]Price Catalogue (Active CAP)'!$A:$AD,AM$3,FALSE),"")</f>
        <v>EASA</v>
      </c>
      <c r="AN145" s="1" t="str">
        <f>_xlfn.IFNA(VLOOKUP($B145,'[1]Price Catalogue (Active CAP)'!$A:$AD,AN$3,FALSE),"")</f>
        <v>FAA</v>
      </c>
      <c r="AO145" s="1" t="str">
        <f>_xlfn.IFNA(VLOOKUP($B145,'[1]Price Catalogue (Active CAP)'!$A:$AD,AO$3,FALSE),"")</f>
        <v>CAA MALAYSIA</v>
      </c>
      <c r="AP145" s="1" t="str">
        <f>_xlfn.IFNA(VLOOKUP($B145,'[1]Price Catalogue (Active CAP)'!$A:$AD,AP$3,FALSE),"")</f>
        <v>CAAS</v>
      </c>
      <c r="AQ145" s="1" t="str">
        <f>_xlfn.IFNA(VLOOKUP($B145,'[1]Price Catalogue (Active CAP)'!$A:$AD,AQ$3,FALSE),"")</f>
        <v>DGCA INDONESIA</v>
      </c>
      <c r="AR145" s="1" t="str">
        <f>_xlfn.IFNA(VLOOKUP($B145,'[1]Price Catalogue (Active CAP)'!$A:$AD,AR$3,FALSE),"")</f>
        <v>CAA CHINA</v>
      </c>
      <c r="AS145" s="1">
        <f>_xlfn.IFNA(VLOOKUP($B145,'[1]Price Catalogue (Active CAP)'!$A:$AD,AS$3,FALSE),"")</f>
        <v>0</v>
      </c>
      <c r="AT145" s="1" t="str">
        <f>_xlfn.IFNA(VLOOKUP($B145,'[1]Price Catalogue (Active CAP)'!$A:$AD,AT$3,FALSE),"")</f>
        <v>CAA VIETNAM</v>
      </c>
      <c r="AU145" s="1" t="str">
        <f>_xlfn.IFNA(VLOOKUP($B145,'[1]Price Catalogue (Active CAP)'!$A:$AD,AU$3,FALSE),"")</f>
        <v>OCMOM</v>
      </c>
      <c r="AW145" s="1" t="b">
        <f t="shared" si="45"/>
        <v>1</v>
      </c>
      <c r="AX145" s="1" t="b">
        <f t="shared" si="46"/>
        <v>1</v>
      </c>
      <c r="AY145" s="1" t="b">
        <f t="shared" si="47"/>
        <v>1</v>
      </c>
      <c r="AZ145" s="1" t="b">
        <f t="shared" si="48"/>
        <v>1</v>
      </c>
      <c r="BA145" s="1" t="b">
        <f t="shared" si="49"/>
        <v>1</v>
      </c>
      <c r="BB145" s="1" t="b">
        <f t="shared" si="50"/>
        <v>1</v>
      </c>
      <c r="BC145" s="1" t="b">
        <f t="shared" si="51"/>
        <v>1</v>
      </c>
      <c r="BD145" s="1" t="b">
        <f t="shared" si="52"/>
        <v>1</v>
      </c>
      <c r="BE145" s="1" t="b">
        <f t="shared" si="53"/>
        <v>1</v>
      </c>
      <c r="BF145" s="1" t="b">
        <f t="shared" si="54"/>
        <v>1</v>
      </c>
      <c r="BG145" s="1" t="b">
        <f t="shared" si="55"/>
        <v>1</v>
      </c>
      <c r="BH145" s="1" t="b">
        <f t="shared" si="56"/>
        <v>0</v>
      </c>
      <c r="BI145" s="1" t="b">
        <f t="shared" si="57"/>
        <v>1</v>
      </c>
      <c r="BJ145" s="1" t="b">
        <f t="shared" si="58"/>
        <v>1</v>
      </c>
      <c r="BK145" s="1" t="b">
        <f t="shared" si="59"/>
        <v>0</v>
      </c>
      <c r="BL145" s="1" t="b">
        <f t="shared" si="60"/>
        <v>0</v>
      </c>
      <c r="BM145" s="1" t="b">
        <f t="shared" si="61"/>
        <v>1</v>
      </c>
      <c r="BN145" s="1" t="b">
        <f t="shared" si="62"/>
        <v>1</v>
      </c>
      <c r="BO145" s="1" t="b">
        <f t="shared" si="63"/>
        <v>1</v>
      </c>
      <c r="BP145" s="1" t="b">
        <f t="shared" si="64"/>
        <v>1</v>
      </c>
      <c r="BQ145" s="1" t="b">
        <f t="shared" si="65"/>
        <v>1</v>
      </c>
    </row>
    <row r="146" spans="1:69" ht="37.5">
      <c r="A146" s="5">
        <v>143</v>
      </c>
      <c r="B146" s="13" t="s">
        <v>289</v>
      </c>
      <c r="C146" s="13"/>
      <c r="D146" s="13" t="s">
        <v>274</v>
      </c>
      <c r="E146" s="19" t="s">
        <v>1228</v>
      </c>
      <c r="F146" s="13" t="s">
        <v>290</v>
      </c>
      <c r="G146" s="13" t="s">
        <v>260</v>
      </c>
      <c r="H146" s="13" t="s">
        <v>1344</v>
      </c>
      <c r="I146" s="13" t="s">
        <v>1345</v>
      </c>
      <c r="J146" s="13" t="s">
        <v>1342</v>
      </c>
      <c r="K146" s="13" t="s">
        <v>261</v>
      </c>
      <c r="L146" s="13" t="s">
        <v>1343</v>
      </c>
      <c r="M146" s="13" t="s">
        <v>23</v>
      </c>
      <c r="N146" s="13" t="s">
        <v>23</v>
      </c>
      <c r="O146" s="13" t="s">
        <v>23</v>
      </c>
      <c r="P146" s="13" t="str">
        <f t="shared" si="44"/>
        <v>EASA;FAA;CAA UK;CAA MALAYSIA;DGCA INDONESIA;CAA CHINA;</v>
      </c>
      <c r="Q146" s="13" t="s">
        <v>12</v>
      </c>
      <c r="R146" s="13" t="s">
        <v>13</v>
      </c>
      <c r="S146" s="13" t="s">
        <v>1224</v>
      </c>
      <c r="T146" s="13" t="s">
        <v>24</v>
      </c>
      <c r="U146" s="13" t="s">
        <v>25</v>
      </c>
      <c r="V146" s="13" t="s">
        <v>26</v>
      </c>
      <c r="W146" s="13"/>
      <c r="X146" s="13" t="s">
        <v>1232</v>
      </c>
      <c r="Y146" s="13" t="s">
        <v>1336</v>
      </c>
      <c r="Z146" s="13"/>
      <c r="AA146" s="1" t="str">
        <f>_xlfn.IFNA(VLOOKUP($B146,'[1]Price Catalogue (Active CAP)'!$A:$AD,AA$3,FALSE),"")</f>
        <v>14330-050</v>
      </c>
      <c r="AC146" s="1" t="str">
        <f>_xlfn.IFNA(VLOOKUP($B146,'[1]Price Catalogue (Active CAP)'!$A:$AD,AC$3,FALSE),"")</f>
        <v>FLUSH VALVE ASSY</v>
      </c>
      <c r="AD146" s="1" t="str">
        <f>_xlfn.IFNA(VLOOKUP($B146,'[1]Price Catalogue (Active CAP)'!$A:$AD,AD$3,FALSE),"")</f>
        <v>ON</v>
      </c>
      <c r="AE146" s="1" t="str">
        <f>_xlfn.IFNA(VLOOKUP($B146,'[1]Price Catalogue (Active CAP)'!$A:$AD,AE$3,FALSE),"")</f>
        <v>B737CL;B737NG;B757;B767;A320_Fam;</v>
      </c>
      <c r="AF146" s="1" t="str">
        <f>_xlfn.IFNA(VLOOKUP($B146,'[1]Price Catalogue (Active CAP)'!$A:$AD,AF$3,FALSE),"")</f>
        <v>MAG Aerospace Industries, Inc.</v>
      </c>
      <c r="AG146" s="1" t="str">
        <f>_xlfn.IFNA(VLOOKUP($B146,'[1]Price Catalogue (Active CAP)'!$A:$AD,AG$3,FALSE),"")</f>
        <v>CAE-VAL-006</v>
      </c>
      <c r="AH146" s="1" t="str">
        <f>_xlfn.IFNA(VLOOKUP($B146,'[1]Price Catalogue (Active CAP)'!$A:$AD,AH$3,FALSE),"")</f>
        <v>Toilet - Flush Valve</v>
      </c>
      <c r="AI146" s="1" t="str">
        <f>_xlfn.IFNA(VLOOKUP($B146,'[1]Price Catalogue (Active CAP)'!$A:$AD,AI$3,FALSE),"")</f>
        <v>OCMOM - Water &amp; Waste</v>
      </c>
      <c r="AJ146" s="1" t="str">
        <f>_xlfn.IFNA(VLOOKUP($B146,'[1]Price Catalogue (Active CAP)'!$A:$AD,AJ$3,FALSE),"")</f>
        <v>38-34-16;</v>
      </c>
      <c r="AK146" s="1" t="str">
        <f>_xlfn.IFNA(VLOOKUP($B146,'[1]Price Catalogue (Active CAP)'!$A:$AD,AK$3,FALSE),"")</f>
        <v>38-34</v>
      </c>
      <c r="AL146" s="32" t="str">
        <f>_xlfn.IFNA(VLOOKUP($B146,'[1]Price Catalogue (Active CAP)'!$A:$AD,AL$3,FALSE),"")</f>
        <v>EASA,FAA,CAA MALAYSIA,CAAS,DGCA INDONESIA,CAA CHINA</v>
      </c>
      <c r="AM146" s="1" t="str">
        <f>_xlfn.IFNA(VLOOKUP($B146,'[1]Price Catalogue (Active CAP)'!$A:$AD,AM$3,FALSE),"")</f>
        <v>EASA</v>
      </c>
      <c r="AN146" s="1" t="str">
        <f>_xlfn.IFNA(VLOOKUP($B146,'[1]Price Catalogue (Active CAP)'!$A:$AD,AN$3,FALSE),"")</f>
        <v>FAA</v>
      </c>
      <c r="AO146" s="1" t="str">
        <f>_xlfn.IFNA(VLOOKUP($B146,'[1]Price Catalogue (Active CAP)'!$A:$AD,AO$3,FALSE),"")</f>
        <v>CAA MALAYSIA</v>
      </c>
      <c r="AP146" s="1" t="str">
        <f>_xlfn.IFNA(VLOOKUP($B146,'[1]Price Catalogue (Active CAP)'!$A:$AD,AP$3,FALSE),"")</f>
        <v>CAAS</v>
      </c>
      <c r="AQ146" s="1" t="str">
        <f>_xlfn.IFNA(VLOOKUP($B146,'[1]Price Catalogue (Active CAP)'!$A:$AD,AQ$3,FALSE),"")</f>
        <v>DGCA INDONESIA</v>
      </c>
      <c r="AR146" s="1" t="str">
        <f>_xlfn.IFNA(VLOOKUP($B146,'[1]Price Catalogue (Active CAP)'!$A:$AD,AR$3,FALSE),"")</f>
        <v>CAA CHINA</v>
      </c>
      <c r="AS146" s="1">
        <f>_xlfn.IFNA(VLOOKUP($B146,'[1]Price Catalogue (Active CAP)'!$A:$AD,AS$3,FALSE),"")</f>
        <v>0</v>
      </c>
      <c r="AT146" s="1" t="str">
        <f>_xlfn.IFNA(VLOOKUP($B146,'[1]Price Catalogue (Active CAP)'!$A:$AD,AT$3,FALSE),"")</f>
        <v>CAA VIETNAM</v>
      </c>
      <c r="AU146" s="1" t="str">
        <f>_xlfn.IFNA(VLOOKUP($B146,'[1]Price Catalogue (Active CAP)'!$A:$AD,AU$3,FALSE),"")</f>
        <v>OCMOM</v>
      </c>
      <c r="AW146" s="1" t="b">
        <f t="shared" si="45"/>
        <v>1</v>
      </c>
      <c r="AX146" s="1" t="b">
        <f t="shared" si="46"/>
        <v>1</v>
      </c>
      <c r="AY146" s="1" t="b">
        <f t="shared" si="47"/>
        <v>1</v>
      </c>
      <c r="AZ146" s="1" t="b">
        <f t="shared" si="48"/>
        <v>1</v>
      </c>
      <c r="BA146" s="1" t="b">
        <f t="shared" si="49"/>
        <v>1</v>
      </c>
      <c r="BB146" s="1" t="b">
        <f t="shared" si="50"/>
        <v>1</v>
      </c>
      <c r="BC146" s="1" t="b">
        <f t="shared" si="51"/>
        <v>1</v>
      </c>
      <c r="BD146" s="1" t="b">
        <f t="shared" si="52"/>
        <v>1</v>
      </c>
      <c r="BE146" s="1" t="b">
        <f t="shared" si="53"/>
        <v>1</v>
      </c>
      <c r="BF146" s="1" t="b">
        <f t="shared" si="54"/>
        <v>1</v>
      </c>
      <c r="BG146" s="1" t="b">
        <f t="shared" si="55"/>
        <v>1</v>
      </c>
      <c r="BH146" s="1" t="b">
        <f t="shared" si="56"/>
        <v>0</v>
      </c>
      <c r="BI146" s="1" t="b">
        <f t="shared" si="57"/>
        <v>1</v>
      </c>
      <c r="BJ146" s="1" t="b">
        <f t="shared" si="58"/>
        <v>1</v>
      </c>
      <c r="BK146" s="1" t="b">
        <f t="shared" si="59"/>
        <v>0</v>
      </c>
      <c r="BL146" s="1" t="b">
        <f t="shared" si="60"/>
        <v>0</v>
      </c>
      <c r="BM146" s="1" t="b">
        <f t="shared" si="61"/>
        <v>1</v>
      </c>
      <c r="BN146" s="1" t="b">
        <f t="shared" si="62"/>
        <v>1</v>
      </c>
      <c r="BO146" s="1" t="b">
        <f t="shared" si="63"/>
        <v>1</v>
      </c>
      <c r="BP146" s="1" t="b">
        <f t="shared" si="64"/>
        <v>1</v>
      </c>
      <c r="BQ146" s="1" t="b">
        <f t="shared" si="65"/>
        <v>1</v>
      </c>
    </row>
    <row r="147" spans="1:69" ht="37.5">
      <c r="A147" s="5">
        <v>144</v>
      </c>
      <c r="B147" s="13" t="s">
        <v>291</v>
      </c>
      <c r="C147" s="13"/>
      <c r="D147" s="13" t="s">
        <v>292</v>
      </c>
      <c r="E147" s="19" t="s">
        <v>1228</v>
      </c>
      <c r="F147" s="13" t="s">
        <v>28</v>
      </c>
      <c r="G147" s="13" t="s">
        <v>260</v>
      </c>
      <c r="H147" s="13" t="s">
        <v>1347</v>
      </c>
      <c r="I147" s="13" t="s">
        <v>1341</v>
      </c>
      <c r="J147" s="13" t="s">
        <v>1342</v>
      </c>
      <c r="K147" s="13" t="s">
        <v>282</v>
      </c>
      <c r="L147" s="13" t="s">
        <v>1343</v>
      </c>
      <c r="M147" s="13" t="s">
        <v>23</v>
      </c>
      <c r="N147" s="13" t="s">
        <v>23</v>
      </c>
      <c r="O147" s="13" t="s">
        <v>23</v>
      </c>
      <c r="P147" s="13" t="str">
        <f t="shared" si="44"/>
        <v>EASA;;CAA UK;CAA MALAYSIA;DGCA INDONESIA;CAA CHINA;</v>
      </c>
      <c r="Q147" s="13" t="s">
        <v>12</v>
      </c>
      <c r="R147" s="13"/>
      <c r="S147" s="13" t="s">
        <v>1224</v>
      </c>
      <c r="T147" s="13" t="s">
        <v>24</v>
      </c>
      <c r="U147" s="13" t="s">
        <v>25</v>
      </c>
      <c r="V147" s="13" t="s">
        <v>26</v>
      </c>
      <c r="W147" s="13"/>
      <c r="X147" s="13" t="s">
        <v>1232</v>
      </c>
      <c r="Y147" s="13" t="s">
        <v>1336</v>
      </c>
      <c r="Z147" s="13"/>
      <c r="AA147" s="1" t="str">
        <f>_xlfn.IFNA(VLOOKUP($B147,'[1]Price Catalogue (Active CAP)'!$A:$AD,AA$3,FALSE),"")</f>
        <v>14330-170</v>
      </c>
      <c r="AC147" s="1" t="str">
        <f>_xlfn.IFNA(VLOOKUP($B147,'[1]Price Catalogue (Active CAP)'!$A:$AD,AC$3,FALSE),"")</f>
        <v>VALVE ASSY</v>
      </c>
      <c r="AD147" s="1" t="str">
        <f>_xlfn.IFNA(VLOOKUP($B147,'[1]Price Catalogue (Active CAP)'!$A:$AD,AD$3,FALSE),"")</f>
        <v>ON</v>
      </c>
      <c r="AE147" s="1" t="str">
        <f>_xlfn.IFNA(VLOOKUP($B147,'[1]Price Catalogue (Active CAP)'!$A:$AD,AE$3,FALSE),"")</f>
        <v>A320_Fam;</v>
      </c>
      <c r="AF147" s="1" t="str">
        <f>_xlfn.IFNA(VLOOKUP($B147,'[1]Price Catalogue (Active CAP)'!$A:$AD,AF$3,FALSE),"")</f>
        <v>MAG Aerospace Industries, Inc.</v>
      </c>
      <c r="AG147" s="1" t="str">
        <f>_xlfn.IFNA(VLOOKUP($B147,'[1]Price Catalogue (Active CAP)'!$A:$AD,AG$3,FALSE),"")</f>
        <v>CAE-VAL-005</v>
      </c>
      <c r="AH147" s="1" t="str">
        <f>_xlfn.IFNA(VLOOKUP($B147,'[1]Price Catalogue (Active CAP)'!$A:$AD,AH$3,FALSE),"")</f>
        <v>Toilet</v>
      </c>
      <c r="AI147" s="1" t="str">
        <f>_xlfn.IFNA(VLOOKUP($B147,'[1]Price Catalogue (Active CAP)'!$A:$AD,AI$3,FALSE),"")</f>
        <v>OCMOM - Water &amp; Waste</v>
      </c>
      <c r="AJ147" s="1" t="str">
        <f>_xlfn.IFNA(VLOOKUP($B147,'[1]Price Catalogue (Active CAP)'!$A:$AD,AJ$3,FALSE),"")</f>
        <v>38-34-20;</v>
      </c>
      <c r="AK147" s="1" t="str">
        <f>_xlfn.IFNA(VLOOKUP($B147,'[1]Price Catalogue (Active CAP)'!$A:$AD,AK$3,FALSE),"")</f>
        <v>38-34</v>
      </c>
      <c r="AL147" s="32" t="str">
        <f>_xlfn.IFNA(VLOOKUP($B147,'[1]Price Catalogue (Active CAP)'!$A:$AD,AL$3,FALSE),"")</f>
        <v>EASA,CAA MALAYSIA,CAAS,DGCA INDONESIA,CAA CHINA</v>
      </c>
      <c r="AM147" s="1" t="str">
        <f>_xlfn.IFNA(VLOOKUP($B147,'[1]Price Catalogue (Active CAP)'!$A:$AD,AM$3,FALSE),"")</f>
        <v>EASA</v>
      </c>
      <c r="AN147" s="1">
        <f>_xlfn.IFNA(VLOOKUP($B147,'[1]Price Catalogue (Active CAP)'!$A:$AD,AN$3,FALSE),"")</f>
        <v>0</v>
      </c>
      <c r="AO147" s="1" t="str">
        <f>_xlfn.IFNA(VLOOKUP($B147,'[1]Price Catalogue (Active CAP)'!$A:$AD,AO$3,FALSE),"")</f>
        <v>CAA MALAYSIA</v>
      </c>
      <c r="AP147" s="1" t="str">
        <f>_xlfn.IFNA(VLOOKUP($B147,'[1]Price Catalogue (Active CAP)'!$A:$AD,AP$3,FALSE),"")</f>
        <v>CAAS</v>
      </c>
      <c r="AQ147" s="1" t="str">
        <f>_xlfn.IFNA(VLOOKUP($B147,'[1]Price Catalogue (Active CAP)'!$A:$AD,AQ$3,FALSE),"")</f>
        <v>DGCA INDONESIA</v>
      </c>
      <c r="AR147" s="1" t="str">
        <f>_xlfn.IFNA(VLOOKUP($B147,'[1]Price Catalogue (Active CAP)'!$A:$AD,AR$3,FALSE),"")</f>
        <v>CAA CHINA</v>
      </c>
      <c r="AS147" s="1">
        <f>_xlfn.IFNA(VLOOKUP($B147,'[1]Price Catalogue (Active CAP)'!$A:$AD,AS$3,FALSE),"")</f>
        <v>0</v>
      </c>
      <c r="AT147" s="1" t="str">
        <f>_xlfn.IFNA(VLOOKUP($B147,'[1]Price Catalogue (Active CAP)'!$A:$AD,AT$3,FALSE),"")</f>
        <v>CAA VIETNAM</v>
      </c>
      <c r="AU147" s="1" t="str">
        <f>_xlfn.IFNA(VLOOKUP($B147,'[1]Price Catalogue (Active CAP)'!$A:$AD,AU$3,FALSE),"")</f>
        <v>OCMOM</v>
      </c>
      <c r="AW147" s="1" t="b">
        <f t="shared" si="45"/>
        <v>1</v>
      </c>
      <c r="AX147" s="1" t="b">
        <f t="shared" si="46"/>
        <v>1</v>
      </c>
      <c r="AY147" s="1" t="b">
        <f t="shared" si="47"/>
        <v>1</v>
      </c>
      <c r="AZ147" s="1" t="b">
        <f t="shared" si="48"/>
        <v>1</v>
      </c>
      <c r="BA147" s="1" t="b">
        <f t="shared" si="49"/>
        <v>1</v>
      </c>
      <c r="BB147" s="1" t="b">
        <f t="shared" si="50"/>
        <v>1</v>
      </c>
      <c r="BC147" s="1" t="b">
        <f t="shared" si="51"/>
        <v>1</v>
      </c>
      <c r="BD147" s="1" t="b">
        <f t="shared" si="52"/>
        <v>1</v>
      </c>
      <c r="BE147" s="1" t="b">
        <f t="shared" si="53"/>
        <v>1</v>
      </c>
      <c r="BF147" s="1" t="b">
        <f t="shared" si="54"/>
        <v>1</v>
      </c>
      <c r="BG147" s="1" t="b">
        <f t="shared" si="55"/>
        <v>1</v>
      </c>
      <c r="BH147" s="1" t="b">
        <f t="shared" si="56"/>
        <v>0</v>
      </c>
      <c r="BI147" s="1" t="b">
        <f t="shared" si="57"/>
        <v>1</v>
      </c>
      <c r="BJ147" s="1" t="b">
        <f t="shared" si="58"/>
        <v>1</v>
      </c>
      <c r="BK147" s="1" t="b">
        <f t="shared" si="59"/>
        <v>0</v>
      </c>
      <c r="BL147" s="1" t="b">
        <f t="shared" si="60"/>
        <v>0</v>
      </c>
      <c r="BM147" s="1" t="b">
        <f t="shared" si="61"/>
        <v>1</v>
      </c>
      <c r="BN147" s="1" t="b">
        <f t="shared" si="62"/>
        <v>1</v>
      </c>
      <c r="BO147" s="1" t="b">
        <f t="shared" si="63"/>
        <v>1</v>
      </c>
      <c r="BP147" s="1" t="b">
        <f t="shared" si="64"/>
        <v>1</v>
      </c>
      <c r="BQ147" s="1" t="b">
        <f t="shared" si="65"/>
        <v>1</v>
      </c>
    </row>
    <row r="148" spans="1:69" ht="37.5">
      <c r="A148" s="5">
        <v>145</v>
      </c>
      <c r="B148" s="13" t="s">
        <v>293</v>
      </c>
      <c r="C148" s="13"/>
      <c r="D148" s="13" t="s">
        <v>274</v>
      </c>
      <c r="E148" s="19" t="s">
        <v>1228</v>
      </c>
      <c r="F148" s="13" t="s">
        <v>294</v>
      </c>
      <c r="G148" s="13" t="s">
        <v>260</v>
      </c>
      <c r="H148" s="13" t="s">
        <v>1344</v>
      </c>
      <c r="I148" s="13" t="s">
        <v>1345</v>
      </c>
      <c r="J148" s="13" t="s">
        <v>1342</v>
      </c>
      <c r="K148" s="13" t="s">
        <v>282</v>
      </c>
      <c r="L148" s="13" t="s">
        <v>1343</v>
      </c>
      <c r="M148" s="13" t="s">
        <v>23</v>
      </c>
      <c r="N148" s="13" t="s">
        <v>23</v>
      </c>
      <c r="O148" s="13" t="s">
        <v>23</v>
      </c>
      <c r="P148" s="13" t="str">
        <f t="shared" si="44"/>
        <v>EASA;FAA;CAA UK;CAA MALAYSIA;DGCA INDONESIA;CAA CHINA;</v>
      </c>
      <c r="Q148" s="13" t="s">
        <v>12</v>
      </c>
      <c r="R148" s="13" t="s">
        <v>13</v>
      </c>
      <c r="S148" s="13" t="s">
        <v>1224</v>
      </c>
      <c r="T148" s="13" t="s">
        <v>24</v>
      </c>
      <c r="U148" s="13" t="s">
        <v>25</v>
      </c>
      <c r="V148" s="13" t="s">
        <v>26</v>
      </c>
      <c r="W148" s="13"/>
      <c r="X148" s="13" t="s">
        <v>1232</v>
      </c>
      <c r="Y148" s="13" t="s">
        <v>1336</v>
      </c>
      <c r="Z148" s="13"/>
      <c r="AA148" s="1" t="str">
        <f>_xlfn.IFNA(VLOOKUP($B148,'[1]Price Catalogue (Active CAP)'!$A:$AD,AA$3,FALSE),"")</f>
        <v>14330-230</v>
      </c>
      <c r="AC148" s="1" t="str">
        <f>_xlfn.IFNA(VLOOKUP($B148,'[1]Price Catalogue (Active CAP)'!$A:$AD,AC$3,FALSE),"")</f>
        <v>FLUSH VALVE ASSY</v>
      </c>
      <c r="AD148" s="1" t="str">
        <f>_xlfn.IFNA(VLOOKUP($B148,'[1]Price Catalogue (Active CAP)'!$A:$AD,AD$3,FALSE),"")</f>
        <v>ON</v>
      </c>
      <c r="AE148" s="1" t="str">
        <f>_xlfn.IFNA(VLOOKUP($B148,'[1]Price Catalogue (Active CAP)'!$A:$AD,AE$3,FALSE),"")</f>
        <v>B737NG;B757;B767;A320_Fam;EMB190;</v>
      </c>
      <c r="AF148" s="1" t="str">
        <f>_xlfn.IFNA(VLOOKUP($B148,'[1]Price Catalogue (Active CAP)'!$A:$AD,AF$3,FALSE),"")</f>
        <v>MAG Aerospace Industries, Inc.</v>
      </c>
      <c r="AG148" s="1" t="str">
        <f>_xlfn.IFNA(VLOOKUP($B148,'[1]Price Catalogue (Active CAP)'!$A:$AD,AG$3,FALSE),"")</f>
        <v>CAE-VAL-006</v>
      </c>
      <c r="AH148" s="1" t="str">
        <f>_xlfn.IFNA(VLOOKUP($B148,'[1]Price Catalogue (Active CAP)'!$A:$AD,AH$3,FALSE),"")</f>
        <v>Toilet - Flush Valve</v>
      </c>
      <c r="AI148" s="1" t="str">
        <f>_xlfn.IFNA(VLOOKUP($B148,'[1]Price Catalogue (Active CAP)'!$A:$AD,AI$3,FALSE),"")</f>
        <v>OCMOM - Water &amp; Waste</v>
      </c>
      <c r="AJ148" s="1" t="str">
        <f>_xlfn.IFNA(VLOOKUP($B148,'[1]Price Catalogue (Active CAP)'!$A:$AD,AJ$3,FALSE),"")</f>
        <v>38-34-20;</v>
      </c>
      <c r="AK148" s="1" t="str">
        <f>_xlfn.IFNA(VLOOKUP($B148,'[1]Price Catalogue (Active CAP)'!$A:$AD,AK$3,FALSE),"")</f>
        <v>38-34</v>
      </c>
      <c r="AL148" s="32" t="str">
        <f>_xlfn.IFNA(VLOOKUP($B148,'[1]Price Catalogue (Active CAP)'!$A:$AD,AL$3,FALSE),"")</f>
        <v>EASA,FAA,CAA MALAYSIA,CAAS,DGCA INDONESIA,CAA CHINA</v>
      </c>
      <c r="AM148" s="1" t="str">
        <f>_xlfn.IFNA(VLOOKUP($B148,'[1]Price Catalogue (Active CAP)'!$A:$AD,AM$3,FALSE),"")</f>
        <v>EASA</v>
      </c>
      <c r="AN148" s="1" t="str">
        <f>_xlfn.IFNA(VLOOKUP($B148,'[1]Price Catalogue (Active CAP)'!$A:$AD,AN$3,FALSE),"")</f>
        <v>FAA</v>
      </c>
      <c r="AO148" s="1" t="str">
        <f>_xlfn.IFNA(VLOOKUP($B148,'[1]Price Catalogue (Active CAP)'!$A:$AD,AO$3,FALSE),"")</f>
        <v>CAA MALAYSIA</v>
      </c>
      <c r="AP148" s="1" t="str">
        <f>_xlfn.IFNA(VLOOKUP($B148,'[1]Price Catalogue (Active CAP)'!$A:$AD,AP$3,FALSE),"")</f>
        <v>CAAS</v>
      </c>
      <c r="AQ148" s="1" t="str">
        <f>_xlfn.IFNA(VLOOKUP($B148,'[1]Price Catalogue (Active CAP)'!$A:$AD,AQ$3,FALSE),"")</f>
        <v>DGCA INDONESIA</v>
      </c>
      <c r="AR148" s="1" t="str">
        <f>_xlfn.IFNA(VLOOKUP($B148,'[1]Price Catalogue (Active CAP)'!$A:$AD,AR$3,FALSE),"")</f>
        <v>CAA CHINA</v>
      </c>
      <c r="AS148" s="1">
        <f>_xlfn.IFNA(VLOOKUP($B148,'[1]Price Catalogue (Active CAP)'!$A:$AD,AS$3,FALSE),"")</f>
        <v>0</v>
      </c>
      <c r="AT148" s="1" t="str">
        <f>_xlfn.IFNA(VLOOKUP($B148,'[1]Price Catalogue (Active CAP)'!$A:$AD,AT$3,FALSE),"")</f>
        <v>CAA VIETNAM</v>
      </c>
      <c r="AU148" s="1" t="str">
        <f>_xlfn.IFNA(VLOOKUP($B148,'[1]Price Catalogue (Active CAP)'!$A:$AD,AU$3,FALSE),"")</f>
        <v>OCMOM</v>
      </c>
      <c r="AW148" s="1" t="b">
        <f t="shared" si="45"/>
        <v>1</v>
      </c>
      <c r="AX148" s="1" t="b">
        <f t="shared" si="46"/>
        <v>1</v>
      </c>
      <c r="AY148" s="1" t="b">
        <f t="shared" si="47"/>
        <v>1</v>
      </c>
      <c r="AZ148" s="1" t="b">
        <f t="shared" si="48"/>
        <v>1</v>
      </c>
      <c r="BA148" s="1" t="b">
        <f t="shared" si="49"/>
        <v>1</v>
      </c>
      <c r="BB148" s="1" t="b">
        <f t="shared" si="50"/>
        <v>1</v>
      </c>
      <c r="BC148" s="1" t="b">
        <f t="shared" si="51"/>
        <v>1</v>
      </c>
      <c r="BD148" s="1" t="b">
        <f t="shared" si="52"/>
        <v>1</v>
      </c>
      <c r="BE148" s="1" t="b">
        <f t="shared" si="53"/>
        <v>1</v>
      </c>
      <c r="BF148" s="1" t="b">
        <f t="shared" si="54"/>
        <v>1</v>
      </c>
      <c r="BG148" s="1" t="b">
        <f t="shared" si="55"/>
        <v>1</v>
      </c>
      <c r="BH148" s="1" t="b">
        <f t="shared" si="56"/>
        <v>0</v>
      </c>
      <c r="BI148" s="1" t="b">
        <f t="shared" si="57"/>
        <v>1</v>
      </c>
      <c r="BJ148" s="1" t="b">
        <f t="shared" si="58"/>
        <v>1</v>
      </c>
      <c r="BK148" s="1" t="b">
        <f t="shared" si="59"/>
        <v>0</v>
      </c>
      <c r="BL148" s="1" t="b">
        <f t="shared" si="60"/>
        <v>0</v>
      </c>
      <c r="BM148" s="1" t="b">
        <f t="shared" si="61"/>
        <v>1</v>
      </c>
      <c r="BN148" s="1" t="b">
        <f t="shared" si="62"/>
        <v>1</v>
      </c>
      <c r="BO148" s="1" t="b">
        <f t="shared" si="63"/>
        <v>1</v>
      </c>
      <c r="BP148" s="1" t="b">
        <f t="shared" si="64"/>
        <v>1</v>
      </c>
      <c r="BQ148" s="1" t="b">
        <f t="shared" si="65"/>
        <v>1</v>
      </c>
    </row>
    <row r="149" spans="1:69" ht="37.5">
      <c r="A149" s="5">
        <v>146</v>
      </c>
      <c r="B149" s="13" t="s">
        <v>295</v>
      </c>
      <c r="C149" s="13"/>
      <c r="D149" s="13" t="s">
        <v>259</v>
      </c>
      <c r="E149" s="19" t="s">
        <v>1228</v>
      </c>
      <c r="F149" s="13" t="s">
        <v>28</v>
      </c>
      <c r="G149" s="13" t="s">
        <v>260</v>
      </c>
      <c r="H149" s="13" t="s">
        <v>1340</v>
      </c>
      <c r="I149" s="13" t="s">
        <v>1341</v>
      </c>
      <c r="J149" s="13" t="s">
        <v>1342</v>
      </c>
      <c r="K149" s="13" t="s">
        <v>261</v>
      </c>
      <c r="L149" s="13" t="s">
        <v>1343</v>
      </c>
      <c r="M149" s="13" t="s">
        <v>23</v>
      </c>
      <c r="N149" s="13" t="s">
        <v>23</v>
      </c>
      <c r="O149" s="13" t="s">
        <v>23</v>
      </c>
      <c r="P149" s="13" t="str">
        <f t="shared" si="44"/>
        <v>EASA;FAA;CAA UK;CAA MALAYSIA;DGCA INDONESIA;CAA CHINA;</v>
      </c>
      <c r="Q149" s="13" t="s">
        <v>12</v>
      </c>
      <c r="R149" s="13" t="s">
        <v>13</v>
      </c>
      <c r="S149" s="13" t="s">
        <v>1224</v>
      </c>
      <c r="T149" s="13" t="s">
        <v>24</v>
      </c>
      <c r="U149" s="13" t="s">
        <v>25</v>
      </c>
      <c r="V149" s="13" t="s">
        <v>26</v>
      </c>
      <c r="W149" s="13"/>
      <c r="X149" s="13" t="s">
        <v>1232</v>
      </c>
      <c r="Y149" s="13" t="s">
        <v>1336</v>
      </c>
      <c r="Z149" s="13"/>
      <c r="AA149" s="1" t="str">
        <f>_xlfn.IFNA(VLOOKUP($B149,'[1]Price Catalogue (Active CAP)'!$A:$AD,AA$3,FALSE),"")</f>
        <v>14400-230-1</v>
      </c>
      <c r="AC149" s="1" t="str">
        <f>_xlfn.IFNA(VLOOKUP($B149,'[1]Price Catalogue (Active CAP)'!$A:$AD,AC$3,FALSE),"")</f>
        <v>TOILET ASSY</v>
      </c>
      <c r="AD149" s="1" t="str">
        <f>_xlfn.IFNA(VLOOKUP($B149,'[1]Price Catalogue (Active CAP)'!$A:$AD,AD$3,FALSE),"")</f>
        <v>ON</v>
      </c>
      <c r="AE149" s="1" t="str">
        <f>_xlfn.IFNA(VLOOKUP($B149,'[1]Price Catalogue (Active CAP)'!$A:$AD,AE$3,FALSE),"")</f>
        <v>A320_Fam;</v>
      </c>
      <c r="AF149" s="1" t="str">
        <f>_xlfn.IFNA(VLOOKUP($B149,'[1]Price Catalogue (Active CAP)'!$A:$AD,AF$3,FALSE),"")</f>
        <v>MAG Aerospace Industries, Inc.</v>
      </c>
      <c r="AG149" s="1" t="str">
        <f>_xlfn.IFNA(VLOOKUP($B149,'[1]Price Catalogue (Active CAP)'!$A:$AD,AG$3,FALSE),"")</f>
        <v>CAE-TOI-004</v>
      </c>
      <c r="AH149" s="1" t="str">
        <f>_xlfn.IFNA(VLOOKUP($B149,'[1]Price Catalogue (Active CAP)'!$A:$AD,AH$3,FALSE),"")</f>
        <v>Toilet</v>
      </c>
      <c r="AI149" s="1" t="str">
        <f>_xlfn.IFNA(VLOOKUP($B149,'[1]Price Catalogue (Active CAP)'!$A:$AD,AI$3,FALSE),"")</f>
        <v>OCMOM - Water &amp; Waste</v>
      </c>
      <c r="AJ149" s="1" t="str">
        <f>_xlfn.IFNA(VLOOKUP($B149,'[1]Price Catalogue (Active CAP)'!$A:$AD,AJ$3,FALSE),"")</f>
        <v>38-34-16;</v>
      </c>
      <c r="AK149" s="1" t="str">
        <f>_xlfn.IFNA(VLOOKUP($B149,'[1]Price Catalogue (Active CAP)'!$A:$AD,AK$3,FALSE),"")</f>
        <v>38-34</v>
      </c>
      <c r="AL149" s="32" t="str">
        <f>_xlfn.IFNA(VLOOKUP($B149,'[1]Price Catalogue (Active CAP)'!$A:$AD,AL$3,FALSE),"")</f>
        <v>EASA,FAA,CAA MALAYSIA,CAAS,DGCA INDONESIA,CAA CHINA</v>
      </c>
      <c r="AM149" s="1" t="str">
        <f>_xlfn.IFNA(VLOOKUP($B149,'[1]Price Catalogue (Active CAP)'!$A:$AD,AM$3,FALSE),"")</f>
        <v>EASA</v>
      </c>
      <c r="AN149" s="1" t="str">
        <f>_xlfn.IFNA(VLOOKUP($B149,'[1]Price Catalogue (Active CAP)'!$A:$AD,AN$3,FALSE),"")</f>
        <v>FAA</v>
      </c>
      <c r="AO149" s="1" t="str">
        <f>_xlfn.IFNA(VLOOKUP($B149,'[1]Price Catalogue (Active CAP)'!$A:$AD,AO$3,FALSE),"")</f>
        <v>CAA MALAYSIA</v>
      </c>
      <c r="AP149" s="1" t="str">
        <f>_xlfn.IFNA(VLOOKUP($B149,'[1]Price Catalogue (Active CAP)'!$A:$AD,AP$3,FALSE),"")</f>
        <v>CAAS</v>
      </c>
      <c r="AQ149" s="1" t="str">
        <f>_xlfn.IFNA(VLOOKUP($B149,'[1]Price Catalogue (Active CAP)'!$A:$AD,AQ$3,FALSE),"")</f>
        <v>DGCA INDONESIA</v>
      </c>
      <c r="AR149" s="1" t="str">
        <f>_xlfn.IFNA(VLOOKUP($B149,'[1]Price Catalogue (Active CAP)'!$A:$AD,AR$3,FALSE),"")</f>
        <v>CAA CHINA</v>
      </c>
      <c r="AS149" s="1">
        <f>_xlfn.IFNA(VLOOKUP($B149,'[1]Price Catalogue (Active CAP)'!$A:$AD,AS$3,FALSE),"")</f>
        <v>0</v>
      </c>
      <c r="AT149" s="1" t="str">
        <f>_xlfn.IFNA(VLOOKUP($B149,'[1]Price Catalogue (Active CAP)'!$A:$AD,AT$3,FALSE),"")</f>
        <v>CAA VIETNAM</v>
      </c>
      <c r="AU149" s="1" t="str">
        <f>_xlfn.IFNA(VLOOKUP($B149,'[1]Price Catalogue (Active CAP)'!$A:$AD,AU$3,FALSE),"")</f>
        <v>OCMOM</v>
      </c>
      <c r="AW149" s="1" t="b">
        <f t="shared" si="45"/>
        <v>1</v>
      </c>
      <c r="AX149" s="1" t="b">
        <f t="shared" si="46"/>
        <v>1</v>
      </c>
      <c r="AY149" s="1" t="b">
        <f t="shared" si="47"/>
        <v>1</v>
      </c>
      <c r="AZ149" s="1" t="b">
        <f t="shared" si="48"/>
        <v>1</v>
      </c>
      <c r="BA149" s="1" t="b">
        <f t="shared" si="49"/>
        <v>1</v>
      </c>
      <c r="BB149" s="1" t="b">
        <f t="shared" si="50"/>
        <v>1</v>
      </c>
      <c r="BC149" s="1" t="b">
        <f t="shared" si="51"/>
        <v>1</v>
      </c>
      <c r="BD149" s="1" t="b">
        <f t="shared" si="52"/>
        <v>1</v>
      </c>
      <c r="BE149" s="1" t="b">
        <f t="shared" si="53"/>
        <v>1</v>
      </c>
      <c r="BF149" s="1" t="b">
        <f t="shared" si="54"/>
        <v>1</v>
      </c>
      <c r="BG149" s="1" t="b">
        <f t="shared" si="55"/>
        <v>1</v>
      </c>
      <c r="BH149" s="1" t="b">
        <f t="shared" si="56"/>
        <v>0</v>
      </c>
      <c r="BI149" s="1" t="b">
        <f t="shared" si="57"/>
        <v>1</v>
      </c>
      <c r="BJ149" s="1" t="b">
        <f t="shared" si="58"/>
        <v>1</v>
      </c>
      <c r="BK149" s="1" t="b">
        <f t="shared" si="59"/>
        <v>0</v>
      </c>
      <c r="BL149" s="1" t="b">
        <f t="shared" si="60"/>
        <v>0</v>
      </c>
      <c r="BM149" s="1" t="b">
        <f t="shared" si="61"/>
        <v>1</v>
      </c>
      <c r="BN149" s="1" t="b">
        <f t="shared" si="62"/>
        <v>1</v>
      </c>
      <c r="BO149" s="1" t="b">
        <f t="shared" si="63"/>
        <v>1</v>
      </c>
      <c r="BP149" s="1" t="b">
        <f t="shared" si="64"/>
        <v>1</v>
      </c>
      <c r="BQ149" s="1" t="b">
        <f t="shared" si="65"/>
        <v>1</v>
      </c>
    </row>
    <row r="150" spans="1:69" ht="37.5">
      <c r="A150" s="5">
        <v>147</v>
      </c>
      <c r="B150" s="13" t="s">
        <v>296</v>
      </c>
      <c r="C150" s="13"/>
      <c r="D150" s="13" t="s">
        <v>259</v>
      </c>
      <c r="E150" s="19" t="s">
        <v>1228</v>
      </c>
      <c r="F150" s="13" t="s">
        <v>28</v>
      </c>
      <c r="G150" s="13" t="s">
        <v>260</v>
      </c>
      <c r="H150" s="13" t="s">
        <v>1340</v>
      </c>
      <c r="I150" s="13" t="s">
        <v>1341</v>
      </c>
      <c r="J150" s="13" t="s">
        <v>1342</v>
      </c>
      <c r="K150" s="13" t="s">
        <v>261</v>
      </c>
      <c r="L150" s="13" t="s">
        <v>1343</v>
      </c>
      <c r="M150" s="13" t="s">
        <v>23</v>
      </c>
      <c r="N150" s="13" t="s">
        <v>23</v>
      </c>
      <c r="O150" s="13" t="s">
        <v>23</v>
      </c>
      <c r="P150" s="13" t="str">
        <f t="shared" si="44"/>
        <v>EASA;FAA;CAA UK;CAA MALAYSIA;DGCA INDONESIA;CAA CHINA;</v>
      </c>
      <c r="Q150" s="13" t="s">
        <v>12</v>
      </c>
      <c r="R150" s="13" t="s">
        <v>13</v>
      </c>
      <c r="S150" s="13" t="s">
        <v>1224</v>
      </c>
      <c r="T150" s="13" t="s">
        <v>24</v>
      </c>
      <c r="U150" s="13" t="s">
        <v>25</v>
      </c>
      <c r="V150" s="13" t="s">
        <v>26</v>
      </c>
      <c r="W150" s="13"/>
      <c r="X150" s="13" t="s">
        <v>1232</v>
      </c>
      <c r="Y150" s="13" t="s">
        <v>1336</v>
      </c>
      <c r="Z150" s="13"/>
      <c r="AA150" s="1" t="str">
        <f>_xlfn.IFNA(VLOOKUP($B150,'[1]Price Catalogue (Active CAP)'!$A:$AD,AA$3,FALSE),"")</f>
        <v>14400-230-2</v>
      </c>
      <c r="AC150" s="1" t="str">
        <f>_xlfn.IFNA(VLOOKUP($B150,'[1]Price Catalogue (Active CAP)'!$A:$AD,AC$3,FALSE),"")</f>
        <v>TOILET ASSY</v>
      </c>
      <c r="AD150" s="1" t="str">
        <f>_xlfn.IFNA(VLOOKUP($B150,'[1]Price Catalogue (Active CAP)'!$A:$AD,AD$3,FALSE),"")</f>
        <v>ON</v>
      </c>
      <c r="AE150" s="1" t="str">
        <f>_xlfn.IFNA(VLOOKUP($B150,'[1]Price Catalogue (Active CAP)'!$A:$AD,AE$3,FALSE),"")</f>
        <v>A320_Fam;</v>
      </c>
      <c r="AF150" s="1" t="str">
        <f>_xlfn.IFNA(VLOOKUP($B150,'[1]Price Catalogue (Active CAP)'!$A:$AD,AF$3,FALSE),"")</f>
        <v>MAG Aerospace Industries, Inc.</v>
      </c>
      <c r="AG150" s="1" t="str">
        <f>_xlfn.IFNA(VLOOKUP($B150,'[1]Price Catalogue (Active CAP)'!$A:$AD,AG$3,FALSE),"")</f>
        <v>CAE-TOI-004</v>
      </c>
      <c r="AH150" s="1" t="str">
        <f>_xlfn.IFNA(VLOOKUP($B150,'[1]Price Catalogue (Active CAP)'!$A:$AD,AH$3,FALSE),"")</f>
        <v>Toilet</v>
      </c>
      <c r="AI150" s="1" t="str">
        <f>_xlfn.IFNA(VLOOKUP($B150,'[1]Price Catalogue (Active CAP)'!$A:$AD,AI$3,FALSE),"")</f>
        <v>OCMOM - Water &amp; Waste</v>
      </c>
      <c r="AJ150" s="1" t="str">
        <f>_xlfn.IFNA(VLOOKUP($B150,'[1]Price Catalogue (Active CAP)'!$A:$AD,AJ$3,FALSE),"")</f>
        <v>38-34-16;</v>
      </c>
      <c r="AK150" s="1" t="str">
        <f>_xlfn.IFNA(VLOOKUP($B150,'[1]Price Catalogue (Active CAP)'!$A:$AD,AK$3,FALSE),"")</f>
        <v>38-34</v>
      </c>
      <c r="AL150" s="32" t="str">
        <f>_xlfn.IFNA(VLOOKUP($B150,'[1]Price Catalogue (Active CAP)'!$A:$AD,AL$3,FALSE),"")</f>
        <v>EASA,FAA,CAA MALAYSIA,CAAS,DGCA INDONESIA,CAA CHINA</v>
      </c>
      <c r="AM150" s="1" t="str">
        <f>_xlfn.IFNA(VLOOKUP($B150,'[1]Price Catalogue (Active CAP)'!$A:$AD,AM$3,FALSE),"")</f>
        <v>EASA</v>
      </c>
      <c r="AN150" s="1" t="str">
        <f>_xlfn.IFNA(VLOOKUP($B150,'[1]Price Catalogue (Active CAP)'!$A:$AD,AN$3,FALSE),"")</f>
        <v>FAA</v>
      </c>
      <c r="AO150" s="1" t="str">
        <f>_xlfn.IFNA(VLOOKUP($B150,'[1]Price Catalogue (Active CAP)'!$A:$AD,AO$3,FALSE),"")</f>
        <v>CAA MALAYSIA</v>
      </c>
      <c r="AP150" s="1" t="str">
        <f>_xlfn.IFNA(VLOOKUP($B150,'[1]Price Catalogue (Active CAP)'!$A:$AD,AP$3,FALSE),"")</f>
        <v>CAAS</v>
      </c>
      <c r="AQ150" s="1" t="str">
        <f>_xlfn.IFNA(VLOOKUP($B150,'[1]Price Catalogue (Active CAP)'!$A:$AD,AQ$3,FALSE),"")</f>
        <v>DGCA INDONESIA</v>
      </c>
      <c r="AR150" s="1" t="str">
        <f>_xlfn.IFNA(VLOOKUP($B150,'[1]Price Catalogue (Active CAP)'!$A:$AD,AR$3,FALSE),"")</f>
        <v>CAA CHINA</v>
      </c>
      <c r="AS150" s="1">
        <f>_xlfn.IFNA(VLOOKUP($B150,'[1]Price Catalogue (Active CAP)'!$A:$AD,AS$3,FALSE),"")</f>
        <v>0</v>
      </c>
      <c r="AT150" s="1" t="str">
        <f>_xlfn.IFNA(VLOOKUP($B150,'[1]Price Catalogue (Active CAP)'!$A:$AD,AT$3,FALSE),"")</f>
        <v>CAA VIETNAM</v>
      </c>
      <c r="AU150" s="1" t="str">
        <f>_xlfn.IFNA(VLOOKUP($B150,'[1]Price Catalogue (Active CAP)'!$A:$AD,AU$3,FALSE),"")</f>
        <v>OCMOM</v>
      </c>
      <c r="AW150" s="1" t="b">
        <f t="shared" si="45"/>
        <v>1</v>
      </c>
      <c r="AX150" s="1" t="b">
        <f t="shared" si="46"/>
        <v>1</v>
      </c>
      <c r="AY150" s="1" t="b">
        <f t="shared" si="47"/>
        <v>1</v>
      </c>
      <c r="AZ150" s="1" t="b">
        <f t="shared" si="48"/>
        <v>1</v>
      </c>
      <c r="BA150" s="1" t="b">
        <f t="shared" si="49"/>
        <v>1</v>
      </c>
      <c r="BB150" s="1" t="b">
        <f t="shared" si="50"/>
        <v>1</v>
      </c>
      <c r="BC150" s="1" t="b">
        <f t="shared" si="51"/>
        <v>1</v>
      </c>
      <c r="BD150" s="1" t="b">
        <f t="shared" si="52"/>
        <v>1</v>
      </c>
      <c r="BE150" s="1" t="b">
        <f t="shared" si="53"/>
        <v>1</v>
      </c>
      <c r="BF150" s="1" t="b">
        <f t="shared" si="54"/>
        <v>1</v>
      </c>
      <c r="BG150" s="1" t="b">
        <f t="shared" si="55"/>
        <v>1</v>
      </c>
      <c r="BH150" s="1" t="b">
        <f t="shared" si="56"/>
        <v>0</v>
      </c>
      <c r="BI150" s="1" t="b">
        <f t="shared" si="57"/>
        <v>1</v>
      </c>
      <c r="BJ150" s="1" t="b">
        <f t="shared" si="58"/>
        <v>1</v>
      </c>
      <c r="BK150" s="1" t="b">
        <f t="shared" si="59"/>
        <v>0</v>
      </c>
      <c r="BL150" s="1" t="b">
        <f t="shared" si="60"/>
        <v>0</v>
      </c>
      <c r="BM150" s="1" t="b">
        <f t="shared" si="61"/>
        <v>1</v>
      </c>
      <c r="BN150" s="1" t="b">
        <f t="shared" si="62"/>
        <v>1</v>
      </c>
      <c r="BO150" s="1" t="b">
        <f t="shared" si="63"/>
        <v>1</v>
      </c>
      <c r="BP150" s="1" t="b">
        <f t="shared" si="64"/>
        <v>1</v>
      </c>
      <c r="BQ150" s="1" t="b">
        <f t="shared" si="65"/>
        <v>1</v>
      </c>
    </row>
    <row r="151" spans="1:69" ht="37.5">
      <c r="A151" s="5">
        <v>148</v>
      </c>
      <c r="B151" s="13" t="s">
        <v>297</v>
      </c>
      <c r="C151" s="13"/>
      <c r="D151" s="13" t="s">
        <v>259</v>
      </c>
      <c r="E151" s="19" t="s">
        <v>1228</v>
      </c>
      <c r="F151" s="13" t="s">
        <v>28</v>
      </c>
      <c r="G151" s="13" t="s">
        <v>260</v>
      </c>
      <c r="H151" s="13" t="s">
        <v>1340</v>
      </c>
      <c r="I151" s="13" t="s">
        <v>1341</v>
      </c>
      <c r="J151" s="13" t="s">
        <v>1342</v>
      </c>
      <c r="K151" s="13" t="s">
        <v>261</v>
      </c>
      <c r="L151" s="13" t="s">
        <v>1343</v>
      </c>
      <c r="M151" s="13" t="s">
        <v>23</v>
      </c>
      <c r="N151" s="13" t="s">
        <v>23</v>
      </c>
      <c r="O151" s="13" t="s">
        <v>23</v>
      </c>
      <c r="P151" s="13" t="str">
        <f t="shared" si="44"/>
        <v>EASA;FAA;CAA UK;CAA MALAYSIA;DGCA INDONESIA;CAA CHINA;</v>
      </c>
      <c r="Q151" s="13" t="s">
        <v>12</v>
      </c>
      <c r="R151" s="13" t="s">
        <v>13</v>
      </c>
      <c r="S151" s="13" t="s">
        <v>1224</v>
      </c>
      <c r="T151" s="13" t="s">
        <v>24</v>
      </c>
      <c r="U151" s="13" t="s">
        <v>25</v>
      </c>
      <c r="V151" s="13" t="s">
        <v>26</v>
      </c>
      <c r="W151" s="13"/>
      <c r="X151" s="13" t="s">
        <v>1232</v>
      </c>
      <c r="Y151" s="13" t="s">
        <v>1336</v>
      </c>
      <c r="Z151" s="13"/>
      <c r="AA151" s="1" t="str">
        <f>_xlfn.IFNA(VLOOKUP($B151,'[1]Price Catalogue (Active CAP)'!$A:$AD,AA$3,FALSE),"")</f>
        <v>14400-230A1</v>
      </c>
      <c r="AC151" s="1" t="str">
        <f>_xlfn.IFNA(VLOOKUP($B151,'[1]Price Catalogue (Active CAP)'!$A:$AD,AC$3,FALSE),"")</f>
        <v>TOILET ASSY</v>
      </c>
      <c r="AD151" s="1" t="str">
        <f>_xlfn.IFNA(VLOOKUP($B151,'[1]Price Catalogue (Active CAP)'!$A:$AD,AD$3,FALSE),"")</f>
        <v>ON</v>
      </c>
      <c r="AE151" s="1" t="str">
        <f>_xlfn.IFNA(VLOOKUP($B151,'[1]Price Catalogue (Active CAP)'!$A:$AD,AE$3,FALSE),"")</f>
        <v>A320_Fam;</v>
      </c>
      <c r="AF151" s="1" t="str">
        <f>_xlfn.IFNA(VLOOKUP($B151,'[1]Price Catalogue (Active CAP)'!$A:$AD,AF$3,FALSE),"")</f>
        <v>MAG Aerospace Industries, Inc.</v>
      </c>
      <c r="AG151" s="1" t="str">
        <f>_xlfn.IFNA(VLOOKUP($B151,'[1]Price Catalogue (Active CAP)'!$A:$AD,AG$3,FALSE),"")</f>
        <v>CAE-TOI-004</v>
      </c>
      <c r="AH151" s="1" t="str">
        <f>_xlfn.IFNA(VLOOKUP($B151,'[1]Price Catalogue (Active CAP)'!$A:$AD,AH$3,FALSE),"")</f>
        <v>Toilet</v>
      </c>
      <c r="AI151" s="1" t="str">
        <f>_xlfn.IFNA(VLOOKUP($B151,'[1]Price Catalogue (Active CAP)'!$A:$AD,AI$3,FALSE),"")</f>
        <v>OCMOM - Water &amp; Waste</v>
      </c>
      <c r="AJ151" s="1" t="str">
        <f>_xlfn.IFNA(VLOOKUP($B151,'[1]Price Catalogue (Active CAP)'!$A:$AD,AJ$3,FALSE),"")</f>
        <v>38-34-16;</v>
      </c>
      <c r="AK151" s="1" t="str">
        <f>_xlfn.IFNA(VLOOKUP($B151,'[1]Price Catalogue (Active CAP)'!$A:$AD,AK$3,FALSE),"")</f>
        <v>38-34</v>
      </c>
      <c r="AL151" s="32" t="str">
        <f>_xlfn.IFNA(VLOOKUP($B151,'[1]Price Catalogue (Active CAP)'!$A:$AD,AL$3,FALSE),"")</f>
        <v>EASA,FAA,CAA MALAYSIA,CAAS,DGCA INDONESIA,CAA CHINA</v>
      </c>
      <c r="AM151" s="1" t="str">
        <f>_xlfn.IFNA(VLOOKUP($B151,'[1]Price Catalogue (Active CAP)'!$A:$AD,AM$3,FALSE),"")</f>
        <v>EASA</v>
      </c>
      <c r="AN151" s="1" t="str">
        <f>_xlfn.IFNA(VLOOKUP($B151,'[1]Price Catalogue (Active CAP)'!$A:$AD,AN$3,FALSE),"")</f>
        <v>FAA</v>
      </c>
      <c r="AO151" s="1" t="str">
        <f>_xlfn.IFNA(VLOOKUP($B151,'[1]Price Catalogue (Active CAP)'!$A:$AD,AO$3,FALSE),"")</f>
        <v>CAA MALAYSIA</v>
      </c>
      <c r="AP151" s="1" t="str">
        <f>_xlfn.IFNA(VLOOKUP($B151,'[1]Price Catalogue (Active CAP)'!$A:$AD,AP$3,FALSE),"")</f>
        <v>CAAS</v>
      </c>
      <c r="AQ151" s="1" t="str">
        <f>_xlfn.IFNA(VLOOKUP($B151,'[1]Price Catalogue (Active CAP)'!$A:$AD,AQ$3,FALSE),"")</f>
        <v>DGCA INDONESIA</v>
      </c>
      <c r="AR151" s="1" t="str">
        <f>_xlfn.IFNA(VLOOKUP($B151,'[1]Price Catalogue (Active CAP)'!$A:$AD,AR$3,FALSE),"")</f>
        <v>CAA CHINA</v>
      </c>
      <c r="AS151" s="1">
        <f>_xlfn.IFNA(VLOOKUP($B151,'[1]Price Catalogue (Active CAP)'!$A:$AD,AS$3,FALSE),"")</f>
        <v>0</v>
      </c>
      <c r="AT151" s="1" t="str">
        <f>_xlfn.IFNA(VLOOKUP($B151,'[1]Price Catalogue (Active CAP)'!$A:$AD,AT$3,FALSE),"")</f>
        <v>CAA VIETNAM</v>
      </c>
      <c r="AU151" s="1" t="str">
        <f>_xlfn.IFNA(VLOOKUP($B151,'[1]Price Catalogue (Active CAP)'!$A:$AD,AU$3,FALSE),"")</f>
        <v>OCMOM</v>
      </c>
      <c r="AW151" s="1" t="b">
        <f t="shared" si="45"/>
        <v>1</v>
      </c>
      <c r="AX151" s="1" t="b">
        <f t="shared" si="46"/>
        <v>1</v>
      </c>
      <c r="AY151" s="1" t="b">
        <f t="shared" si="47"/>
        <v>1</v>
      </c>
      <c r="AZ151" s="1" t="b">
        <f t="shared" si="48"/>
        <v>1</v>
      </c>
      <c r="BA151" s="1" t="b">
        <f t="shared" si="49"/>
        <v>1</v>
      </c>
      <c r="BB151" s="1" t="b">
        <f t="shared" si="50"/>
        <v>1</v>
      </c>
      <c r="BC151" s="1" t="b">
        <f t="shared" si="51"/>
        <v>1</v>
      </c>
      <c r="BD151" s="1" t="b">
        <f t="shared" si="52"/>
        <v>1</v>
      </c>
      <c r="BE151" s="1" t="b">
        <f t="shared" si="53"/>
        <v>1</v>
      </c>
      <c r="BF151" s="1" t="b">
        <f t="shared" si="54"/>
        <v>1</v>
      </c>
      <c r="BG151" s="1" t="b">
        <f t="shared" si="55"/>
        <v>1</v>
      </c>
      <c r="BH151" s="1" t="b">
        <f t="shared" si="56"/>
        <v>0</v>
      </c>
      <c r="BI151" s="1" t="b">
        <f t="shared" si="57"/>
        <v>1</v>
      </c>
      <c r="BJ151" s="1" t="b">
        <f t="shared" si="58"/>
        <v>1</v>
      </c>
      <c r="BK151" s="1" t="b">
        <f t="shared" si="59"/>
        <v>0</v>
      </c>
      <c r="BL151" s="1" t="b">
        <f t="shared" si="60"/>
        <v>0</v>
      </c>
      <c r="BM151" s="1" t="b">
        <f t="shared" si="61"/>
        <v>1</v>
      </c>
      <c r="BN151" s="1" t="b">
        <f t="shared" si="62"/>
        <v>1</v>
      </c>
      <c r="BO151" s="1" t="b">
        <f t="shared" si="63"/>
        <v>1</v>
      </c>
      <c r="BP151" s="1" t="b">
        <f t="shared" si="64"/>
        <v>1</v>
      </c>
      <c r="BQ151" s="1" t="b">
        <f t="shared" si="65"/>
        <v>1</v>
      </c>
    </row>
    <row r="152" spans="1:69" ht="37.5">
      <c r="A152" s="5">
        <v>149</v>
      </c>
      <c r="B152" s="13" t="s">
        <v>298</v>
      </c>
      <c r="C152" s="13"/>
      <c r="D152" s="13" t="s">
        <v>259</v>
      </c>
      <c r="E152" s="19" t="s">
        <v>1228</v>
      </c>
      <c r="F152" s="13" t="s">
        <v>28</v>
      </c>
      <c r="G152" s="13" t="s">
        <v>260</v>
      </c>
      <c r="H152" s="13" t="s">
        <v>1340</v>
      </c>
      <c r="I152" s="13" t="s">
        <v>1341</v>
      </c>
      <c r="J152" s="13" t="s">
        <v>1342</v>
      </c>
      <c r="K152" s="13" t="s">
        <v>261</v>
      </c>
      <c r="L152" s="13" t="s">
        <v>1343</v>
      </c>
      <c r="M152" s="13" t="s">
        <v>23</v>
      </c>
      <c r="N152" s="13" t="s">
        <v>23</v>
      </c>
      <c r="O152" s="13" t="s">
        <v>23</v>
      </c>
      <c r="P152" s="13" t="str">
        <f t="shared" si="44"/>
        <v>EASA;FAA;CAA UK;CAA MALAYSIA;DGCA INDONESIA;CAA CHINA;</v>
      </c>
      <c r="Q152" s="13" t="s">
        <v>12</v>
      </c>
      <c r="R152" s="13" t="s">
        <v>13</v>
      </c>
      <c r="S152" s="13" t="s">
        <v>1224</v>
      </c>
      <c r="T152" s="13" t="s">
        <v>24</v>
      </c>
      <c r="U152" s="13" t="s">
        <v>25</v>
      </c>
      <c r="V152" s="13" t="s">
        <v>26</v>
      </c>
      <c r="W152" s="13"/>
      <c r="X152" s="13" t="s">
        <v>1232</v>
      </c>
      <c r="Y152" s="13" t="s">
        <v>1336</v>
      </c>
      <c r="Z152" s="13"/>
      <c r="AA152" s="1" t="str">
        <f>_xlfn.IFNA(VLOOKUP($B152,'[1]Price Catalogue (Active CAP)'!$A:$AD,AA$3,FALSE),"")</f>
        <v>14400-230A2</v>
      </c>
      <c r="AC152" s="1" t="str">
        <f>_xlfn.IFNA(VLOOKUP($B152,'[1]Price Catalogue (Active CAP)'!$A:$AD,AC$3,FALSE),"")</f>
        <v>TOILET ASSY</v>
      </c>
      <c r="AD152" s="1" t="str">
        <f>_xlfn.IFNA(VLOOKUP($B152,'[1]Price Catalogue (Active CAP)'!$A:$AD,AD$3,FALSE),"")</f>
        <v>ON</v>
      </c>
      <c r="AE152" s="1" t="str">
        <f>_xlfn.IFNA(VLOOKUP($B152,'[1]Price Catalogue (Active CAP)'!$A:$AD,AE$3,FALSE),"")</f>
        <v>A320_Fam;</v>
      </c>
      <c r="AF152" s="1" t="str">
        <f>_xlfn.IFNA(VLOOKUP($B152,'[1]Price Catalogue (Active CAP)'!$A:$AD,AF$3,FALSE),"")</f>
        <v>MAG Aerospace Industries, Inc.</v>
      </c>
      <c r="AG152" s="1" t="str">
        <f>_xlfn.IFNA(VLOOKUP($B152,'[1]Price Catalogue (Active CAP)'!$A:$AD,AG$3,FALSE),"")</f>
        <v>CAE-TOI-004</v>
      </c>
      <c r="AH152" s="1" t="str">
        <f>_xlfn.IFNA(VLOOKUP($B152,'[1]Price Catalogue (Active CAP)'!$A:$AD,AH$3,FALSE),"")</f>
        <v>Toilet</v>
      </c>
      <c r="AI152" s="1" t="str">
        <f>_xlfn.IFNA(VLOOKUP($B152,'[1]Price Catalogue (Active CAP)'!$A:$AD,AI$3,FALSE),"")</f>
        <v>OCMOM - Water &amp; Waste</v>
      </c>
      <c r="AJ152" s="1" t="str">
        <f>_xlfn.IFNA(VLOOKUP($B152,'[1]Price Catalogue (Active CAP)'!$A:$AD,AJ$3,FALSE),"")</f>
        <v>38-34-16;</v>
      </c>
      <c r="AK152" s="1" t="str">
        <f>_xlfn.IFNA(VLOOKUP($B152,'[1]Price Catalogue (Active CAP)'!$A:$AD,AK$3,FALSE),"")</f>
        <v>38-34</v>
      </c>
      <c r="AL152" s="32" t="str">
        <f>_xlfn.IFNA(VLOOKUP($B152,'[1]Price Catalogue (Active CAP)'!$A:$AD,AL$3,FALSE),"")</f>
        <v>EASA,FAA,CAA MALAYSIA,CAAS,DGCA INDONESIA,CAA CHINA</v>
      </c>
      <c r="AM152" s="1" t="str">
        <f>_xlfn.IFNA(VLOOKUP($B152,'[1]Price Catalogue (Active CAP)'!$A:$AD,AM$3,FALSE),"")</f>
        <v>EASA</v>
      </c>
      <c r="AN152" s="1" t="str">
        <f>_xlfn.IFNA(VLOOKUP($B152,'[1]Price Catalogue (Active CAP)'!$A:$AD,AN$3,FALSE),"")</f>
        <v>FAA</v>
      </c>
      <c r="AO152" s="1" t="str">
        <f>_xlfn.IFNA(VLOOKUP($B152,'[1]Price Catalogue (Active CAP)'!$A:$AD,AO$3,FALSE),"")</f>
        <v>CAA MALAYSIA</v>
      </c>
      <c r="AP152" s="1" t="str">
        <f>_xlfn.IFNA(VLOOKUP($B152,'[1]Price Catalogue (Active CAP)'!$A:$AD,AP$3,FALSE),"")</f>
        <v>CAAS</v>
      </c>
      <c r="AQ152" s="1" t="str">
        <f>_xlfn.IFNA(VLOOKUP($B152,'[1]Price Catalogue (Active CAP)'!$A:$AD,AQ$3,FALSE),"")</f>
        <v>DGCA INDONESIA</v>
      </c>
      <c r="AR152" s="1" t="str">
        <f>_xlfn.IFNA(VLOOKUP($B152,'[1]Price Catalogue (Active CAP)'!$A:$AD,AR$3,FALSE),"")</f>
        <v>CAA CHINA</v>
      </c>
      <c r="AS152" s="1">
        <f>_xlfn.IFNA(VLOOKUP($B152,'[1]Price Catalogue (Active CAP)'!$A:$AD,AS$3,FALSE),"")</f>
        <v>0</v>
      </c>
      <c r="AT152" s="1" t="str">
        <f>_xlfn.IFNA(VLOOKUP($B152,'[1]Price Catalogue (Active CAP)'!$A:$AD,AT$3,FALSE),"")</f>
        <v>CAA VIETNAM</v>
      </c>
      <c r="AU152" s="1" t="str">
        <f>_xlfn.IFNA(VLOOKUP($B152,'[1]Price Catalogue (Active CAP)'!$A:$AD,AU$3,FALSE),"")</f>
        <v>OCMOM</v>
      </c>
      <c r="AW152" s="1" t="b">
        <f t="shared" si="45"/>
        <v>1</v>
      </c>
      <c r="AX152" s="1" t="b">
        <f t="shared" si="46"/>
        <v>1</v>
      </c>
      <c r="AY152" s="1" t="b">
        <f t="shared" si="47"/>
        <v>1</v>
      </c>
      <c r="AZ152" s="1" t="b">
        <f t="shared" si="48"/>
        <v>1</v>
      </c>
      <c r="BA152" s="1" t="b">
        <f t="shared" si="49"/>
        <v>1</v>
      </c>
      <c r="BB152" s="1" t="b">
        <f t="shared" si="50"/>
        <v>1</v>
      </c>
      <c r="BC152" s="1" t="b">
        <f t="shared" si="51"/>
        <v>1</v>
      </c>
      <c r="BD152" s="1" t="b">
        <f t="shared" si="52"/>
        <v>1</v>
      </c>
      <c r="BE152" s="1" t="b">
        <f t="shared" si="53"/>
        <v>1</v>
      </c>
      <c r="BF152" s="1" t="b">
        <f t="shared" si="54"/>
        <v>1</v>
      </c>
      <c r="BG152" s="1" t="b">
        <f t="shared" si="55"/>
        <v>1</v>
      </c>
      <c r="BH152" s="1" t="b">
        <f t="shared" si="56"/>
        <v>0</v>
      </c>
      <c r="BI152" s="1" t="b">
        <f t="shared" si="57"/>
        <v>1</v>
      </c>
      <c r="BJ152" s="1" t="b">
        <f t="shared" si="58"/>
        <v>1</v>
      </c>
      <c r="BK152" s="1" t="b">
        <f t="shared" si="59"/>
        <v>0</v>
      </c>
      <c r="BL152" s="1" t="b">
        <f t="shared" si="60"/>
        <v>0</v>
      </c>
      <c r="BM152" s="1" t="b">
        <f t="shared" si="61"/>
        <v>1</v>
      </c>
      <c r="BN152" s="1" t="b">
        <f t="shared" si="62"/>
        <v>1</v>
      </c>
      <c r="BO152" s="1" t="b">
        <f t="shared" si="63"/>
        <v>1</v>
      </c>
      <c r="BP152" s="1" t="b">
        <f t="shared" si="64"/>
        <v>1</v>
      </c>
      <c r="BQ152" s="1" t="b">
        <f t="shared" si="65"/>
        <v>1</v>
      </c>
    </row>
    <row r="153" spans="1:69" ht="37.5">
      <c r="A153" s="5">
        <v>150</v>
      </c>
      <c r="B153" s="13" t="s">
        <v>299</v>
      </c>
      <c r="C153" s="13"/>
      <c r="D153" s="13" t="s">
        <v>259</v>
      </c>
      <c r="E153" s="19" t="s">
        <v>1228</v>
      </c>
      <c r="F153" s="13" t="s">
        <v>28</v>
      </c>
      <c r="G153" s="13" t="s">
        <v>260</v>
      </c>
      <c r="H153" s="13" t="s">
        <v>1340</v>
      </c>
      <c r="I153" s="13" t="s">
        <v>1341</v>
      </c>
      <c r="J153" s="13" t="s">
        <v>1342</v>
      </c>
      <c r="K153" s="13" t="s">
        <v>261</v>
      </c>
      <c r="L153" s="13" t="s">
        <v>1343</v>
      </c>
      <c r="M153" s="13" t="s">
        <v>23</v>
      </c>
      <c r="N153" s="13" t="s">
        <v>23</v>
      </c>
      <c r="O153" s="13" t="s">
        <v>23</v>
      </c>
      <c r="P153" s="13" t="str">
        <f t="shared" si="44"/>
        <v>EASA;FAA;CAA UK;CAA MALAYSIA;DGCA INDONESIA;CAA CHINA;</v>
      </c>
      <c r="Q153" s="13" t="s">
        <v>12</v>
      </c>
      <c r="R153" s="13" t="s">
        <v>13</v>
      </c>
      <c r="S153" s="13" t="s">
        <v>1224</v>
      </c>
      <c r="T153" s="13" t="s">
        <v>24</v>
      </c>
      <c r="U153" s="13" t="s">
        <v>25</v>
      </c>
      <c r="V153" s="13" t="s">
        <v>26</v>
      </c>
      <c r="W153" s="13"/>
      <c r="X153" s="13" t="s">
        <v>1232</v>
      </c>
      <c r="Y153" s="13" t="s">
        <v>1336</v>
      </c>
      <c r="Z153" s="13"/>
      <c r="AA153" s="1" t="str">
        <f>_xlfn.IFNA(VLOOKUP($B153,'[1]Price Catalogue (Active CAP)'!$A:$AD,AA$3,FALSE),"")</f>
        <v>14400-230B2</v>
      </c>
      <c r="AC153" s="1" t="str">
        <f>_xlfn.IFNA(VLOOKUP($B153,'[1]Price Catalogue (Active CAP)'!$A:$AD,AC$3,FALSE),"")</f>
        <v>TOILET ASSY</v>
      </c>
      <c r="AD153" s="1" t="str">
        <f>_xlfn.IFNA(VLOOKUP($B153,'[1]Price Catalogue (Active CAP)'!$A:$AD,AD$3,FALSE),"")</f>
        <v>ON</v>
      </c>
      <c r="AE153" s="1" t="str">
        <f>_xlfn.IFNA(VLOOKUP($B153,'[1]Price Catalogue (Active CAP)'!$A:$AD,AE$3,FALSE),"")</f>
        <v>A320_Fam;</v>
      </c>
      <c r="AF153" s="1" t="str">
        <f>_xlfn.IFNA(VLOOKUP($B153,'[1]Price Catalogue (Active CAP)'!$A:$AD,AF$3,FALSE),"")</f>
        <v>MAG Aerospace Industries, Inc.</v>
      </c>
      <c r="AG153" s="1" t="str">
        <f>_xlfn.IFNA(VLOOKUP($B153,'[1]Price Catalogue (Active CAP)'!$A:$AD,AG$3,FALSE),"")</f>
        <v>CAE-TOI-004</v>
      </c>
      <c r="AH153" s="1" t="str">
        <f>_xlfn.IFNA(VLOOKUP($B153,'[1]Price Catalogue (Active CAP)'!$A:$AD,AH$3,FALSE),"")</f>
        <v>Toilet</v>
      </c>
      <c r="AI153" s="1" t="str">
        <f>_xlfn.IFNA(VLOOKUP($B153,'[1]Price Catalogue (Active CAP)'!$A:$AD,AI$3,FALSE),"")</f>
        <v>OCMOM - Water &amp; Waste</v>
      </c>
      <c r="AJ153" s="1" t="str">
        <f>_xlfn.IFNA(VLOOKUP($B153,'[1]Price Catalogue (Active CAP)'!$A:$AD,AJ$3,FALSE),"")</f>
        <v>38-34-16;</v>
      </c>
      <c r="AK153" s="1" t="str">
        <f>_xlfn.IFNA(VLOOKUP($B153,'[1]Price Catalogue (Active CAP)'!$A:$AD,AK$3,FALSE),"")</f>
        <v>38-34</v>
      </c>
      <c r="AL153" s="32" t="str">
        <f>_xlfn.IFNA(VLOOKUP($B153,'[1]Price Catalogue (Active CAP)'!$A:$AD,AL$3,FALSE),"")</f>
        <v>EASA,FAA,CAA MALAYSIA,CAAS,DGCA INDONESIA,CAA CHINA</v>
      </c>
      <c r="AM153" s="1" t="str">
        <f>_xlfn.IFNA(VLOOKUP($B153,'[1]Price Catalogue (Active CAP)'!$A:$AD,AM$3,FALSE),"")</f>
        <v>EASA</v>
      </c>
      <c r="AN153" s="1" t="str">
        <f>_xlfn.IFNA(VLOOKUP($B153,'[1]Price Catalogue (Active CAP)'!$A:$AD,AN$3,FALSE),"")</f>
        <v>FAA</v>
      </c>
      <c r="AO153" s="1" t="str">
        <f>_xlfn.IFNA(VLOOKUP($B153,'[1]Price Catalogue (Active CAP)'!$A:$AD,AO$3,FALSE),"")</f>
        <v>CAA MALAYSIA</v>
      </c>
      <c r="AP153" s="1" t="str">
        <f>_xlfn.IFNA(VLOOKUP($B153,'[1]Price Catalogue (Active CAP)'!$A:$AD,AP$3,FALSE),"")</f>
        <v>CAAS</v>
      </c>
      <c r="AQ153" s="1" t="str">
        <f>_xlfn.IFNA(VLOOKUP($B153,'[1]Price Catalogue (Active CAP)'!$A:$AD,AQ$3,FALSE),"")</f>
        <v>DGCA INDONESIA</v>
      </c>
      <c r="AR153" s="1" t="str">
        <f>_xlfn.IFNA(VLOOKUP($B153,'[1]Price Catalogue (Active CAP)'!$A:$AD,AR$3,FALSE),"")</f>
        <v>CAA CHINA</v>
      </c>
      <c r="AS153" s="1">
        <f>_xlfn.IFNA(VLOOKUP($B153,'[1]Price Catalogue (Active CAP)'!$A:$AD,AS$3,FALSE),"")</f>
        <v>0</v>
      </c>
      <c r="AT153" s="1" t="str">
        <f>_xlfn.IFNA(VLOOKUP($B153,'[1]Price Catalogue (Active CAP)'!$A:$AD,AT$3,FALSE),"")</f>
        <v>CAA VIETNAM</v>
      </c>
      <c r="AU153" s="1" t="str">
        <f>_xlfn.IFNA(VLOOKUP($B153,'[1]Price Catalogue (Active CAP)'!$A:$AD,AU$3,FALSE),"")</f>
        <v>OCMOM</v>
      </c>
      <c r="AW153" s="1" t="b">
        <f t="shared" si="45"/>
        <v>1</v>
      </c>
      <c r="AX153" s="1" t="b">
        <f t="shared" si="46"/>
        <v>1</v>
      </c>
      <c r="AY153" s="1" t="b">
        <f t="shared" si="47"/>
        <v>1</v>
      </c>
      <c r="AZ153" s="1" t="b">
        <f t="shared" si="48"/>
        <v>1</v>
      </c>
      <c r="BA153" s="1" t="b">
        <f t="shared" si="49"/>
        <v>1</v>
      </c>
      <c r="BB153" s="1" t="b">
        <f t="shared" si="50"/>
        <v>1</v>
      </c>
      <c r="BC153" s="1" t="b">
        <f t="shared" si="51"/>
        <v>1</v>
      </c>
      <c r="BD153" s="1" t="b">
        <f t="shared" si="52"/>
        <v>1</v>
      </c>
      <c r="BE153" s="1" t="b">
        <f t="shared" si="53"/>
        <v>1</v>
      </c>
      <c r="BF153" s="1" t="b">
        <f t="shared" si="54"/>
        <v>1</v>
      </c>
      <c r="BG153" s="1" t="b">
        <f t="shared" si="55"/>
        <v>1</v>
      </c>
      <c r="BH153" s="1" t="b">
        <f t="shared" si="56"/>
        <v>0</v>
      </c>
      <c r="BI153" s="1" t="b">
        <f t="shared" si="57"/>
        <v>1</v>
      </c>
      <c r="BJ153" s="1" t="b">
        <f t="shared" si="58"/>
        <v>1</v>
      </c>
      <c r="BK153" s="1" t="b">
        <f t="shared" si="59"/>
        <v>0</v>
      </c>
      <c r="BL153" s="1" t="b">
        <f t="shared" si="60"/>
        <v>0</v>
      </c>
      <c r="BM153" s="1" t="b">
        <f t="shared" si="61"/>
        <v>1</v>
      </c>
      <c r="BN153" s="1" t="b">
        <f t="shared" si="62"/>
        <v>1</v>
      </c>
      <c r="BO153" s="1" t="b">
        <f t="shared" si="63"/>
        <v>1</v>
      </c>
      <c r="BP153" s="1" t="b">
        <f t="shared" si="64"/>
        <v>1</v>
      </c>
      <c r="BQ153" s="1" t="b">
        <f t="shared" si="65"/>
        <v>1</v>
      </c>
    </row>
    <row r="154" spans="1:69" ht="37.5">
      <c r="A154" s="5">
        <v>151</v>
      </c>
      <c r="B154" s="13" t="s">
        <v>300</v>
      </c>
      <c r="C154" s="13"/>
      <c r="D154" s="13" t="s">
        <v>301</v>
      </c>
      <c r="E154" s="19" t="s">
        <v>1228</v>
      </c>
      <c r="F154" s="13" t="s">
        <v>54</v>
      </c>
      <c r="G154" s="13" t="s">
        <v>250</v>
      </c>
      <c r="H154" s="13" t="s">
        <v>1348</v>
      </c>
      <c r="I154" s="13" t="s">
        <v>1349</v>
      </c>
      <c r="J154" s="13"/>
      <c r="K154" s="13" t="s">
        <v>302</v>
      </c>
      <c r="L154" s="13" t="s">
        <v>1350</v>
      </c>
      <c r="M154" s="13" t="s">
        <v>23</v>
      </c>
      <c r="N154" s="13" t="s">
        <v>23</v>
      </c>
      <c r="O154" s="13" t="s">
        <v>23</v>
      </c>
      <c r="P154" s="13" t="str">
        <f t="shared" si="44"/>
        <v>EASA;FAA;CAA UK;CAA MALAYSIA;DGCA INDONESIA;CAA CHINA;</v>
      </c>
      <c r="Q154" s="13" t="s">
        <v>12</v>
      </c>
      <c r="R154" s="13" t="s">
        <v>13</v>
      </c>
      <c r="S154" s="13" t="s">
        <v>1224</v>
      </c>
      <c r="T154" s="13" t="s">
        <v>24</v>
      </c>
      <c r="U154" s="13" t="s">
        <v>25</v>
      </c>
      <c r="V154" s="13" t="s">
        <v>26</v>
      </c>
      <c r="W154" s="13"/>
      <c r="X154" s="13" t="s">
        <v>1232</v>
      </c>
      <c r="Y154" s="13" t="s">
        <v>1233</v>
      </c>
      <c r="Z154" s="13"/>
      <c r="AA154" s="1" t="str">
        <f>_xlfn.IFNA(VLOOKUP($B154,'[1]Price Catalogue (Active CAP)'!$A:$AD,AA$3,FALSE),"")</f>
        <v>1567A0000-01</v>
      </c>
      <c r="AC154" s="1" t="str">
        <f>_xlfn.IFNA(VLOOKUP($B154,'[1]Price Catalogue (Active CAP)'!$A:$AD,AC$3,FALSE),"")</f>
        <v>VALVE-SELECTOR</v>
      </c>
      <c r="AD154" s="1" t="str">
        <f>_xlfn.IFNA(VLOOKUP($B154,'[1]Price Catalogue (Active CAP)'!$A:$AD,AD$3,FALSE),"")</f>
        <v>ON</v>
      </c>
      <c r="AE154" s="1" t="str">
        <f>_xlfn.IFNA(VLOOKUP($B154,'[1]Price Catalogue (Active CAP)'!$A:$AD,AE$3,FALSE),"")</f>
        <v>A320_Fam;A330;A340;</v>
      </c>
      <c r="AF154" s="1" t="str">
        <f>_xlfn.IFNA(VLOOKUP($B154,'[1]Price Catalogue (Active CAP)'!$A:$AD,AF$3,FALSE),"")</f>
        <v>LIEBHERR AEROSPACE LINDENBERG GMBH</v>
      </c>
      <c r="AG154" s="1" t="str">
        <f>_xlfn.IFNA(VLOOKUP($B154,'[1]Price Catalogue (Active CAP)'!$A:$AD,AG$3,FALSE),"")</f>
        <v>NAS-VAL-003</v>
      </c>
      <c r="AH154" s="1" t="str">
        <f>_xlfn.IFNA(VLOOKUP($B154,'[1]Price Catalogue (Active CAP)'!$A:$AD,AH$3,FALSE),"")</f>
        <v>Manual_Selector</v>
      </c>
      <c r="AI154" s="1">
        <f>_xlfn.IFNA(VLOOKUP($B154,'[1]Price Catalogue (Active CAP)'!$A:$AD,AI$3,FALSE),"")</f>
        <v>0</v>
      </c>
      <c r="AJ154" s="1" t="str">
        <f>_xlfn.IFNA(VLOOKUP($B154,'[1]Price Catalogue (Active CAP)'!$A:$AD,AJ$3,FALSE),"")</f>
        <v>52-30-16;</v>
      </c>
      <c r="AK154" s="1" t="str">
        <f>_xlfn.IFNA(VLOOKUP($B154,'[1]Price Catalogue (Active CAP)'!$A:$AD,AK$3,FALSE),"")</f>
        <v>52-30</v>
      </c>
      <c r="AL154" s="32" t="str">
        <f>_xlfn.IFNA(VLOOKUP($B154,'[1]Price Catalogue (Active CAP)'!$A:$AD,AL$3,FALSE),"")</f>
        <v>EASA,FAA,CAA MALAYSIA,CAAS,DGCA INDONESIA,CAA CHINA</v>
      </c>
      <c r="AM154" s="1" t="str">
        <f>_xlfn.IFNA(VLOOKUP($B154,'[1]Price Catalogue (Active CAP)'!$A:$AD,AM$3,FALSE),"")</f>
        <v>EASA</v>
      </c>
      <c r="AN154" s="1" t="str">
        <f>_xlfn.IFNA(VLOOKUP($B154,'[1]Price Catalogue (Active CAP)'!$A:$AD,AN$3,FALSE),"")</f>
        <v>FAA</v>
      </c>
      <c r="AO154" s="1" t="str">
        <f>_xlfn.IFNA(VLOOKUP($B154,'[1]Price Catalogue (Active CAP)'!$A:$AD,AO$3,FALSE),"")</f>
        <v>CAA MALAYSIA</v>
      </c>
      <c r="AP154" s="1" t="str">
        <f>_xlfn.IFNA(VLOOKUP($B154,'[1]Price Catalogue (Active CAP)'!$A:$AD,AP$3,FALSE),"")</f>
        <v>CAAS</v>
      </c>
      <c r="AQ154" s="1" t="str">
        <f>_xlfn.IFNA(VLOOKUP($B154,'[1]Price Catalogue (Active CAP)'!$A:$AD,AQ$3,FALSE),"")</f>
        <v>DGCA INDONESIA</v>
      </c>
      <c r="AR154" s="1" t="str">
        <f>_xlfn.IFNA(VLOOKUP($B154,'[1]Price Catalogue (Active CAP)'!$A:$AD,AR$3,FALSE),"")</f>
        <v>CAA CHINA</v>
      </c>
      <c r="AS154" s="1">
        <f>_xlfn.IFNA(VLOOKUP($B154,'[1]Price Catalogue (Active CAP)'!$A:$AD,AS$3,FALSE),"")</f>
        <v>0</v>
      </c>
      <c r="AT154" s="1" t="str">
        <f>_xlfn.IFNA(VLOOKUP($B154,'[1]Price Catalogue (Active CAP)'!$A:$AD,AT$3,FALSE),"")</f>
        <v>CAA VIETNAM</v>
      </c>
      <c r="AU154" s="1" t="str">
        <f>_xlfn.IFNA(VLOOKUP($B154,'[1]Price Catalogue (Active CAP)'!$A:$AD,AU$3,FALSE),"")</f>
        <v>OCMOF</v>
      </c>
      <c r="AW154" s="1" t="b">
        <f t="shared" si="45"/>
        <v>1</v>
      </c>
      <c r="AX154" s="1" t="b">
        <f t="shared" si="46"/>
        <v>1</v>
      </c>
      <c r="AY154" s="1" t="b">
        <f t="shared" si="47"/>
        <v>1</v>
      </c>
      <c r="AZ154" s="1" t="b">
        <f t="shared" si="48"/>
        <v>1</v>
      </c>
      <c r="BA154" s="1" t="b">
        <f t="shared" si="49"/>
        <v>1</v>
      </c>
      <c r="BB154" s="1" t="b">
        <f t="shared" si="50"/>
        <v>1</v>
      </c>
      <c r="BC154" s="1" t="b">
        <f t="shared" si="51"/>
        <v>1</v>
      </c>
      <c r="BD154" s="1" t="b">
        <f t="shared" si="52"/>
        <v>1</v>
      </c>
      <c r="BE154" s="1" t="b">
        <f t="shared" si="53"/>
        <v>1</v>
      </c>
      <c r="BF154" s="1" t="b">
        <f t="shared" si="54"/>
        <v>1</v>
      </c>
      <c r="BG154" s="1" t="b">
        <f t="shared" si="55"/>
        <v>1</v>
      </c>
      <c r="BH154" s="1" t="b">
        <f t="shared" si="56"/>
        <v>0</v>
      </c>
      <c r="BI154" s="1" t="b">
        <f t="shared" si="57"/>
        <v>1</v>
      </c>
      <c r="BJ154" s="1" t="b">
        <f t="shared" si="58"/>
        <v>1</v>
      </c>
      <c r="BK154" s="1" t="b">
        <f t="shared" si="59"/>
        <v>0</v>
      </c>
      <c r="BL154" s="1" t="b">
        <f t="shared" si="60"/>
        <v>0</v>
      </c>
      <c r="BM154" s="1" t="b">
        <f t="shared" si="61"/>
        <v>1</v>
      </c>
      <c r="BN154" s="1" t="b">
        <f t="shared" si="62"/>
        <v>1</v>
      </c>
      <c r="BO154" s="1" t="b">
        <f t="shared" si="63"/>
        <v>1</v>
      </c>
      <c r="BP154" s="1" t="b">
        <f t="shared" si="64"/>
        <v>1</v>
      </c>
      <c r="BQ154" s="1" t="b">
        <f t="shared" si="65"/>
        <v>1</v>
      </c>
    </row>
    <row r="155" spans="1:69" ht="37.5">
      <c r="A155" s="5">
        <v>152</v>
      </c>
      <c r="B155" s="13" t="s">
        <v>303</v>
      </c>
      <c r="C155" s="13"/>
      <c r="D155" s="13" t="s">
        <v>304</v>
      </c>
      <c r="E155" s="19" t="s">
        <v>1228</v>
      </c>
      <c r="F155" s="13" t="s">
        <v>305</v>
      </c>
      <c r="G155" s="13" t="s">
        <v>260</v>
      </c>
      <c r="H155" s="13" t="s">
        <v>1351</v>
      </c>
      <c r="I155" s="13" t="s">
        <v>1352</v>
      </c>
      <c r="J155" s="13" t="s">
        <v>1342</v>
      </c>
      <c r="K155" s="13" t="s">
        <v>261</v>
      </c>
      <c r="L155" s="13" t="s">
        <v>1343</v>
      </c>
      <c r="M155" s="13" t="s">
        <v>23</v>
      </c>
      <c r="N155" s="13" t="s">
        <v>23</v>
      </c>
      <c r="O155" s="13" t="s">
        <v>23</v>
      </c>
      <c r="P155" s="13" t="str">
        <f t="shared" si="44"/>
        <v>EASA;FAA;CAA UK;CAA MALAYSIA;DGCA INDONESIA;CAA CHINA;</v>
      </c>
      <c r="Q155" s="13" t="s">
        <v>12</v>
      </c>
      <c r="R155" s="13" t="s">
        <v>13</v>
      </c>
      <c r="S155" s="13" t="s">
        <v>1224</v>
      </c>
      <c r="T155" s="13" t="s">
        <v>24</v>
      </c>
      <c r="U155" s="13" t="s">
        <v>25</v>
      </c>
      <c r="V155" s="13" t="s">
        <v>26</v>
      </c>
      <c r="W155" s="13"/>
      <c r="X155" s="13" t="s">
        <v>1232</v>
      </c>
      <c r="Y155" s="13" t="s">
        <v>1336</v>
      </c>
      <c r="Z155" s="13"/>
      <c r="AA155" s="1" t="str">
        <f>_xlfn.IFNA(VLOOKUP($B155,'[1]Price Catalogue (Active CAP)'!$A:$AD,AA$3,FALSE),"")</f>
        <v>15800-348</v>
      </c>
      <c r="AC155" s="1" t="str">
        <f>_xlfn.IFNA(VLOOKUP($B155,'[1]Price Catalogue (Active CAP)'!$A:$AD,AC$3,FALSE),"")</f>
        <v>VALVE - TOILET RINSE</v>
      </c>
      <c r="AD155" s="1" t="str">
        <f>_xlfn.IFNA(VLOOKUP($B155,'[1]Price Catalogue (Active CAP)'!$A:$AD,AD$3,FALSE),"")</f>
        <v>ON</v>
      </c>
      <c r="AE155" s="1" t="str">
        <f>_xlfn.IFNA(VLOOKUP($B155,'[1]Price Catalogue (Active CAP)'!$A:$AD,AE$3,FALSE),"")</f>
        <v>B737NG;B757;B767;A320_Fam;</v>
      </c>
      <c r="AF155" s="1" t="str">
        <f>_xlfn.IFNA(VLOOKUP($B155,'[1]Price Catalogue (Active CAP)'!$A:$AD,AF$3,FALSE),"")</f>
        <v>MAG Aerospace Industries, Inc.</v>
      </c>
      <c r="AG155" s="1" t="str">
        <f>_xlfn.IFNA(VLOOKUP($B155,'[1]Price Catalogue (Active CAP)'!$A:$AD,AG$3,FALSE),"")</f>
        <v>CAE-TOA-009</v>
      </c>
      <c r="AH155" s="1" t="str">
        <f>_xlfn.IFNA(VLOOKUP($B155,'[1]Price Catalogue (Active CAP)'!$A:$AD,AH$3,FALSE),"")</f>
        <v>Toilet - Water Valve</v>
      </c>
      <c r="AI155" s="1" t="str">
        <f>_xlfn.IFNA(VLOOKUP($B155,'[1]Price Catalogue (Active CAP)'!$A:$AD,AI$3,FALSE),"")</f>
        <v>OCMOM - Water &amp; Waste</v>
      </c>
      <c r="AJ155" s="1" t="str">
        <f>_xlfn.IFNA(VLOOKUP($B155,'[1]Price Catalogue (Active CAP)'!$A:$AD,AJ$3,FALSE),"")</f>
        <v>38-34-16;</v>
      </c>
      <c r="AK155" s="1" t="str">
        <f>_xlfn.IFNA(VLOOKUP($B155,'[1]Price Catalogue (Active CAP)'!$A:$AD,AK$3,FALSE),"")</f>
        <v>38-34</v>
      </c>
      <c r="AL155" s="32" t="str">
        <f>_xlfn.IFNA(VLOOKUP($B155,'[1]Price Catalogue (Active CAP)'!$A:$AD,AL$3,FALSE),"")</f>
        <v>EASA,FAA,CAA MALAYSIA,CAAS,DGCA INDONESIA,CAA CHINA</v>
      </c>
      <c r="AM155" s="1" t="str">
        <f>_xlfn.IFNA(VLOOKUP($B155,'[1]Price Catalogue (Active CAP)'!$A:$AD,AM$3,FALSE),"")</f>
        <v>EASA</v>
      </c>
      <c r="AN155" s="1" t="str">
        <f>_xlfn.IFNA(VLOOKUP($B155,'[1]Price Catalogue (Active CAP)'!$A:$AD,AN$3,FALSE),"")</f>
        <v>FAA</v>
      </c>
      <c r="AO155" s="1" t="str">
        <f>_xlfn.IFNA(VLOOKUP($B155,'[1]Price Catalogue (Active CAP)'!$A:$AD,AO$3,FALSE),"")</f>
        <v>CAA MALAYSIA</v>
      </c>
      <c r="AP155" s="1" t="str">
        <f>_xlfn.IFNA(VLOOKUP($B155,'[1]Price Catalogue (Active CAP)'!$A:$AD,AP$3,FALSE),"")</f>
        <v>CAAS</v>
      </c>
      <c r="AQ155" s="1" t="str">
        <f>_xlfn.IFNA(VLOOKUP($B155,'[1]Price Catalogue (Active CAP)'!$A:$AD,AQ$3,FALSE),"")</f>
        <v>DGCA INDONESIA</v>
      </c>
      <c r="AR155" s="1" t="str">
        <f>_xlfn.IFNA(VLOOKUP($B155,'[1]Price Catalogue (Active CAP)'!$A:$AD,AR$3,FALSE),"")</f>
        <v>CAA CHINA</v>
      </c>
      <c r="AS155" s="1">
        <f>_xlfn.IFNA(VLOOKUP($B155,'[1]Price Catalogue (Active CAP)'!$A:$AD,AS$3,FALSE),"")</f>
        <v>0</v>
      </c>
      <c r="AT155" s="1" t="str">
        <f>_xlfn.IFNA(VLOOKUP($B155,'[1]Price Catalogue (Active CAP)'!$A:$AD,AT$3,FALSE),"")</f>
        <v>CAA VIETNAM</v>
      </c>
      <c r="AU155" s="1" t="str">
        <f>_xlfn.IFNA(VLOOKUP($B155,'[1]Price Catalogue (Active CAP)'!$A:$AD,AU$3,FALSE),"")</f>
        <v>OCMOM</v>
      </c>
      <c r="AW155" s="1" t="b">
        <f t="shared" si="45"/>
        <v>1</v>
      </c>
      <c r="AX155" s="1" t="b">
        <f t="shared" si="46"/>
        <v>1</v>
      </c>
      <c r="AY155" s="1" t="b">
        <f t="shared" si="47"/>
        <v>1</v>
      </c>
      <c r="AZ155" s="1" t="b">
        <f t="shared" si="48"/>
        <v>1</v>
      </c>
      <c r="BA155" s="1" t="b">
        <f t="shared" si="49"/>
        <v>1</v>
      </c>
      <c r="BB155" s="1" t="b">
        <f t="shared" si="50"/>
        <v>1</v>
      </c>
      <c r="BC155" s="1" t="b">
        <f t="shared" si="51"/>
        <v>1</v>
      </c>
      <c r="BD155" s="1" t="b">
        <f t="shared" si="52"/>
        <v>1</v>
      </c>
      <c r="BE155" s="1" t="b">
        <f t="shared" si="53"/>
        <v>1</v>
      </c>
      <c r="BF155" s="1" t="b">
        <f t="shared" si="54"/>
        <v>1</v>
      </c>
      <c r="BG155" s="1" t="b">
        <f t="shared" si="55"/>
        <v>1</v>
      </c>
      <c r="BH155" s="1" t="b">
        <f t="shared" si="56"/>
        <v>0</v>
      </c>
      <c r="BI155" s="1" t="b">
        <f t="shared" si="57"/>
        <v>1</v>
      </c>
      <c r="BJ155" s="1" t="b">
        <f t="shared" si="58"/>
        <v>1</v>
      </c>
      <c r="BK155" s="1" t="b">
        <f t="shared" si="59"/>
        <v>0</v>
      </c>
      <c r="BL155" s="1" t="b">
        <f t="shared" si="60"/>
        <v>0</v>
      </c>
      <c r="BM155" s="1" t="b">
        <f t="shared" si="61"/>
        <v>1</v>
      </c>
      <c r="BN155" s="1" t="b">
        <f t="shared" si="62"/>
        <v>1</v>
      </c>
      <c r="BO155" s="1" t="b">
        <f t="shared" si="63"/>
        <v>1</v>
      </c>
      <c r="BP155" s="1" t="b">
        <f t="shared" si="64"/>
        <v>1</v>
      </c>
      <c r="BQ155" s="1" t="b">
        <f t="shared" si="65"/>
        <v>1</v>
      </c>
    </row>
    <row r="156" spans="1:69" ht="37.5">
      <c r="A156" s="5">
        <v>153</v>
      </c>
      <c r="B156" s="13" t="s">
        <v>306</v>
      </c>
      <c r="C156" s="13"/>
      <c r="D156" s="13" t="s">
        <v>307</v>
      </c>
      <c r="E156" s="19" t="s">
        <v>1228</v>
      </c>
      <c r="F156" s="13" t="s">
        <v>305</v>
      </c>
      <c r="G156" s="13" t="s">
        <v>260</v>
      </c>
      <c r="H156" s="13" t="s">
        <v>1351</v>
      </c>
      <c r="I156" s="13" t="s">
        <v>1352</v>
      </c>
      <c r="J156" s="13" t="s">
        <v>1342</v>
      </c>
      <c r="K156" s="13" t="s">
        <v>282</v>
      </c>
      <c r="L156" s="13" t="s">
        <v>1343</v>
      </c>
      <c r="M156" s="13" t="s">
        <v>23</v>
      </c>
      <c r="N156" s="13" t="s">
        <v>23</v>
      </c>
      <c r="O156" s="13" t="s">
        <v>23</v>
      </c>
      <c r="P156" s="13" t="str">
        <f t="shared" si="44"/>
        <v>EASA;FAA;CAA UK;CAA MALAYSIA;DGCA INDONESIA;CAA CHINA;</v>
      </c>
      <c r="Q156" s="13" t="s">
        <v>12</v>
      </c>
      <c r="R156" s="13" t="s">
        <v>13</v>
      </c>
      <c r="S156" s="13" t="s">
        <v>1224</v>
      </c>
      <c r="T156" s="13" t="s">
        <v>24</v>
      </c>
      <c r="U156" s="13" t="s">
        <v>25</v>
      </c>
      <c r="V156" s="13" t="s">
        <v>26</v>
      </c>
      <c r="W156" s="13"/>
      <c r="X156" s="13" t="s">
        <v>1232</v>
      </c>
      <c r="Y156" s="13" t="s">
        <v>1336</v>
      </c>
      <c r="Z156" s="13"/>
      <c r="AA156" s="1" t="str">
        <f>_xlfn.IFNA(VLOOKUP($B156,'[1]Price Catalogue (Active CAP)'!$A:$AD,AA$3,FALSE),"")</f>
        <v>15800-348A</v>
      </c>
      <c r="AC156" s="1" t="str">
        <f>_xlfn.IFNA(VLOOKUP($B156,'[1]Price Catalogue (Active CAP)'!$A:$AD,AC$3,FALSE),"")</f>
        <v>VALVE ASSY-RINSE</v>
      </c>
      <c r="AD156" s="1" t="str">
        <f>_xlfn.IFNA(VLOOKUP($B156,'[1]Price Catalogue (Active CAP)'!$A:$AD,AD$3,FALSE),"")</f>
        <v>ON</v>
      </c>
      <c r="AE156" s="1" t="str">
        <f>_xlfn.IFNA(VLOOKUP($B156,'[1]Price Catalogue (Active CAP)'!$A:$AD,AE$3,FALSE),"")</f>
        <v>B737NG;B757;B767;A320_Fam;</v>
      </c>
      <c r="AF156" s="1" t="str">
        <f>_xlfn.IFNA(VLOOKUP($B156,'[1]Price Catalogue (Active CAP)'!$A:$AD,AF$3,FALSE),"")</f>
        <v>MAG Aerospace Industries, Inc.</v>
      </c>
      <c r="AG156" s="1" t="str">
        <f>_xlfn.IFNA(VLOOKUP($B156,'[1]Price Catalogue (Active CAP)'!$A:$AD,AG$3,FALSE),"")</f>
        <v>CAE-TOA-009</v>
      </c>
      <c r="AH156" s="1" t="str">
        <f>_xlfn.IFNA(VLOOKUP($B156,'[1]Price Catalogue (Active CAP)'!$A:$AD,AH$3,FALSE),"")</f>
        <v>Toilet - Water Valve</v>
      </c>
      <c r="AI156" s="1" t="str">
        <f>_xlfn.IFNA(VLOOKUP($B156,'[1]Price Catalogue (Active CAP)'!$A:$AD,AI$3,FALSE),"")</f>
        <v>OCMOM - Water &amp; Waste</v>
      </c>
      <c r="AJ156" s="1" t="str">
        <f>_xlfn.IFNA(VLOOKUP($B156,'[1]Price Catalogue (Active CAP)'!$A:$AD,AJ$3,FALSE),"")</f>
        <v>38-34-20;</v>
      </c>
      <c r="AK156" s="1" t="str">
        <f>_xlfn.IFNA(VLOOKUP($B156,'[1]Price Catalogue (Active CAP)'!$A:$AD,AK$3,FALSE),"")</f>
        <v>38-34</v>
      </c>
      <c r="AL156" s="32" t="str">
        <f>_xlfn.IFNA(VLOOKUP($B156,'[1]Price Catalogue (Active CAP)'!$A:$AD,AL$3,FALSE),"")</f>
        <v>EASA,FAA,CAA MALAYSIA,CAAS,DGCA INDONESIA,CAA CHINA</v>
      </c>
      <c r="AM156" s="1" t="str">
        <f>_xlfn.IFNA(VLOOKUP($B156,'[1]Price Catalogue (Active CAP)'!$A:$AD,AM$3,FALSE),"")</f>
        <v>EASA</v>
      </c>
      <c r="AN156" s="1" t="str">
        <f>_xlfn.IFNA(VLOOKUP($B156,'[1]Price Catalogue (Active CAP)'!$A:$AD,AN$3,FALSE),"")</f>
        <v>FAA</v>
      </c>
      <c r="AO156" s="1" t="str">
        <f>_xlfn.IFNA(VLOOKUP($B156,'[1]Price Catalogue (Active CAP)'!$A:$AD,AO$3,FALSE),"")</f>
        <v>CAA MALAYSIA</v>
      </c>
      <c r="AP156" s="1" t="str">
        <f>_xlfn.IFNA(VLOOKUP($B156,'[1]Price Catalogue (Active CAP)'!$A:$AD,AP$3,FALSE),"")</f>
        <v>CAAS</v>
      </c>
      <c r="AQ156" s="1" t="str">
        <f>_xlfn.IFNA(VLOOKUP($B156,'[1]Price Catalogue (Active CAP)'!$A:$AD,AQ$3,FALSE),"")</f>
        <v>DGCA INDONESIA</v>
      </c>
      <c r="AR156" s="1" t="str">
        <f>_xlfn.IFNA(VLOOKUP($B156,'[1]Price Catalogue (Active CAP)'!$A:$AD,AR$3,FALSE),"")</f>
        <v>CAA CHINA</v>
      </c>
      <c r="AS156" s="1">
        <f>_xlfn.IFNA(VLOOKUP($B156,'[1]Price Catalogue (Active CAP)'!$A:$AD,AS$3,FALSE),"")</f>
        <v>0</v>
      </c>
      <c r="AT156" s="1" t="str">
        <f>_xlfn.IFNA(VLOOKUP($B156,'[1]Price Catalogue (Active CAP)'!$A:$AD,AT$3,FALSE),"")</f>
        <v>CAA VIETNAM</v>
      </c>
      <c r="AU156" s="1" t="str">
        <f>_xlfn.IFNA(VLOOKUP($B156,'[1]Price Catalogue (Active CAP)'!$A:$AD,AU$3,FALSE),"")</f>
        <v>OCMOM</v>
      </c>
      <c r="AW156" s="1" t="b">
        <f t="shared" si="45"/>
        <v>1</v>
      </c>
      <c r="AX156" s="1" t="b">
        <f t="shared" si="46"/>
        <v>1</v>
      </c>
      <c r="AY156" s="1" t="b">
        <f t="shared" si="47"/>
        <v>1</v>
      </c>
      <c r="AZ156" s="1" t="b">
        <f t="shared" si="48"/>
        <v>1</v>
      </c>
      <c r="BA156" s="1" t="b">
        <f t="shared" si="49"/>
        <v>1</v>
      </c>
      <c r="BB156" s="1" t="b">
        <f t="shared" si="50"/>
        <v>1</v>
      </c>
      <c r="BC156" s="1" t="b">
        <f t="shared" si="51"/>
        <v>1</v>
      </c>
      <c r="BD156" s="1" t="b">
        <f t="shared" si="52"/>
        <v>1</v>
      </c>
      <c r="BE156" s="1" t="b">
        <f t="shared" si="53"/>
        <v>1</v>
      </c>
      <c r="BF156" s="1" t="b">
        <f t="shared" si="54"/>
        <v>1</v>
      </c>
      <c r="BG156" s="1" t="b">
        <f t="shared" si="55"/>
        <v>1</v>
      </c>
      <c r="BH156" s="1" t="b">
        <f t="shared" si="56"/>
        <v>0</v>
      </c>
      <c r="BI156" s="1" t="b">
        <f t="shared" si="57"/>
        <v>1</v>
      </c>
      <c r="BJ156" s="1" t="b">
        <f t="shared" si="58"/>
        <v>1</v>
      </c>
      <c r="BK156" s="1" t="b">
        <f t="shared" si="59"/>
        <v>0</v>
      </c>
      <c r="BL156" s="1" t="b">
        <f t="shared" si="60"/>
        <v>0</v>
      </c>
      <c r="BM156" s="1" t="b">
        <f t="shared" si="61"/>
        <v>1</v>
      </c>
      <c r="BN156" s="1" t="b">
        <f t="shared" si="62"/>
        <v>1</v>
      </c>
      <c r="BO156" s="1" t="b">
        <f t="shared" si="63"/>
        <v>1</v>
      </c>
      <c r="BP156" s="1" t="b">
        <f t="shared" si="64"/>
        <v>1</v>
      </c>
      <c r="BQ156" s="1" t="b">
        <f t="shared" si="65"/>
        <v>1</v>
      </c>
    </row>
    <row r="157" spans="1:69" ht="37.5">
      <c r="A157" s="5">
        <v>154</v>
      </c>
      <c r="B157" s="13" t="s">
        <v>308</v>
      </c>
      <c r="C157" s="13"/>
      <c r="D157" s="13" t="s">
        <v>307</v>
      </c>
      <c r="E157" s="19" t="s">
        <v>1228</v>
      </c>
      <c r="F157" s="13" t="s">
        <v>305</v>
      </c>
      <c r="G157" s="13" t="s">
        <v>260</v>
      </c>
      <c r="H157" s="13" t="s">
        <v>1351</v>
      </c>
      <c r="I157" s="13" t="s">
        <v>1352</v>
      </c>
      <c r="J157" s="13" t="s">
        <v>1342</v>
      </c>
      <c r="K157" s="13" t="s">
        <v>282</v>
      </c>
      <c r="L157" s="13" t="s">
        <v>1343</v>
      </c>
      <c r="M157" s="13" t="s">
        <v>23</v>
      </c>
      <c r="N157" s="13" t="s">
        <v>23</v>
      </c>
      <c r="O157" s="13" t="s">
        <v>23</v>
      </c>
      <c r="P157" s="13" t="str">
        <f t="shared" si="44"/>
        <v>EASA;FAA;CAA UK;CAA MALAYSIA;DGCA INDONESIA;CAA CHINA;</v>
      </c>
      <c r="Q157" s="13" t="s">
        <v>12</v>
      </c>
      <c r="R157" s="13" t="s">
        <v>13</v>
      </c>
      <c r="S157" s="13" t="s">
        <v>1224</v>
      </c>
      <c r="T157" s="13" t="s">
        <v>24</v>
      </c>
      <c r="U157" s="13" t="s">
        <v>25</v>
      </c>
      <c r="V157" s="13" t="s">
        <v>26</v>
      </c>
      <c r="W157" s="13"/>
      <c r="X157" s="13" t="s">
        <v>1232</v>
      </c>
      <c r="Y157" s="13" t="s">
        <v>1336</v>
      </c>
      <c r="Z157" s="13"/>
      <c r="AA157" s="1" t="str">
        <f>_xlfn.IFNA(VLOOKUP($B157,'[1]Price Catalogue (Active CAP)'!$A:$AD,AA$3,FALSE),"")</f>
        <v>15800-358</v>
      </c>
      <c r="AC157" s="1" t="str">
        <f>_xlfn.IFNA(VLOOKUP($B157,'[1]Price Catalogue (Active CAP)'!$A:$AD,AC$3,FALSE),"")</f>
        <v>VALVE ASSY-RINSE</v>
      </c>
      <c r="AD157" s="1" t="str">
        <f>_xlfn.IFNA(VLOOKUP($B157,'[1]Price Catalogue (Active CAP)'!$A:$AD,AD$3,FALSE),"")</f>
        <v>ON</v>
      </c>
      <c r="AE157" s="1" t="str">
        <f>_xlfn.IFNA(VLOOKUP($B157,'[1]Price Catalogue (Active CAP)'!$A:$AD,AE$3,FALSE),"")</f>
        <v>B737NG;B757;B767;A320_Fam;</v>
      </c>
      <c r="AF157" s="1" t="str">
        <f>_xlfn.IFNA(VLOOKUP($B157,'[1]Price Catalogue (Active CAP)'!$A:$AD,AF$3,FALSE),"")</f>
        <v>MAG Aerospace Industries, Inc.</v>
      </c>
      <c r="AG157" s="1" t="str">
        <f>_xlfn.IFNA(VLOOKUP($B157,'[1]Price Catalogue (Active CAP)'!$A:$AD,AG$3,FALSE),"")</f>
        <v>CAE-TOA-009</v>
      </c>
      <c r="AH157" s="1" t="str">
        <f>_xlfn.IFNA(VLOOKUP($B157,'[1]Price Catalogue (Active CAP)'!$A:$AD,AH$3,FALSE),"")</f>
        <v>Toilet - Water Valve</v>
      </c>
      <c r="AI157" s="1" t="str">
        <f>_xlfn.IFNA(VLOOKUP($B157,'[1]Price Catalogue (Active CAP)'!$A:$AD,AI$3,FALSE),"")</f>
        <v>OCMOM - Water &amp; Waste</v>
      </c>
      <c r="AJ157" s="1" t="str">
        <f>_xlfn.IFNA(VLOOKUP($B157,'[1]Price Catalogue (Active CAP)'!$A:$AD,AJ$3,FALSE),"")</f>
        <v>38-34-20;</v>
      </c>
      <c r="AK157" s="1" t="str">
        <f>_xlfn.IFNA(VLOOKUP($B157,'[1]Price Catalogue (Active CAP)'!$A:$AD,AK$3,FALSE),"")</f>
        <v>38-34</v>
      </c>
      <c r="AL157" s="32" t="str">
        <f>_xlfn.IFNA(VLOOKUP($B157,'[1]Price Catalogue (Active CAP)'!$A:$AD,AL$3,FALSE),"")</f>
        <v>EASA,FAA,CAA MALAYSIA,CAAS,DGCA INDONESIA,CAA CHINA</v>
      </c>
      <c r="AM157" s="1" t="str">
        <f>_xlfn.IFNA(VLOOKUP($B157,'[1]Price Catalogue (Active CAP)'!$A:$AD,AM$3,FALSE),"")</f>
        <v>EASA</v>
      </c>
      <c r="AN157" s="1" t="str">
        <f>_xlfn.IFNA(VLOOKUP($B157,'[1]Price Catalogue (Active CAP)'!$A:$AD,AN$3,FALSE),"")</f>
        <v>FAA</v>
      </c>
      <c r="AO157" s="1" t="str">
        <f>_xlfn.IFNA(VLOOKUP($B157,'[1]Price Catalogue (Active CAP)'!$A:$AD,AO$3,FALSE),"")</f>
        <v>CAA MALAYSIA</v>
      </c>
      <c r="AP157" s="1" t="str">
        <f>_xlfn.IFNA(VLOOKUP($B157,'[1]Price Catalogue (Active CAP)'!$A:$AD,AP$3,FALSE),"")</f>
        <v>CAAS</v>
      </c>
      <c r="AQ157" s="1" t="str">
        <f>_xlfn.IFNA(VLOOKUP($B157,'[1]Price Catalogue (Active CAP)'!$A:$AD,AQ$3,FALSE),"")</f>
        <v>DGCA INDONESIA</v>
      </c>
      <c r="AR157" s="1" t="str">
        <f>_xlfn.IFNA(VLOOKUP($B157,'[1]Price Catalogue (Active CAP)'!$A:$AD,AR$3,FALSE),"")</f>
        <v>CAA CHINA</v>
      </c>
      <c r="AS157" s="1">
        <f>_xlfn.IFNA(VLOOKUP($B157,'[1]Price Catalogue (Active CAP)'!$A:$AD,AS$3,FALSE),"")</f>
        <v>0</v>
      </c>
      <c r="AT157" s="1" t="str">
        <f>_xlfn.IFNA(VLOOKUP($B157,'[1]Price Catalogue (Active CAP)'!$A:$AD,AT$3,FALSE),"")</f>
        <v>CAA VIETNAM</v>
      </c>
      <c r="AU157" s="1" t="str">
        <f>_xlfn.IFNA(VLOOKUP($B157,'[1]Price Catalogue (Active CAP)'!$A:$AD,AU$3,FALSE),"")</f>
        <v>OCMOM</v>
      </c>
      <c r="AW157" s="1" t="b">
        <f t="shared" si="45"/>
        <v>1</v>
      </c>
      <c r="AX157" s="1" t="b">
        <f t="shared" si="46"/>
        <v>1</v>
      </c>
      <c r="AY157" s="1" t="b">
        <f t="shared" si="47"/>
        <v>1</v>
      </c>
      <c r="AZ157" s="1" t="b">
        <f t="shared" si="48"/>
        <v>1</v>
      </c>
      <c r="BA157" s="1" t="b">
        <f t="shared" si="49"/>
        <v>1</v>
      </c>
      <c r="BB157" s="1" t="b">
        <f t="shared" si="50"/>
        <v>1</v>
      </c>
      <c r="BC157" s="1" t="b">
        <f t="shared" si="51"/>
        <v>1</v>
      </c>
      <c r="BD157" s="1" t="b">
        <f t="shared" si="52"/>
        <v>1</v>
      </c>
      <c r="BE157" s="1" t="b">
        <f t="shared" si="53"/>
        <v>1</v>
      </c>
      <c r="BF157" s="1" t="b">
        <f t="shared" si="54"/>
        <v>1</v>
      </c>
      <c r="BG157" s="1" t="b">
        <f t="shared" si="55"/>
        <v>1</v>
      </c>
      <c r="BH157" s="1" t="b">
        <f t="shared" si="56"/>
        <v>0</v>
      </c>
      <c r="BI157" s="1" t="b">
        <f t="shared" si="57"/>
        <v>1</v>
      </c>
      <c r="BJ157" s="1" t="b">
        <f t="shared" si="58"/>
        <v>1</v>
      </c>
      <c r="BK157" s="1" t="b">
        <f t="shared" si="59"/>
        <v>0</v>
      </c>
      <c r="BL157" s="1" t="b">
        <f t="shared" si="60"/>
        <v>0</v>
      </c>
      <c r="BM157" s="1" t="b">
        <f t="shared" si="61"/>
        <v>1</v>
      </c>
      <c r="BN157" s="1" t="b">
        <f t="shared" si="62"/>
        <v>1</v>
      </c>
      <c r="BO157" s="1" t="b">
        <f t="shared" si="63"/>
        <v>1</v>
      </c>
      <c r="BP157" s="1" t="b">
        <f t="shared" si="64"/>
        <v>1</v>
      </c>
      <c r="BQ157" s="1" t="b">
        <f t="shared" si="65"/>
        <v>1</v>
      </c>
    </row>
    <row r="158" spans="1:69" ht="37.5">
      <c r="A158" s="5">
        <v>155</v>
      </c>
      <c r="B158" s="13" t="s">
        <v>309</v>
      </c>
      <c r="C158" s="13"/>
      <c r="D158" s="13" t="s">
        <v>307</v>
      </c>
      <c r="E158" s="19" t="s">
        <v>1228</v>
      </c>
      <c r="F158" s="13" t="s">
        <v>28</v>
      </c>
      <c r="G158" s="13" t="s">
        <v>260</v>
      </c>
      <c r="H158" s="13" t="s">
        <v>1351</v>
      </c>
      <c r="I158" s="13" t="s">
        <v>1352</v>
      </c>
      <c r="J158" s="13" t="s">
        <v>1342</v>
      </c>
      <c r="K158" s="13" t="s">
        <v>275</v>
      </c>
      <c r="L158" s="13" t="s">
        <v>1343</v>
      </c>
      <c r="M158" s="13" t="s">
        <v>23</v>
      </c>
      <c r="N158" s="13" t="s">
        <v>23</v>
      </c>
      <c r="O158" s="13" t="s">
        <v>23</v>
      </c>
      <c r="P158" s="13" t="str">
        <f t="shared" si="44"/>
        <v>EASA;FAA;CAA UK;CAA MALAYSIA;DGCA INDONESIA;CAA CHINA;</v>
      </c>
      <c r="Q158" s="13" t="s">
        <v>12</v>
      </c>
      <c r="R158" s="13" t="s">
        <v>13</v>
      </c>
      <c r="S158" s="13" t="s">
        <v>1224</v>
      </c>
      <c r="T158" s="13" t="s">
        <v>24</v>
      </c>
      <c r="U158" s="13" t="s">
        <v>25</v>
      </c>
      <c r="V158" s="13" t="s">
        <v>26</v>
      </c>
      <c r="W158" s="13"/>
      <c r="X158" s="13" t="s">
        <v>1232</v>
      </c>
      <c r="Y158" s="13" t="s">
        <v>1336</v>
      </c>
      <c r="Z158" s="13"/>
      <c r="AA158" s="1" t="str">
        <f>_xlfn.IFNA(VLOOKUP($B158,'[1]Price Catalogue (Active CAP)'!$A:$AD,AA$3,FALSE),"")</f>
        <v>15800-440</v>
      </c>
      <c r="AC158" s="1" t="str">
        <f>_xlfn.IFNA(VLOOKUP($B158,'[1]Price Catalogue (Active CAP)'!$A:$AD,AC$3,FALSE),"")</f>
        <v>VALVE ASSY-RINSE</v>
      </c>
      <c r="AD158" s="1" t="str">
        <f>_xlfn.IFNA(VLOOKUP($B158,'[1]Price Catalogue (Active CAP)'!$A:$AD,AD$3,FALSE),"")</f>
        <v>ON</v>
      </c>
      <c r="AE158" s="1" t="str">
        <f>_xlfn.IFNA(VLOOKUP($B158,'[1]Price Catalogue (Active CAP)'!$A:$AD,AE$3,FALSE),"")</f>
        <v>A320_Fam;</v>
      </c>
      <c r="AF158" s="1" t="str">
        <f>_xlfn.IFNA(VLOOKUP($B158,'[1]Price Catalogue (Active CAP)'!$A:$AD,AF$3,FALSE),"")</f>
        <v>MAG Aerospace Industries, Inc.</v>
      </c>
      <c r="AG158" s="1" t="str">
        <f>_xlfn.IFNA(VLOOKUP($B158,'[1]Price Catalogue (Active CAP)'!$A:$AD,AG$3,FALSE),"")</f>
        <v>CAE-TOA-009</v>
      </c>
      <c r="AH158" s="1" t="str">
        <f>_xlfn.IFNA(VLOOKUP($B158,'[1]Price Catalogue (Active CAP)'!$A:$AD,AH$3,FALSE),"")</f>
        <v>Toilet - Water Valve</v>
      </c>
      <c r="AI158" s="1" t="str">
        <f>_xlfn.IFNA(VLOOKUP($B158,'[1]Price Catalogue (Active CAP)'!$A:$AD,AI$3,FALSE),"")</f>
        <v>OCMOM - Water &amp; Waste</v>
      </c>
      <c r="AJ158" s="1" t="str">
        <f>_xlfn.IFNA(VLOOKUP($B158,'[1]Price Catalogue (Active CAP)'!$A:$AD,AJ$3,FALSE),"")</f>
        <v>38-34-30;</v>
      </c>
      <c r="AK158" s="1" t="str">
        <f>_xlfn.IFNA(VLOOKUP($B158,'[1]Price Catalogue (Active CAP)'!$A:$AD,AK$3,FALSE),"")</f>
        <v>38-34</v>
      </c>
      <c r="AL158" s="32" t="str">
        <f>_xlfn.IFNA(VLOOKUP($B158,'[1]Price Catalogue (Active CAP)'!$A:$AD,AL$3,FALSE),"")</f>
        <v>EASA,FAA,CAA MALAYSIA,CAAS,DGCA INDONESIA,CAA CHINA</v>
      </c>
      <c r="AM158" s="1" t="str">
        <f>_xlfn.IFNA(VLOOKUP($B158,'[1]Price Catalogue (Active CAP)'!$A:$AD,AM$3,FALSE),"")</f>
        <v>EASA</v>
      </c>
      <c r="AN158" s="1" t="str">
        <f>_xlfn.IFNA(VLOOKUP($B158,'[1]Price Catalogue (Active CAP)'!$A:$AD,AN$3,FALSE),"")</f>
        <v>FAA</v>
      </c>
      <c r="AO158" s="1" t="str">
        <f>_xlfn.IFNA(VLOOKUP($B158,'[1]Price Catalogue (Active CAP)'!$A:$AD,AO$3,FALSE),"")</f>
        <v>CAA MALAYSIA</v>
      </c>
      <c r="AP158" s="1" t="str">
        <f>_xlfn.IFNA(VLOOKUP($B158,'[1]Price Catalogue (Active CAP)'!$A:$AD,AP$3,FALSE),"")</f>
        <v>CAAS</v>
      </c>
      <c r="AQ158" s="1" t="str">
        <f>_xlfn.IFNA(VLOOKUP($B158,'[1]Price Catalogue (Active CAP)'!$A:$AD,AQ$3,FALSE),"")</f>
        <v>DGCA INDONESIA</v>
      </c>
      <c r="AR158" s="1" t="str">
        <f>_xlfn.IFNA(VLOOKUP($B158,'[1]Price Catalogue (Active CAP)'!$A:$AD,AR$3,FALSE),"")</f>
        <v>CAA CHINA</v>
      </c>
      <c r="AS158" s="1">
        <f>_xlfn.IFNA(VLOOKUP($B158,'[1]Price Catalogue (Active CAP)'!$A:$AD,AS$3,FALSE),"")</f>
        <v>0</v>
      </c>
      <c r="AT158" s="1" t="str">
        <f>_xlfn.IFNA(VLOOKUP($B158,'[1]Price Catalogue (Active CAP)'!$A:$AD,AT$3,FALSE),"")</f>
        <v>CAA VIETNAM</v>
      </c>
      <c r="AU158" s="1" t="str">
        <f>_xlfn.IFNA(VLOOKUP($B158,'[1]Price Catalogue (Active CAP)'!$A:$AD,AU$3,FALSE),"")</f>
        <v>OCMOM</v>
      </c>
      <c r="AW158" s="1" t="b">
        <f t="shared" si="45"/>
        <v>1</v>
      </c>
      <c r="AX158" s="1" t="b">
        <f t="shared" si="46"/>
        <v>1</v>
      </c>
      <c r="AY158" s="1" t="b">
        <f t="shared" si="47"/>
        <v>1</v>
      </c>
      <c r="AZ158" s="1" t="b">
        <f t="shared" si="48"/>
        <v>1</v>
      </c>
      <c r="BA158" s="1" t="b">
        <f t="shared" si="49"/>
        <v>1</v>
      </c>
      <c r="BB158" s="1" t="b">
        <f t="shared" si="50"/>
        <v>1</v>
      </c>
      <c r="BC158" s="1" t="b">
        <f t="shared" si="51"/>
        <v>1</v>
      </c>
      <c r="BD158" s="1" t="b">
        <f t="shared" si="52"/>
        <v>1</v>
      </c>
      <c r="BE158" s="1" t="b">
        <f t="shared" si="53"/>
        <v>1</v>
      </c>
      <c r="BF158" s="1" t="b">
        <f t="shared" si="54"/>
        <v>1</v>
      </c>
      <c r="BG158" s="1" t="b">
        <f t="shared" si="55"/>
        <v>1</v>
      </c>
      <c r="BH158" s="1" t="b">
        <f t="shared" si="56"/>
        <v>0</v>
      </c>
      <c r="BI158" s="1" t="b">
        <f t="shared" si="57"/>
        <v>1</v>
      </c>
      <c r="BJ158" s="1" t="b">
        <f t="shared" si="58"/>
        <v>1</v>
      </c>
      <c r="BK158" s="1" t="b">
        <f t="shared" si="59"/>
        <v>0</v>
      </c>
      <c r="BL158" s="1" t="b">
        <f t="shared" si="60"/>
        <v>0</v>
      </c>
      <c r="BM158" s="1" t="b">
        <f t="shared" si="61"/>
        <v>1</v>
      </c>
      <c r="BN158" s="1" t="b">
        <f t="shared" si="62"/>
        <v>1</v>
      </c>
      <c r="BO158" s="1" t="b">
        <f t="shared" si="63"/>
        <v>1</v>
      </c>
      <c r="BP158" s="1" t="b">
        <f t="shared" si="64"/>
        <v>1</v>
      </c>
      <c r="BQ158" s="1" t="b">
        <f t="shared" si="65"/>
        <v>1</v>
      </c>
    </row>
    <row r="159" spans="1:69" ht="37.5">
      <c r="A159" s="5">
        <v>156</v>
      </c>
      <c r="B159" s="13" t="s">
        <v>310</v>
      </c>
      <c r="C159" s="13"/>
      <c r="D159" s="13" t="s">
        <v>44</v>
      </c>
      <c r="E159" s="19" t="s">
        <v>1228</v>
      </c>
      <c r="F159" s="13" t="s">
        <v>45</v>
      </c>
      <c r="G159" s="13" t="s">
        <v>46</v>
      </c>
      <c r="H159" s="13" t="s">
        <v>1243</v>
      </c>
      <c r="I159" s="13" t="s">
        <v>1244</v>
      </c>
      <c r="J159" s="13"/>
      <c r="K159" s="13" t="s">
        <v>47</v>
      </c>
      <c r="L159" s="13" t="s">
        <v>1245</v>
      </c>
      <c r="M159" s="13" t="s">
        <v>23</v>
      </c>
      <c r="N159" s="13" t="s">
        <v>23</v>
      </c>
      <c r="O159" s="13"/>
      <c r="P159" s="13" t="str">
        <f t="shared" si="44"/>
        <v>EASA;FAA;CAA UK;CAA MALAYSIA;DGCA INDONESIA;CAA CHINA;</v>
      </c>
      <c r="Q159" s="13" t="s">
        <v>12</v>
      </c>
      <c r="R159" s="13" t="s">
        <v>13</v>
      </c>
      <c r="S159" s="13" t="s">
        <v>1224</v>
      </c>
      <c r="T159" s="13" t="s">
        <v>24</v>
      </c>
      <c r="U159" s="13" t="s">
        <v>25</v>
      </c>
      <c r="V159" s="13" t="s">
        <v>26</v>
      </c>
      <c r="W159" s="13"/>
      <c r="X159" s="13" t="s">
        <v>1232</v>
      </c>
      <c r="Y159" s="13" t="s">
        <v>1246</v>
      </c>
      <c r="Z159" s="13"/>
      <c r="AA159" s="1" t="str">
        <f>_xlfn.IFNA(VLOOKUP($B159,'[1]Price Catalogue (Active CAP)'!$A:$AD,AA$3,FALSE),"")</f>
        <v>1605100-01</v>
      </c>
      <c r="AC159" s="1" t="str">
        <f>_xlfn.IFNA(VLOOKUP($B159,'[1]Price Catalogue (Active CAP)'!$A:$AD,AC$3,FALSE),"")</f>
        <v>VISUAL INDICATOR</v>
      </c>
      <c r="AD159" s="1" t="str">
        <f>_xlfn.IFNA(VLOOKUP($B159,'[1]Price Catalogue (Active CAP)'!$A:$AD,AD$3,FALSE),"")</f>
        <v>ON</v>
      </c>
      <c r="AE159" s="1" t="str">
        <f>_xlfn.IFNA(VLOOKUP($B159,'[1]Price Catalogue (Active CAP)'!$A:$AD,AE$3,FALSE),"")</f>
        <v>A320_Fam;CFM56;</v>
      </c>
      <c r="AF159" s="1" t="str">
        <f>_xlfn.IFNA(VLOOKUP($B159,'[1]Price Catalogue (Active CAP)'!$A:$AD,AF$3,FALSE),"")</f>
        <v>ZODIAC SERVICES EUROPE (ZSE)</v>
      </c>
      <c r="AG159" s="1" t="str">
        <f>_xlfn.IFNA(VLOOKUP($B159,'[1]Price Catalogue (Active CAP)'!$A:$AD,AG$3,FALSE),"")</f>
        <v>ENG-SEN-011</v>
      </c>
      <c r="AH159" s="1" t="str">
        <f>_xlfn.IFNA(VLOOKUP($B159,'[1]Price Catalogue (Active CAP)'!$A:$AD,AH$3,FALSE),"")</f>
        <v>Various_Electrical</v>
      </c>
      <c r="AI159" s="1">
        <f>_xlfn.IFNA(VLOOKUP($B159,'[1]Price Catalogue (Active CAP)'!$A:$AD,AI$3,FALSE),"")</f>
        <v>0</v>
      </c>
      <c r="AJ159" s="1" t="str">
        <f>_xlfn.IFNA(VLOOKUP($B159,'[1]Price Catalogue (Active CAP)'!$A:$AD,AJ$3,FALSE),"")</f>
        <v>79-21-61;</v>
      </c>
      <c r="AK159" s="1" t="str">
        <f>_xlfn.IFNA(VLOOKUP($B159,'[1]Price Catalogue (Active CAP)'!$A:$AD,AK$3,FALSE),"")</f>
        <v>79-21</v>
      </c>
      <c r="AL159" s="32" t="str">
        <f>_xlfn.IFNA(VLOOKUP($B159,'[1]Price Catalogue (Active CAP)'!$A:$AD,AL$3,FALSE),"")</f>
        <v>EASA,FAA,CAA MALAYSIA,CAAS,DGCA INDONESIA,CAA CHINA</v>
      </c>
      <c r="AM159" s="1" t="str">
        <f>_xlfn.IFNA(VLOOKUP($B159,'[1]Price Catalogue (Active CAP)'!$A:$AD,AM$3,FALSE),"")</f>
        <v>EASA</v>
      </c>
      <c r="AN159" s="1" t="str">
        <f>_xlfn.IFNA(VLOOKUP($B159,'[1]Price Catalogue (Active CAP)'!$A:$AD,AN$3,FALSE),"")</f>
        <v>FAA</v>
      </c>
      <c r="AO159" s="1" t="str">
        <f>_xlfn.IFNA(VLOOKUP($B159,'[1]Price Catalogue (Active CAP)'!$A:$AD,AO$3,FALSE),"")</f>
        <v>CAA MALAYSIA</v>
      </c>
      <c r="AP159" s="1" t="str">
        <f>_xlfn.IFNA(VLOOKUP($B159,'[1]Price Catalogue (Active CAP)'!$A:$AD,AP$3,FALSE),"")</f>
        <v>CAAS</v>
      </c>
      <c r="AQ159" s="1" t="str">
        <f>_xlfn.IFNA(VLOOKUP($B159,'[1]Price Catalogue (Active CAP)'!$A:$AD,AQ$3,FALSE),"")</f>
        <v>DGCA INDONESIA</v>
      </c>
      <c r="AR159" s="1" t="str">
        <f>_xlfn.IFNA(VLOOKUP($B159,'[1]Price Catalogue (Active CAP)'!$A:$AD,AR$3,FALSE),"")</f>
        <v>CAA CHINA</v>
      </c>
      <c r="AS159" s="1">
        <f>_xlfn.IFNA(VLOOKUP($B159,'[1]Price Catalogue (Active CAP)'!$A:$AD,AS$3,FALSE),"")</f>
        <v>0</v>
      </c>
      <c r="AT159" s="1" t="str">
        <f>_xlfn.IFNA(VLOOKUP($B159,'[1]Price Catalogue (Active CAP)'!$A:$AD,AT$3,FALSE),"")</f>
        <v>CAA VIETNAM</v>
      </c>
      <c r="AU159" s="1" t="str">
        <f>_xlfn.IFNA(VLOOKUP($B159,'[1]Price Catalogue (Active CAP)'!$A:$AD,AU$3,FALSE),"")</f>
        <v>OCMOE</v>
      </c>
      <c r="AW159" s="1" t="b">
        <f t="shared" si="45"/>
        <v>1</v>
      </c>
      <c r="AX159" s="1" t="b">
        <f t="shared" si="46"/>
        <v>1</v>
      </c>
      <c r="AY159" s="1" t="b">
        <f t="shared" si="47"/>
        <v>1</v>
      </c>
      <c r="AZ159" s="1" t="b">
        <f t="shared" si="48"/>
        <v>1</v>
      </c>
      <c r="BA159" s="1" t="b">
        <f t="shared" si="49"/>
        <v>1</v>
      </c>
      <c r="BB159" s="1" t="b">
        <f t="shared" si="50"/>
        <v>1</v>
      </c>
      <c r="BC159" s="1" t="b">
        <f t="shared" si="51"/>
        <v>1</v>
      </c>
      <c r="BD159" s="1" t="b">
        <f t="shared" si="52"/>
        <v>1</v>
      </c>
      <c r="BE159" s="1" t="b">
        <f t="shared" si="53"/>
        <v>1</v>
      </c>
      <c r="BF159" s="1" t="b">
        <f t="shared" si="54"/>
        <v>1</v>
      </c>
      <c r="BG159" s="1" t="b">
        <f t="shared" si="55"/>
        <v>1</v>
      </c>
      <c r="BH159" s="1" t="b">
        <f t="shared" si="56"/>
        <v>0</v>
      </c>
      <c r="BI159" s="1" t="b">
        <f t="shared" si="57"/>
        <v>1</v>
      </c>
      <c r="BJ159" s="1" t="b">
        <f t="shared" si="58"/>
        <v>1</v>
      </c>
      <c r="BK159" s="1" t="b">
        <f t="shared" si="59"/>
        <v>0</v>
      </c>
      <c r="BL159" s="1" t="b">
        <f t="shared" si="60"/>
        <v>0</v>
      </c>
      <c r="BM159" s="1" t="b">
        <f t="shared" si="61"/>
        <v>1</v>
      </c>
      <c r="BN159" s="1" t="b">
        <f t="shared" si="62"/>
        <v>1</v>
      </c>
      <c r="BO159" s="1" t="b">
        <f t="shared" si="63"/>
        <v>1</v>
      </c>
      <c r="BP159" s="1" t="b">
        <f t="shared" si="64"/>
        <v>1</v>
      </c>
      <c r="BQ159" s="1" t="b">
        <f t="shared" si="65"/>
        <v>1</v>
      </c>
    </row>
    <row r="160" spans="1:69" ht="37.5">
      <c r="A160" s="5">
        <v>157</v>
      </c>
      <c r="B160" s="13" t="s">
        <v>1353</v>
      </c>
      <c r="C160" s="13"/>
      <c r="D160" s="13" t="s">
        <v>1354</v>
      </c>
      <c r="E160" s="19" t="s">
        <v>1228</v>
      </c>
      <c r="F160" s="13" t="s">
        <v>28</v>
      </c>
      <c r="G160" s="13" t="s">
        <v>1330</v>
      </c>
      <c r="H160" s="13" t="s">
        <v>1331</v>
      </c>
      <c r="I160" s="13" t="s">
        <v>1332</v>
      </c>
      <c r="J160" s="13" t="s">
        <v>1333</v>
      </c>
      <c r="K160" s="13" t="s">
        <v>1355</v>
      </c>
      <c r="L160" s="13" t="s">
        <v>1335</v>
      </c>
      <c r="M160" s="13" t="s">
        <v>23</v>
      </c>
      <c r="N160" s="13" t="s">
        <v>23</v>
      </c>
      <c r="O160" s="13" t="s">
        <v>23</v>
      </c>
      <c r="P160" s="13" t="str">
        <f t="shared" si="44"/>
        <v>EASA;FAA;CAA UK;CAA MALAYSIA;DGCA INDONESIA;CAA CHINA;</v>
      </c>
      <c r="Q160" s="13" t="s">
        <v>12</v>
      </c>
      <c r="R160" s="13" t="s">
        <v>13</v>
      </c>
      <c r="S160" s="13" t="s">
        <v>1224</v>
      </c>
      <c r="T160" s="13" t="s">
        <v>24</v>
      </c>
      <c r="U160" s="13" t="s">
        <v>25</v>
      </c>
      <c r="V160" s="13" t="s">
        <v>26</v>
      </c>
      <c r="W160" s="13"/>
      <c r="X160" s="13" t="s">
        <v>1232</v>
      </c>
      <c r="Y160" s="13" t="s">
        <v>1336</v>
      </c>
      <c r="Z160" s="13"/>
      <c r="AA160" s="1" t="str">
        <f>_xlfn.IFNA(VLOOKUP($B160,'[1]Price Catalogue (Active CAP)'!$A:$AD,AA$3,FALSE),"")</f>
        <v/>
      </c>
      <c r="AC160" s="1" t="str">
        <f>_xlfn.IFNA(VLOOKUP($B160,'[1]Price Catalogue (Active CAP)'!$A:$AD,AC$3,FALSE),"")</f>
        <v/>
      </c>
      <c r="AD160" s="1" t="str">
        <f>_xlfn.IFNA(VLOOKUP($B160,'[1]Price Catalogue (Active CAP)'!$A:$AD,AD$3,FALSE),"")</f>
        <v/>
      </c>
      <c r="AE160" s="1" t="str">
        <f>_xlfn.IFNA(VLOOKUP($B160,'[1]Price Catalogue (Active CAP)'!$A:$AD,AE$3,FALSE),"")</f>
        <v/>
      </c>
      <c r="AF160" s="1" t="str">
        <f>_xlfn.IFNA(VLOOKUP($B160,'[1]Price Catalogue (Active CAP)'!$A:$AD,AF$3,FALSE),"")</f>
        <v/>
      </c>
      <c r="AG160" s="1" t="str">
        <f>_xlfn.IFNA(VLOOKUP($B160,'[1]Price Catalogue (Active CAP)'!$A:$AD,AG$3,FALSE),"")</f>
        <v/>
      </c>
      <c r="AH160" s="1" t="str">
        <f>_xlfn.IFNA(VLOOKUP($B160,'[1]Price Catalogue (Active CAP)'!$A:$AD,AH$3,FALSE),"")</f>
        <v/>
      </c>
      <c r="AI160" s="1" t="str">
        <f>_xlfn.IFNA(VLOOKUP($B160,'[1]Price Catalogue (Active CAP)'!$A:$AD,AI$3,FALSE),"")</f>
        <v/>
      </c>
      <c r="AJ160" s="1" t="str">
        <f>_xlfn.IFNA(VLOOKUP($B160,'[1]Price Catalogue (Active CAP)'!$A:$AD,AJ$3,FALSE),"")</f>
        <v/>
      </c>
      <c r="AK160" s="1" t="str">
        <f>_xlfn.IFNA(VLOOKUP($B160,'[1]Price Catalogue (Active CAP)'!$A:$AD,AK$3,FALSE),"")</f>
        <v/>
      </c>
      <c r="AL160" s="32" t="str">
        <f>_xlfn.IFNA(VLOOKUP($B160,'[1]Price Catalogue (Active CAP)'!$A:$AD,AL$3,FALSE),"")</f>
        <v/>
      </c>
      <c r="AM160" s="1" t="str">
        <f>_xlfn.IFNA(VLOOKUP($B160,'[1]Price Catalogue (Active CAP)'!$A:$AD,AM$3,FALSE),"")</f>
        <v/>
      </c>
      <c r="AN160" s="1" t="str">
        <f>_xlfn.IFNA(VLOOKUP($B160,'[1]Price Catalogue (Active CAP)'!$A:$AD,AN$3,FALSE),"")</f>
        <v/>
      </c>
      <c r="AO160" s="1" t="str">
        <f>_xlfn.IFNA(VLOOKUP($B160,'[1]Price Catalogue (Active CAP)'!$A:$AD,AO$3,FALSE),"")</f>
        <v/>
      </c>
      <c r="AP160" s="1" t="str">
        <f>_xlfn.IFNA(VLOOKUP($B160,'[1]Price Catalogue (Active CAP)'!$A:$AD,AP$3,FALSE),"")</f>
        <v/>
      </c>
      <c r="AQ160" s="1" t="str">
        <f>_xlfn.IFNA(VLOOKUP($B160,'[1]Price Catalogue (Active CAP)'!$A:$AD,AQ$3,FALSE),"")</f>
        <v/>
      </c>
      <c r="AR160" s="1" t="str">
        <f>_xlfn.IFNA(VLOOKUP($B160,'[1]Price Catalogue (Active CAP)'!$A:$AD,AR$3,FALSE),"")</f>
        <v/>
      </c>
      <c r="AS160" s="1" t="str">
        <f>_xlfn.IFNA(VLOOKUP($B160,'[1]Price Catalogue (Active CAP)'!$A:$AD,AS$3,FALSE),"")</f>
        <v/>
      </c>
      <c r="AT160" s="1" t="str">
        <f>_xlfn.IFNA(VLOOKUP($B160,'[1]Price Catalogue (Active CAP)'!$A:$AD,AT$3,FALSE),"")</f>
        <v/>
      </c>
      <c r="AU160" s="1" t="str">
        <f>_xlfn.IFNA(VLOOKUP($B160,'[1]Price Catalogue (Active CAP)'!$A:$AD,AU$3,FALSE),"")</f>
        <v/>
      </c>
      <c r="AW160" s="1" t="b">
        <f t="shared" si="45"/>
        <v>0</v>
      </c>
      <c r="AX160" s="1" t="b">
        <f t="shared" si="46"/>
        <v>1</v>
      </c>
      <c r="AY160" s="1" t="b">
        <f t="shared" si="47"/>
        <v>0</v>
      </c>
      <c r="AZ160" s="1" t="b">
        <f t="shared" si="48"/>
        <v>0</v>
      </c>
      <c r="BA160" s="1" t="b">
        <f t="shared" si="49"/>
        <v>0</v>
      </c>
      <c r="BB160" s="1" t="b">
        <f t="shared" si="50"/>
        <v>0</v>
      </c>
      <c r="BC160" s="1" t="b">
        <f t="shared" si="51"/>
        <v>0</v>
      </c>
      <c r="BD160" s="1" t="b">
        <f t="shared" si="52"/>
        <v>0</v>
      </c>
      <c r="BE160" s="1" t="b">
        <f t="shared" si="53"/>
        <v>0</v>
      </c>
      <c r="BF160" s="1" t="b">
        <f t="shared" si="54"/>
        <v>0</v>
      </c>
      <c r="BG160" s="1" t="b">
        <f t="shared" si="55"/>
        <v>0</v>
      </c>
      <c r="BH160" s="1" t="b">
        <f t="shared" si="56"/>
        <v>0</v>
      </c>
      <c r="BI160" s="1" t="b">
        <f t="shared" si="57"/>
        <v>0</v>
      </c>
      <c r="BJ160" s="1" t="b">
        <f t="shared" si="58"/>
        <v>0</v>
      </c>
      <c r="BK160" s="1" t="b">
        <f t="shared" si="59"/>
        <v>0</v>
      </c>
      <c r="BL160" s="1" t="b">
        <f t="shared" si="60"/>
        <v>0</v>
      </c>
      <c r="BM160" s="1" t="b">
        <f t="shared" si="61"/>
        <v>0</v>
      </c>
      <c r="BN160" s="1" t="b">
        <f t="shared" si="62"/>
        <v>0</v>
      </c>
      <c r="BO160" s="1" t="b">
        <f t="shared" si="63"/>
        <v>1</v>
      </c>
      <c r="BP160" s="1" t="b">
        <f t="shared" si="64"/>
        <v>0</v>
      </c>
      <c r="BQ160" s="1" t="b">
        <f t="shared" si="65"/>
        <v>0</v>
      </c>
    </row>
    <row r="161" spans="1:69" ht="37.5">
      <c r="A161" s="5">
        <v>158</v>
      </c>
      <c r="B161" s="13" t="s">
        <v>1356</v>
      </c>
      <c r="C161" s="13"/>
      <c r="D161" s="13" t="s">
        <v>1354</v>
      </c>
      <c r="E161" s="19" t="s">
        <v>1228</v>
      </c>
      <c r="F161" s="13" t="s">
        <v>28</v>
      </c>
      <c r="G161" s="13" t="s">
        <v>1330</v>
      </c>
      <c r="H161" s="13" t="s">
        <v>1331</v>
      </c>
      <c r="I161" s="13" t="s">
        <v>1332</v>
      </c>
      <c r="J161" s="13" t="s">
        <v>1333</v>
      </c>
      <c r="K161" s="13" t="s">
        <v>1355</v>
      </c>
      <c r="L161" s="13" t="s">
        <v>1335</v>
      </c>
      <c r="M161" s="13" t="s">
        <v>23</v>
      </c>
      <c r="N161" s="13" t="s">
        <v>23</v>
      </c>
      <c r="O161" s="13" t="s">
        <v>23</v>
      </c>
      <c r="P161" s="13" t="str">
        <f t="shared" si="44"/>
        <v>EASA;FAA;CAA UK;CAA MALAYSIA;DGCA INDONESIA;CAA CHINA;</v>
      </c>
      <c r="Q161" s="13" t="s">
        <v>12</v>
      </c>
      <c r="R161" s="13" t="s">
        <v>13</v>
      </c>
      <c r="S161" s="13" t="s">
        <v>1224</v>
      </c>
      <c r="T161" s="13" t="s">
        <v>24</v>
      </c>
      <c r="U161" s="13" t="s">
        <v>25</v>
      </c>
      <c r="V161" s="13" t="s">
        <v>26</v>
      </c>
      <c r="W161" s="13"/>
      <c r="X161" s="13" t="s">
        <v>1232</v>
      </c>
      <c r="Y161" s="13" t="s">
        <v>1336</v>
      </c>
      <c r="Z161" s="13"/>
      <c r="AA161" s="1" t="str">
        <f>_xlfn.IFNA(VLOOKUP($B161,'[1]Price Catalogue (Active CAP)'!$A:$AD,AA$3,FALSE),"")</f>
        <v/>
      </c>
      <c r="AC161" s="1" t="str">
        <f>_xlfn.IFNA(VLOOKUP($B161,'[1]Price Catalogue (Active CAP)'!$A:$AD,AC$3,FALSE),"")</f>
        <v/>
      </c>
      <c r="AD161" s="1" t="str">
        <f>_xlfn.IFNA(VLOOKUP($B161,'[1]Price Catalogue (Active CAP)'!$A:$AD,AD$3,FALSE),"")</f>
        <v/>
      </c>
      <c r="AE161" s="1" t="str">
        <f>_xlfn.IFNA(VLOOKUP($B161,'[1]Price Catalogue (Active CAP)'!$A:$AD,AE$3,FALSE),"")</f>
        <v/>
      </c>
      <c r="AF161" s="1" t="str">
        <f>_xlfn.IFNA(VLOOKUP($B161,'[1]Price Catalogue (Active CAP)'!$A:$AD,AF$3,FALSE),"")</f>
        <v/>
      </c>
      <c r="AG161" s="1" t="str">
        <f>_xlfn.IFNA(VLOOKUP($B161,'[1]Price Catalogue (Active CAP)'!$A:$AD,AG$3,FALSE),"")</f>
        <v/>
      </c>
      <c r="AH161" s="1" t="str">
        <f>_xlfn.IFNA(VLOOKUP($B161,'[1]Price Catalogue (Active CAP)'!$A:$AD,AH$3,FALSE),"")</f>
        <v/>
      </c>
      <c r="AI161" s="1" t="str">
        <f>_xlfn.IFNA(VLOOKUP($B161,'[1]Price Catalogue (Active CAP)'!$A:$AD,AI$3,FALSE),"")</f>
        <v/>
      </c>
      <c r="AJ161" s="1" t="str">
        <f>_xlfn.IFNA(VLOOKUP($B161,'[1]Price Catalogue (Active CAP)'!$A:$AD,AJ$3,FALSE),"")</f>
        <v/>
      </c>
      <c r="AK161" s="1" t="str">
        <f>_xlfn.IFNA(VLOOKUP($B161,'[1]Price Catalogue (Active CAP)'!$A:$AD,AK$3,FALSE),"")</f>
        <v/>
      </c>
      <c r="AL161" s="32" t="str">
        <f>_xlfn.IFNA(VLOOKUP($B161,'[1]Price Catalogue (Active CAP)'!$A:$AD,AL$3,FALSE),"")</f>
        <v/>
      </c>
      <c r="AM161" s="1" t="str">
        <f>_xlfn.IFNA(VLOOKUP($B161,'[1]Price Catalogue (Active CAP)'!$A:$AD,AM$3,FALSE),"")</f>
        <v/>
      </c>
      <c r="AN161" s="1" t="str">
        <f>_xlfn.IFNA(VLOOKUP($B161,'[1]Price Catalogue (Active CAP)'!$A:$AD,AN$3,FALSE),"")</f>
        <v/>
      </c>
      <c r="AO161" s="1" t="str">
        <f>_xlfn.IFNA(VLOOKUP($B161,'[1]Price Catalogue (Active CAP)'!$A:$AD,AO$3,FALSE),"")</f>
        <v/>
      </c>
      <c r="AP161" s="1" t="str">
        <f>_xlfn.IFNA(VLOOKUP($B161,'[1]Price Catalogue (Active CAP)'!$A:$AD,AP$3,FALSE),"")</f>
        <v/>
      </c>
      <c r="AQ161" s="1" t="str">
        <f>_xlfn.IFNA(VLOOKUP($B161,'[1]Price Catalogue (Active CAP)'!$A:$AD,AQ$3,FALSE),"")</f>
        <v/>
      </c>
      <c r="AR161" s="1" t="str">
        <f>_xlfn.IFNA(VLOOKUP($B161,'[1]Price Catalogue (Active CAP)'!$A:$AD,AR$3,FALSE),"")</f>
        <v/>
      </c>
      <c r="AS161" s="1" t="str">
        <f>_xlfn.IFNA(VLOOKUP($B161,'[1]Price Catalogue (Active CAP)'!$A:$AD,AS$3,FALSE),"")</f>
        <v/>
      </c>
      <c r="AT161" s="1" t="str">
        <f>_xlfn.IFNA(VLOOKUP($B161,'[1]Price Catalogue (Active CAP)'!$A:$AD,AT$3,FALSE),"")</f>
        <v/>
      </c>
      <c r="AU161" s="1" t="str">
        <f>_xlfn.IFNA(VLOOKUP($B161,'[1]Price Catalogue (Active CAP)'!$A:$AD,AU$3,FALSE),"")</f>
        <v/>
      </c>
      <c r="AW161" s="1" t="b">
        <f t="shared" si="45"/>
        <v>0</v>
      </c>
      <c r="AX161" s="1" t="b">
        <f t="shared" si="46"/>
        <v>1</v>
      </c>
      <c r="AY161" s="1" t="b">
        <f t="shared" si="47"/>
        <v>0</v>
      </c>
      <c r="AZ161" s="1" t="b">
        <f t="shared" si="48"/>
        <v>0</v>
      </c>
      <c r="BA161" s="1" t="b">
        <f t="shared" si="49"/>
        <v>0</v>
      </c>
      <c r="BB161" s="1" t="b">
        <f t="shared" si="50"/>
        <v>0</v>
      </c>
      <c r="BC161" s="1" t="b">
        <f t="shared" si="51"/>
        <v>0</v>
      </c>
      <c r="BD161" s="1" t="b">
        <f t="shared" si="52"/>
        <v>0</v>
      </c>
      <c r="BE161" s="1" t="b">
        <f t="shared" si="53"/>
        <v>0</v>
      </c>
      <c r="BF161" s="1" t="b">
        <f t="shared" si="54"/>
        <v>0</v>
      </c>
      <c r="BG161" s="1" t="b">
        <f t="shared" si="55"/>
        <v>0</v>
      </c>
      <c r="BH161" s="1" t="b">
        <f t="shared" si="56"/>
        <v>0</v>
      </c>
      <c r="BI161" s="1" t="b">
        <f t="shared" si="57"/>
        <v>0</v>
      </c>
      <c r="BJ161" s="1" t="b">
        <f t="shared" si="58"/>
        <v>0</v>
      </c>
      <c r="BK161" s="1" t="b">
        <f t="shared" si="59"/>
        <v>0</v>
      </c>
      <c r="BL161" s="1" t="b">
        <f t="shared" si="60"/>
        <v>0</v>
      </c>
      <c r="BM161" s="1" t="b">
        <f t="shared" si="61"/>
        <v>0</v>
      </c>
      <c r="BN161" s="1" t="b">
        <f t="shared" si="62"/>
        <v>0</v>
      </c>
      <c r="BO161" s="1" t="b">
        <f t="shared" si="63"/>
        <v>1</v>
      </c>
      <c r="BP161" s="1" t="b">
        <f t="shared" si="64"/>
        <v>0</v>
      </c>
      <c r="BQ161" s="1" t="b">
        <f t="shared" si="65"/>
        <v>0</v>
      </c>
    </row>
    <row r="162" spans="1:69" ht="37.5">
      <c r="A162" s="5">
        <v>159</v>
      </c>
      <c r="B162" s="13" t="s">
        <v>311</v>
      </c>
      <c r="C162" s="13"/>
      <c r="D162" s="13" t="s">
        <v>312</v>
      </c>
      <c r="E162" s="19" t="s">
        <v>1228</v>
      </c>
      <c r="F162" s="13" t="s">
        <v>313</v>
      </c>
      <c r="G162" s="13" t="s">
        <v>83</v>
      </c>
      <c r="H162" s="13" t="s">
        <v>1357</v>
      </c>
      <c r="I162" s="13" t="s">
        <v>1358</v>
      </c>
      <c r="J162" s="13"/>
      <c r="K162" s="13" t="s">
        <v>314</v>
      </c>
      <c r="L162" s="13" t="s">
        <v>1359</v>
      </c>
      <c r="M162" s="13" t="s">
        <v>23</v>
      </c>
      <c r="N162" s="13" t="s">
        <v>23</v>
      </c>
      <c r="O162" s="13" t="s">
        <v>23</v>
      </c>
      <c r="P162" s="13" t="str">
        <f t="shared" si="44"/>
        <v>EASA;FAA;CAA UK;CAA MALAYSIA;DGCA INDONESIA;CAA CHINA;</v>
      </c>
      <c r="Q162" s="13" t="s">
        <v>12</v>
      </c>
      <c r="R162" s="13" t="s">
        <v>13</v>
      </c>
      <c r="S162" s="13" t="s">
        <v>1224</v>
      </c>
      <c r="T162" s="13" t="s">
        <v>24</v>
      </c>
      <c r="U162" s="13" t="s">
        <v>25</v>
      </c>
      <c r="V162" s="13" t="s">
        <v>26</v>
      </c>
      <c r="W162" s="13"/>
      <c r="X162" s="13" t="s">
        <v>1232</v>
      </c>
      <c r="Y162" s="13" t="s">
        <v>1269</v>
      </c>
      <c r="Z162" s="13"/>
      <c r="AA162" s="1" t="str">
        <f>_xlfn.IFNA(VLOOKUP($B162,'[1]Price Catalogue (Active CAP)'!$A:$AD,AA$3,FALSE),"")</f>
        <v>182820-2</v>
      </c>
      <c r="AC162" s="1" t="str">
        <f>_xlfn.IFNA(VLOOKUP($B162,'[1]Price Catalogue (Active CAP)'!$A:$AD,AC$3,FALSE),"")</f>
        <v>HEAT EXCHANGER</v>
      </c>
      <c r="AD162" s="1" t="str">
        <f>_xlfn.IFNA(VLOOKUP($B162,'[1]Price Catalogue (Active CAP)'!$A:$AD,AD$3,FALSE),"")</f>
        <v>ON</v>
      </c>
      <c r="AE162" s="1" t="str">
        <f>_xlfn.IFNA(VLOOKUP($B162,'[1]Price Catalogue (Active CAP)'!$A:$AD,AE$3,FALSE),"")</f>
        <v>B737CL;B737NG;</v>
      </c>
      <c r="AF162" s="1" t="str">
        <f>_xlfn.IFNA(VLOOKUP($B162,'[1]Price Catalogue (Active CAP)'!$A:$AD,AF$3,FALSE),"")</f>
        <v>HONEYWELL INTERNATIONAL INC</v>
      </c>
      <c r="AG162" s="1" t="str">
        <f>_xlfn.IFNA(VLOOKUP($B162,'[1]Price Catalogue (Active CAP)'!$A:$AD,AG$3,FALSE),"")</f>
        <v>PNE-EXC-007</v>
      </c>
      <c r="AH162" s="1" t="str">
        <f>_xlfn.IFNA(VLOOKUP($B162,'[1]Price Catalogue (Active CAP)'!$A:$AD,AH$3,FALSE),"")</f>
        <v>Air Heat Exchanger</v>
      </c>
      <c r="AI162" s="1">
        <f>_xlfn.IFNA(VLOOKUP($B162,'[1]Price Catalogue (Active CAP)'!$A:$AD,AI$3,FALSE),"")</f>
        <v>0</v>
      </c>
      <c r="AJ162" s="1" t="str">
        <f>_xlfn.IFNA(VLOOKUP($B162,'[1]Price Catalogue (Active CAP)'!$A:$AD,AJ$3,FALSE),"")</f>
        <v>21-50-14;</v>
      </c>
      <c r="AK162" s="1" t="str">
        <f>_xlfn.IFNA(VLOOKUP($B162,'[1]Price Catalogue (Active CAP)'!$A:$AD,AK$3,FALSE),"")</f>
        <v>21-50</v>
      </c>
      <c r="AL162" s="32" t="str">
        <f>_xlfn.IFNA(VLOOKUP($B162,'[1]Price Catalogue (Active CAP)'!$A:$AD,AL$3,FALSE),"")</f>
        <v>EASA,FAA,CAA MALAYSIA,CAAS,DGCA INDONESIA,CAA CHINA</v>
      </c>
      <c r="AM162" s="1" t="str">
        <f>_xlfn.IFNA(VLOOKUP($B162,'[1]Price Catalogue (Active CAP)'!$A:$AD,AM$3,FALSE),"")</f>
        <v>EASA</v>
      </c>
      <c r="AN162" s="1" t="str">
        <f>_xlfn.IFNA(VLOOKUP($B162,'[1]Price Catalogue (Active CAP)'!$A:$AD,AN$3,FALSE),"")</f>
        <v>FAA</v>
      </c>
      <c r="AO162" s="1" t="str">
        <f>_xlfn.IFNA(VLOOKUP($B162,'[1]Price Catalogue (Active CAP)'!$A:$AD,AO$3,FALSE),"")</f>
        <v>CAA MALAYSIA</v>
      </c>
      <c r="AP162" s="1" t="str">
        <f>_xlfn.IFNA(VLOOKUP($B162,'[1]Price Catalogue (Active CAP)'!$A:$AD,AP$3,FALSE),"")</f>
        <v>CAAS</v>
      </c>
      <c r="AQ162" s="1" t="str">
        <f>_xlfn.IFNA(VLOOKUP($B162,'[1]Price Catalogue (Active CAP)'!$A:$AD,AQ$3,FALSE),"")</f>
        <v>DGCA INDONESIA</v>
      </c>
      <c r="AR162" s="1" t="str">
        <f>_xlfn.IFNA(VLOOKUP($B162,'[1]Price Catalogue (Active CAP)'!$A:$AD,AR$3,FALSE),"")</f>
        <v>CAA CHINA</v>
      </c>
      <c r="AS162" s="1">
        <f>_xlfn.IFNA(VLOOKUP($B162,'[1]Price Catalogue (Active CAP)'!$A:$AD,AS$3,FALSE),"")</f>
        <v>0</v>
      </c>
      <c r="AT162" s="1" t="str">
        <f>_xlfn.IFNA(VLOOKUP($B162,'[1]Price Catalogue (Active CAP)'!$A:$AD,AT$3,FALSE),"")</f>
        <v>CAA VIETNAM</v>
      </c>
      <c r="AU162" s="1" t="str">
        <f>_xlfn.IFNA(VLOOKUP($B162,'[1]Price Catalogue (Active CAP)'!$A:$AD,AU$3,FALSE),"")</f>
        <v>OCMOV</v>
      </c>
      <c r="AW162" s="1" t="b">
        <f t="shared" si="45"/>
        <v>1</v>
      </c>
      <c r="AX162" s="1" t="b">
        <f t="shared" si="46"/>
        <v>1</v>
      </c>
      <c r="AY162" s="1" t="b">
        <f t="shared" si="47"/>
        <v>1</v>
      </c>
      <c r="AZ162" s="1" t="b">
        <f t="shared" si="48"/>
        <v>1</v>
      </c>
      <c r="BA162" s="1" t="b">
        <f t="shared" si="49"/>
        <v>1</v>
      </c>
      <c r="BB162" s="1" t="b">
        <f t="shared" si="50"/>
        <v>1</v>
      </c>
      <c r="BC162" s="1" t="b">
        <f t="shared" si="51"/>
        <v>1</v>
      </c>
      <c r="BD162" s="1" t="b">
        <f t="shared" si="52"/>
        <v>1</v>
      </c>
      <c r="BE162" s="1" t="b">
        <f t="shared" si="53"/>
        <v>1</v>
      </c>
      <c r="BF162" s="1" t="b">
        <f t="shared" si="54"/>
        <v>1</v>
      </c>
      <c r="BG162" s="1" t="b">
        <f t="shared" si="55"/>
        <v>1</v>
      </c>
      <c r="BH162" s="1" t="b">
        <f t="shared" si="56"/>
        <v>0</v>
      </c>
      <c r="BI162" s="1" t="b">
        <f t="shared" si="57"/>
        <v>1</v>
      </c>
      <c r="BJ162" s="1" t="b">
        <f t="shared" si="58"/>
        <v>1</v>
      </c>
      <c r="BK162" s="1" t="b">
        <f t="shared" si="59"/>
        <v>0</v>
      </c>
      <c r="BL162" s="1" t="b">
        <f t="shared" si="60"/>
        <v>0</v>
      </c>
      <c r="BM162" s="1" t="b">
        <f t="shared" si="61"/>
        <v>1</v>
      </c>
      <c r="BN162" s="1" t="b">
        <f t="shared" si="62"/>
        <v>1</v>
      </c>
      <c r="BO162" s="1" t="b">
        <f t="shared" si="63"/>
        <v>1</v>
      </c>
      <c r="BP162" s="1" t="b">
        <f t="shared" si="64"/>
        <v>1</v>
      </c>
      <c r="BQ162" s="1" t="b">
        <f t="shared" si="65"/>
        <v>1</v>
      </c>
    </row>
    <row r="163" spans="1:69" ht="50.1">
      <c r="A163" s="5">
        <v>160</v>
      </c>
      <c r="B163" s="13" t="s">
        <v>315</v>
      </c>
      <c r="C163" s="13"/>
      <c r="D163" s="13" t="s">
        <v>312</v>
      </c>
      <c r="E163" s="19" t="s">
        <v>1228</v>
      </c>
      <c r="F163" s="13" t="s">
        <v>313</v>
      </c>
      <c r="G163" s="13" t="s">
        <v>83</v>
      </c>
      <c r="H163" s="13" t="s">
        <v>1357</v>
      </c>
      <c r="I163" s="13" t="s">
        <v>1358</v>
      </c>
      <c r="J163" s="13"/>
      <c r="K163" s="13" t="s">
        <v>314</v>
      </c>
      <c r="L163" s="13" t="s">
        <v>1359</v>
      </c>
      <c r="M163" s="13" t="s">
        <v>23</v>
      </c>
      <c r="N163" s="13" t="s">
        <v>23</v>
      </c>
      <c r="O163" s="13" t="s">
        <v>23</v>
      </c>
      <c r="P163" s="13" t="str">
        <f t="shared" si="44"/>
        <v>EASA;FAA;CAA UK;CAA MALAYSIA;DGCA INDONESIA;CAA CHINA;JCAB</v>
      </c>
      <c r="Q163" s="13" t="s">
        <v>12</v>
      </c>
      <c r="R163" s="13" t="s">
        <v>13</v>
      </c>
      <c r="S163" s="13" t="s">
        <v>1224</v>
      </c>
      <c r="T163" s="13" t="s">
        <v>24</v>
      </c>
      <c r="U163" s="13" t="s">
        <v>25</v>
      </c>
      <c r="V163" s="13" t="s">
        <v>26</v>
      </c>
      <c r="W163" s="13" t="s">
        <v>18</v>
      </c>
      <c r="X163" s="13" t="s">
        <v>1232</v>
      </c>
      <c r="Y163" s="13" t="s">
        <v>1269</v>
      </c>
      <c r="Z163" s="13"/>
      <c r="AA163" s="1" t="str">
        <f>_xlfn.IFNA(VLOOKUP($B163,'[1]Price Catalogue (Active CAP)'!$A:$AD,AA$3,FALSE),"")</f>
        <v>182820-3</v>
      </c>
      <c r="AC163" s="1" t="str">
        <f>_xlfn.IFNA(VLOOKUP($B163,'[1]Price Catalogue (Active CAP)'!$A:$AD,AC$3,FALSE),"")</f>
        <v>HEAT EXCHANGER</v>
      </c>
      <c r="AD163" s="1" t="str">
        <f>_xlfn.IFNA(VLOOKUP($B163,'[1]Price Catalogue (Active CAP)'!$A:$AD,AD$3,FALSE),"")</f>
        <v>ON</v>
      </c>
      <c r="AE163" s="1" t="str">
        <f>_xlfn.IFNA(VLOOKUP($B163,'[1]Price Catalogue (Active CAP)'!$A:$AD,AE$3,FALSE),"")</f>
        <v>B737CL;B737NG;</v>
      </c>
      <c r="AF163" s="1" t="str">
        <f>_xlfn.IFNA(VLOOKUP($B163,'[1]Price Catalogue (Active CAP)'!$A:$AD,AF$3,FALSE),"")</f>
        <v>HONEYWELL INTERNATIONAL INC</v>
      </c>
      <c r="AG163" s="1" t="str">
        <f>_xlfn.IFNA(VLOOKUP($B163,'[1]Price Catalogue (Active CAP)'!$A:$AD,AG$3,FALSE),"")</f>
        <v>PNE-EXC-007</v>
      </c>
      <c r="AH163" s="1" t="str">
        <f>_xlfn.IFNA(VLOOKUP($B163,'[1]Price Catalogue (Active CAP)'!$A:$AD,AH$3,FALSE),"")</f>
        <v>Air Heat Exchanger</v>
      </c>
      <c r="AI163" s="1">
        <f>_xlfn.IFNA(VLOOKUP($B163,'[1]Price Catalogue (Active CAP)'!$A:$AD,AI$3,FALSE),"")</f>
        <v>0</v>
      </c>
      <c r="AJ163" s="1" t="str">
        <f>_xlfn.IFNA(VLOOKUP($B163,'[1]Price Catalogue (Active CAP)'!$A:$AD,AJ$3,FALSE),"")</f>
        <v>21-50-14;</v>
      </c>
      <c r="AK163" s="1" t="str">
        <f>_xlfn.IFNA(VLOOKUP($B163,'[1]Price Catalogue (Active CAP)'!$A:$AD,AK$3,FALSE),"")</f>
        <v>21-50</v>
      </c>
      <c r="AL163" s="32" t="str">
        <f>_xlfn.IFNA(VLOOKUP($B163,'[1]Price Catalogue (Active CAP)'!$A:$AD,AL$3,FALSE),"")</f>
        <v>EASA,FAA,CAA MALAYSIA,CAAS,DGCA INDONESIA,CAA CHINA,JCAB</v>
      </c>
      <c r="AM163" s="1" t="str">
        <f>_xlfn.IFNA(VLOOKUP($B163,'[1]Price Catalogue (Active CAP)'!$A:$AD,AM$3,FALSE),"")</f>
        <v>EASA</v>
      </c>
      <c r="AN163" s="1" t="str">
        <f>_xlfn.IFNA(VLOOKUP($B163,'[1]Price Catalogue (Active CAP)'!$A:$AD,AN$3,FALSE),"")</f>
        <v>FAA</v>
      </c>
      <c r="AO163" s="1" t="str">
        <f>_xlfn.IFNA(VLOOKUP($B163,'[1]Price Catalogue (Active CAP)'!$A:$AD,AO$3,FALSE),"")</f>
        <v>CAA MALAYSIA</v>
      </c>
      <c r="AP163" s="1" t="str">
        <f>_xlfn.IFNA(VLOOKUP($B163,'[1]Price Catalogue (Active CAP)'!$A:$AD,AP$3,FALSE),"")</f>
        <v>CAAS</v>
      </c>
      <c r="AQ163" s="1" t="str">
        <f>_xlfn.IFNA(VLOOKUP($B163,'[1]Price Catalogue (Active CAP)'!$A:$AD,AQ$3,FALSE),"")</f>
        <v>DGCA INDONESIA</v>
      </c>
      <c r="AR163" s="1" t="str">
        <f>_xlfn.IFNA(VLOOKUP($B163,'[1]Price Catalogue (Active CAP)'!$A:$AD,AR$3,FALSE),"")</f>
        <v>CAA CHINA</v>
      </c>
      <c r="AS163" s="1" t="str">
        <f>_xlfn.IFNA(VLOOKUP($B163,'[1]Price Catalogue (Active CAP)'!$A:$AD,AS$3,FALSE),"")</f>
        <v>JCAB</v>
      </c>
      <c r="AT163" s="1" t="str">
        <f>_xlfn.IFNA(VLOOKUP($B163,'[1]Price Catalogue (Active CAP)'!$A:$AD,AT$3,FALSE),"")</f>
        <v>CAA VIETNAM</v>
      </c>
      <c r="AU163" s="1" t="str">
        <f>_xlfn.IFNA(VLOOKUP($B163,'[1]Price Catalogue (Active CAP)'!$A:$AD,AU$3,FALSE),"")</f>
        <v>OCMOV</v>
      </c>
      <c r="AW163" s="1" t="b">
        <f t="shared" si="45"/>
        <v>1</v>
      </c>
      <c r="AX163" s="1" t="b">
        <f t="shared" si="46"/>
        <v>1</v>
      </c>
      <c r="AY163" s="1" t="b">
        <f t="shared" si="47"/>
        <v>1</v>
      </c>
      <c r="AZ163" s="1" t="b">
        <f t="shared" si="48"/>
        <v>1</v>
      </c>
      <c r="BA163" s="1" t="b">
        <f t="shared" si="49"/>
        <v>1</v>
      </c>
      <c r="BB163" s="1" t="b">
        <f t="shared" si="50"/>
        <v>1</v>
      </c>
      <c r="BC163" s="1" t="b">
        <f t="shared" si="51"/>
        <v>1</v>
      </c>
      <c r="BD163" s="1" t="b">
        <f t="shared" si="52"/>
        <v>1</v>
      </c>
      <c r="BE163" s="1" t="b">
        <f t="shared" si="53"/>
        <v>1</v>
      </c>
      <c r="BF163" s="1" t="b">
        <f t="shared" si="54"/>
        <v>1</v>
      </c>
      <c r="BG163" s="1" t="b">
        <f t="shared" si="55"/>
        <v>1</v>
      </c>
      <c r="BH163" s="1" t="b">
        <f t="shared" si="56"/>
        <v>0</v>
      </c>
      <c r="BI163" s="1" t="b">
        <f t="shared" si="57"/>
        <v>1</v>
      </c>
      <c r="BJ163" s="1" t="b">
        <f t="shared" si="58"/>
        <v>1</v>
      </c>
      <c r="BK163" s="1" t="b">
        <f t="shared" si="59"/>
        <v>0</v>
      </c>
      <c r="BL163" s="1" t="b">
        <f t="shared" si="60"/>
        <v>0</v>
      </c>
      <c r="BM163" s="1" t="b">
        <f t="shared" si="61"/>
        <v>1</v>
      </c>
      <c r="BN163" s="1" t="b">
        <f t="shared" si="62"/>
        <v>1</v>
      </c>
      <c r="BO163" s="1" t="b">
        <f t="shared" si="63"/>
        <v>1</v>
      </c>
      <c r="BP163" s="1" t="b">
        <f t="shared" si="64"/>
        <v>1</v>
      </c>
      <c r="BQ163" s="1" t="b">
        <f t="shared" si="65"/>
        <v>1</v>
      </c>
    </row>
    <row r="164" spans="1:69" ht="37.5">
      <c r="A164" s="5">
        <v>161</v>
      </c>
      <c r="B164" s="13" t="s">
        <v>316</v>
      </c>
      <c r="C164" s="13"/>
      <c r="D164" s="13" t="s">
        <v>317</v>
      </c>
      <c r="E164" s="19" t="s">
        <v>1228</v>
      </c>
      <c r="F164" s="13" t="s">
        <v>318</v>
      </c>
      <c r="G164" s="13" t="s">
        <v>83</v>
      </c>
      <c r="H164" s="13" t="s">
        <v>1360</v>
      </c>
      <c r="I164" s="13" t="s">
        <v>1361</v>
      </c>
      <c r="J164" s="13"/>
      <c r="K164" s="13" t="s">
        <v>319</v>
      </c>
      <c r="L164" s="13" t="s">
        <v>1362</v>
      </c>
      <c r="M164" s="13" t="s">
        <v>23</v>
      </c>
      <c r="N164" s="13" t="s">
        <v>23</v>
      </c>
      <c r="O164" s="13"/>
      <c r="P164" s="13" t="str">
        <f t="shared" si="44"/>
        <v>EASA;FAA;CAA UK;CAA MALAYSIA;DGCA INDONESIA;CAA CHINA;</v>
      </c>
      <c r="Q164" s="13" t="s">
        <v>12</v>
      </c>
      <c r="R164" s="13" t="s">
        <v>13</v>
      </c>
      <c r="S164" s="13" t="s">
        <v>1224</v>
      </c>
      <c r="T164" s="13" t="s">
        <v>24</v>
      </c>
      <c r="U164" s="13" t="s">
        <v>25</v>
      </c>
      <c r="V164" s="13" t="s">
        <v>26</v>
      </c>
      <c r="W164" s="13"/>
      <c r="X164" s="13" t="s">
        <v>1232</v>
      </c>
      <c r="Y164" s="13" t="s">
        <v>1273</v>
      </c>
      <c r="Z164" s="13"/>
      <c r="AA164" s="1" t="str">
        <f>_xlfn.IFNA(VLOOKUP($B164,'[1]Price Catalogue (Active CAP)'!$A:$AD,AA$3,FALSE),"")</f>
        <v>2041220-0401</v>
      </c>
      <c r="AC164" s="1" t="str">
        <f>_xlfn.IFNA(VLOOKUP($B164,'[1]Price Catalogue (Active CAP)'!$A:$AD,AC$3,FALSE),"")</f>
        <v>PANEL</v>
      </c>
      <c r="AD164" s="1" t="str">
        <f>_xlfn.IFNA(VLOOKUP($B164,'[1]Price Catalogue (Active CAP)'!$A:$AD,AD$3,FALSE),"")</f>
        <v>ON</v>
      </c>
      <c r="AE164" s="1" t="str">
        <f>_xlfn.IFNA(VLOOKUP($B164,'[1]Price Catalogue (Active CAP)'!$A:$AD,AE$3,FALSE),"")</f>
        <v>B747;DC10;</v>
      </c>
      <c r="AF164" s="1" t="str">
        <f>_xlfn.IFNA(VLOOKUP($B164,'[1]Price Catalogue (Active CAP)'!$A:$AD,AF$3,FALSE),"")</f>
        <v>HONEYWELL INTERNATIONAL INC</v>
      </c>
      <c r="AG164" s="1" t="str">
        <f>_xlfn.IFNA(VLOOKUP($B164,'[1]Price Catalogue (Active CAP)'!$A:$AD,AG$3,FALSE),"")</f>
        <v>AVI-PAN-005</v>
      </c>
      <c r="AH164" s="1" t="str">
        <f>_xlfn.IFNA(VLOOKUP($B164,'[1]Price Catalogue (Active CAP)'!$A:$AD,AH$3,FALSE),"")</f>
        <v>Nav_Panel</v>
      </c>
      <c r="AI164" s="1">
        <f>_xlfn.IFNA(VLOOKUP($B164,'[1]Price Catalogue (Active CAP)'!$A:$AD,AI$3,FALSE),"")</f>
        <v>0</v>
      </c>
      <c r="AJ164" s="1" t="str">
        <f>_xlfn.IFNA(VLOOKUP($B164,'[1]Price Catalogue (Active CAP)'!$A:$AD,AJ$3,FALSE),"")</f>
        <v>34-41-12;</v>
      </c>
      <c r="AK164" s="1" t="str">
        <f>_xlfn.IFNA(VLOOKUP($B164,'[1]Price Catalogue (Active CAP)'!$A:$AD,AK$3,FALSE),"")</f>
        <v>34-41</v>
      </c>
      <c r="AL164" s="32" t="str">
        <f>_xlfn.IFNA(VLOOKUP($B164,'[1]Price Catalogue (Active CAP)'!$A:$AD,AL$3,FALSE),"")</f>
        <v>EASA,FAA,CAA MALAYSIA,CAAS,DGCA INDONESIA,CAA CHINA</v>
      </c>
      <c r="AM164" s="1" t="str">
        <f>_xlfn.IFNA(VLOOKUP($B164,'[1]Price Catalogue (Active CAP)'!$A:$AD,AM$3,FALSE),"")</f>
        <v>EASA</v>
      </c>
      <c r="AN164" s="1" t="str">
        <f>_xlfn.IFNA(VLOOKUP($B164,'[1]Price Catalogue (Active CAP)'!$A:$AD,AN$3,FALSE),"")</f>
        <v>FAA</v>
      </c>
      <c r="AO164" s="1" t="str">
        <f>_xlfn.IFNA(VLOOKUP($B164,'[1]Price Catalogue (Active CAP)'!$A:$AD,AO$3,FALSE),"")</f>
        <v>CAA MALAYSIA</v>
      </c>
      <c r="AP164" s="1" t="str">
        <f>_xlfn.IFNA(VLOOKUP($B164,'[1]Price Catalogue (Active CAP)'!$A:$AD,AP$3,FALSE),"")</f>
        <v>CAAS</v>
      </c>
      <c r="AQ164" s="1" t="str">
        <f>_xlfn.IFNA(VLOOKUP($B164,'[1]Price Catalogue (Active CAP)'!$A:$AD,AQ$3,FALSE),"")</f>
        <v>DGCA INDONESIA</v>
      </c>
      <c r="AR164" s="1" t="str">
        <f>_xlfn.IFNA(VLOOKUP($B164,'[1]Price Catalogue (Active CAP)'!$A:$AD,AR$3,FALSE),"")</f>
        <v>CAA CHINA</v>
      </c>
      <c r="AS164" s="1">
        <f>_xlfn.IFNA(VLOOKUP($B164,'[1]Price Catalogue (Active CAP)'!$A:$AD,AS$3,FALSE),"")</f>
        <v>0</v>
      </c>
      <c r="AT164" s="1" t="str">
        <f>_xlfn.IFNA(VLOOKUP($B164,'[1]Price Catalogue (Active CAP)'!$A:$AD,AT$3,FALSE),"")</f>
        <v>CAA VIETNAM</v>
      </c>
      <c r="AU164" s="1" t="str">
        <f>_xlfn.IFNA(VLOOKUP($B164,'[1]Price Catalogue (Active CAP)'!$A:$AD,AU$3,FALSE),"")</f>
        <v>OCMOA</v>
      </c>
      <c r="AW164" s="1" t="b">
        <f t="shared" si="45"/>
        <v>1</v>
      </c>
      <c r="AX164" s="1" t="b">
        <f t="shared" si="46"/>
        <v>1</v>
      </c>
      <c r="AY164" s="1" t="b">
        <f t="shared" si="47"/>
        <v>1</v>
      </c>
      <c r="AZ164" s="1" t="b">
        <f t="shared" si="48"/>
        <v>1</v>
      </c>
      <c r="BA164" s="1" t="b">
        <f t="shared" si="49"/>
        <v>1</v>
      </c>
      <c r="BB164" s="1" t="b">
        <f t="shared" si="50"/>
        <v>1</v>
      </c>
      <c r="BC164" s="1" t="b">
        <f t="shared" si="51"/>
        <v>1</v>
      </c>
      <c r="BD164" s="1" t="b">
        <f t="shared" si="52"/>
        <v>1</v>
      </c>
      <c r="BE164" s="1" t="b">
        <f t="shared" si="53"/>
        <v>1</v>
      </c>
      <c r="BF164" s="1" t="b">
        <f t="shared" si="54"/>
        <v>1</v>
      </c>
      <c r="BG164" s="1" t="b">
        <f t="shared" si="55"/>
        <v>1</v>
      </c>
      <c r="BH164" s="1" t="b">
        <f t="shared" si="56"/>
        <v>0</v>
      </c>
      <c r="BI164" s="1" t="b">
        <f t="shared" si="57"/>
        <v>1</v>
      </c>
      <c r="BJ164" s="1" t="b">
        <f t="shared" si="58"/>
        <v>1</v>
      </c>
      <c r="BK164" s="1" t="b">
        <f t="shared" si="59"/>
        <v>0</v>
      </c>
      <c r="BL164" s="1" t="b">
        <f t="shared" si="60"/>
        <v>0</v>
      </c>
      <c r="BM164" s="1" t="b">
        <f t="shared" si="61"/>
        <v>1</v>
      </c>
      <c r="BN164" s="1" t="b">
        <f t="shared" si="62"/>
        <v>1</v>
      </c>
      <c r="BO164" s="1" t="b">
        <f t="shared" si="63"/>
        <v>1</v>
      </c>
      <c r="BP164" s="1" t="b">
        <f t="shared" si="64"/>
        <v>1</v>
      </c>
      <c r="BQ164" s="1" t="b">
        <f t="shared" si="65"/>
        <v>1</v>
      </c>
    </row>
    <row r="165" spans="1:69" ht="37.5">
      <c r="A165" s="5">
        <v>162</v>
      </c>
      <c r="B165" s="13" t="s">
        <v>320</v>
      </c>
      <c r="C165" s="13"/>
      <c r="D165" s="13" t="s">
        <v>321</v>
      </c>
      <c r="E165" s="19" t="s">
        <v>1228</v>
      </c>
      <c r="F165" s="13" t="s">
        <v>322</v>
      </c>
      <c r="G165" s="13" t="s">
        <v>83</v>
      </c>
      <c r="H165" s="13" t="s">
        <v>1360</v>
      </c>
      <c r="I165" s="13" t="s">
        <v>1361</v>
      </c>
      <c r="J165" s="13"/>
      <c r="K165" s="13" t="s">
        <v>319</v>
      </c>
      <c r="L165" s="13" t="s">
        <v>1362</v>
      </c>
      <c r="M165" s="13" t="s">
        <v>23</v>
      </c>
      <c r="N165" s="13" t="s">
        <v>23</v>
      </c>
      <c r="O165" s="13"/>
      <c r="P165" s="13" t="str">
        <f t="shared" si="44"/>
        <v>EASA;FAA;CAA UK;CAA MALAYSIA;DGCA INDONESIA;CAA CHINA;</v>
      </c>
      <c r="Q165" s="13" t="s">
        <v>12</v>
      </c>
      <c r="R165" s="13" t="s">
        <v>13</v>
      </c>
      <c r="S165" s="13" t="s">
        <v>1224</v>
      </c>
      <c r="T165" s="13" t="s">
        <v>24</v>
      </c>
      <c r="U165" s="13" t="s">
        <v>25</v>
      </c>
      <c r="V165" s="13" t="s">
        <v>26</v>
      </c>
      <c r="W165" s="13"/>
      <c r="X165" s="13" t="s">
        <v>1232</v>
      </c>
      <c r="Y165" s="13" t="s">
        <v>1273</v>
      </c>
      <c r="Z165" s="13"/>
      <c r="AA165" s="1" t="str">
        <f>_xlfn.IFNA(VLOOKUP($B165,'[1]Price Catalogue (Active CAP)'!$A:$AD,AA$3,FALSE),"")</f>
        <v>2041220-0408</v>
      </c>
      <c r="AC165" s="1" t="str">
        <f>_xlfn.IFNA(VLOOKUP($B165,'[1]Price Catalogue (Active CAP)'!$A:$AD,AC$3,FALSE),"")</f>
        <v>PANEL CONTROL,WX-RADAR</v>
      </c>
      <c r="AD165" s="1" t="str">
        <f>_xlfn.IFNA(VLOOKUP($B165,'[1]Price Catalogue (Active CAP)'!$A:$AD,AD$3,FALSE),"")</f>
        <v>ON</v>
      </c>
      <c r="AE165" s="1" t="str">
        <f>_xlfn.IFNA(VLOOKUP($B165,'[1]Price Catalogue (Active CAP)'!$A:$AD,AE$3,FALSE),"")</f>
        <v>MD11;</v>
      </c>
      <c r="AF165" s="1" t="str">
        <f>_xlfn.IFNA(VLOOKUP($B165,'[1]Price Catalogue (Active CAP)'!$A:$AD,AF$3,FALSE),"")</f>
        <v>HONEYWELL INTERNATIONAL INC</v>
      </c>
      <c r="AG165" s="1" t="str">
        <f>_xlfn.IFNA(VLOOKUP($B165,'[1]Price Catalogue (Active CAP)'!$A:$AD,AG$3,FALSE),"")</f>
        <v>AVI-PAN-005</v>
      </c>
      <c r="AH165" s="1" t="str">
        <f>_xlfn.IFNA(VLOOKUP($B165,'[1]Price Catalogue (Active CAP)'!$A:$AD,AH$3,FALSE),"")</f>
        <v>Nav_Panel</v>
      </c>
      <c r="AI165" s="1">
        <f>_xlfn.IFNA(VLOOKUP($B165,'[1]Price Catalogue (Active CAP)'!$A:$AD,AI$3,FALSE),"")</f>
        <v>0</v>
      </c>
      <c r="AJ165" s="1" t="str">
        <f>_xlfn.IFNA(VLOOKUP($B165,'[1]Price Catalogue (Active CAP)'!$A:$AD,AJ$3,FALSE),"")</f>
        <v>34-41-12;</v>
      </c>
      <c r="AK165" s="1" t="str">
        <f>_xlfn.IFNA(VLOOKUP($B165,'[1]Price Catalogue (Active CAP)'!$A:$AD,AK$3,FALSE),"")</f>
        <v>34-41</v>
      </c>
      <c r="AL165" s="32" t="str">
        <f>_xlfn.IFNA(VLOOKUP($B165,'[1]Price Catalogue (Active CAP)'!$A:$AD,AL$3,FALSE),"")</f>
        <v>EASA,FAA,CAA MALAYSIA,CAAS,DGCA INDONESIA,CAA CHINA</v>
      </c>
      <c r="AM165" s="1" t="str">
        <f>_xlfn.IFNA(VLOOKUP($B165,'[1]Price Catalogue (Active CAP)'!$A:$AD,AM$3,FALSE),"")</f>
        <v>EASA</v>
      </c>
      <c r="AN165" s="1" t="str">
        <f>_xlfn.IFNA(VLOOKUP($B165,'[1]Price Catalogue (Active CAP)'!$A:$AD,AN$3,FALSE),"")</f>
        <v>FAA</v>
      </c>
      <c r="AO165" s="1" t="str">
        <f>_xlfn.IFNA(VLOOKUP($B165,'[1]Price Catalogue (Active CAP)'!$A:$AD,AO$3,FALSE),"")</f>
        <v>CAA MALAYSIA</v>
      </c>
      <c r="AP165" s="1" t="str">
        <f>_xlfn.IFNA(VLOOKUP($B165,'[1]Price Catalogue (Active CAP)'!$A:$AD,AP$3,FALSE),"")</f>
        <v>CAAS</v>
      </c>
      <c r="AQ165" s="1" t="str">
        <f>_xlfn.IFNA(VLOOKUP($B165,'[1]Price Catalogue (Active CAP)'!$A:$AD,AQ$3,FALSE),"")</f>
        <v>DGCA INDONESIA</v>
      </c>
      <c r="AR165" s="1" t="str">
        <f>_xlfn.IFNA(VLOOKUP($B165,'[1]Price Catalogue (Active CAP)'!$A:$AD,AR$3,FALSE),"")</f>
        <v>CAA CHINA</v>
      </c>
      <c r="AS165" s="1">
        <f>_xlfn.IFNA(VLOOKUP($B165,'[1]Price Catalogue (Active CAP)'!$A:$AD,AS$3,FALSE),"")</f>
        <v>0</v>
      </c>
      <c r="AT165" s="1" t="str">
        <f>_xlfn.IFNA(VLOOKUP($B165,'[1]Price Catalogue (Active CAP)'!$A:$AD,AT$3,FALSE),"")</f>
        <v>CAA VIETNAM</v>
      </c>
      <c r="AU165" s="1" t="str">
        <f>_xlfn.IFNA(VLOOKUP($B165,'[1]Price Catalogue (Active CAP)'!$A:$AD,AU$3,FALSE),"")</f>
        <v>OCMOA</v>
      </c>
      <c r="AW165" s="1" t="b">
        <f t="shared" si="45"/>
        <v>1</v>
      </c>
      <c r="AX165" s="1" t="b">
        <f t="shared" si="46"/>
        <v>1</v>
      </c>
      <c r="AY165" s="1" t="b">
        <f t="shared" si="47"/>
        <v>1</v>
      </c>
      <c r="AZ165" s="1" t="b">
        <f t="shared" si="48"/>
        <v>1</v>
      </c>
      <c r="BA165" s="1" t="b">
        <f t="shared" si="49"/>
        <v>1</v>
      </c>
      <c r="BB165" s="1" t="b">
        <f t="shared" si="50"/>
        <v>1</v>
      </c>
      <c r="BC165" s="1" t="b">
        <f t="shared" si="51"/>
        <v>1</v>
      </c>
      <c r="BD165" s="1" t="b">
        <f t="shared" si="52"/>
        <v>1</v>
      </c>
      <c r="BE165" s="1" t="b">
        <f t="shared" si="53"/>
        <v>1</v>
      </c>
      <c r="BF165" s="1" t="b">
        <f t="shared" si="54"/>
        <v>1</v>
      </c>
      <c r="BG165" s="1" t="b">
        <f t="shared" si="55"/>
        <v>1</v>
      </c>
      <c r="BH165" s="1" t="b">
        <f t="shared" si="56"/>
        <v>0</v>
      </c>
      <c r="BI165" s="1" t="b">
        <f t="shared" si="57"/>
        <v>1</v>
      </c>
      <c r="BJ165" s="1" t="b">
        <f t="shared" si="58"/>
        <v>1</v>
      </c>
      <c r="BK165" s="1" t="b">
        <f t="shared" si="59"/>
        <v>0</v>
      </c>
      <c r="BL165" s="1" t="b">
        <f t="shared" si="60"/>
        <v>0</v>
      </c>
      <c r="BM165" s="1" t="b">
        <f t="shared" si="61"/>
        <v>1</v>
      </c>
      <c r="BN165" s="1" t="b">
        <f t="shared" si="62"/>
        <v>1</v>
      </c>
      <c r="BO165" s="1" t="b">
        <f t="shared" si="63"/>
        <v>1</v>
      </c>
      <c r="BP165" s="1" t="b">
        <f t="shared" si="64"/>
        <v>1</v>
      </c>
      <c r="BQ165" s="1" t="b">
        <f t="shared" si="65"/>
        <v>1</v>
      </c>
    </row>
    <row r="166" spans="1:69" ht="37.5">
      <c r="A166" s="5">
        <v>163</v>
      </c>
      <c r="B166" s="13" t="s">
        <v>323</v>
      </c>
      <c r="C166" s="13"/>
      <c r="D166" s="13" t="s">
        <v>324</v>
      </c>
      <c r="E166" s="19" t="s">
        <v>1228</v>
      </c>
      <c r="F166" s="13" t="s">
        <v>325</v>
      </c>
      <c r="G166" s="13" t="s">
        <v>83</v>
      </c>
      <c r="H166" s="13" t="s">
        <v>1360</v>
      </c>
      <c r="I166" s="13" t="s">
        <v>1361</v>
      </c>
      <c r="J166" s="13"/>
      <c r="K166" s="13" t="s">
        <v>319</v>
      </c>
      <c r="L166" s="13" t="s">
        <v>1362</v>
      </c>
      <c r="M166" s="13" t="s">
        <v>23</v>
      </c>
      <c r="N166" s="13" t="s">
        <v>23</v>
      </c>
      <c r="O166" s="13"/>
      <c r="P166" s="13" t="str">
        <f t="shared" si="44"/>
        <v>EASA;FAA;CAA UK;CAA MALAYSIA;DGCA INDONESIA;CAA CHINA;</v>
      </c>
      <c r="Q166" s="13" t="s">
        <v>12</v>
      </c>
      <c r="R166" s="13" t="s">
        <v>13</v>
      </c>
      <c r="S166" s="13" t="s">
        <v>1224</v>
      </c>
      <c r="T166" s="13" t="s">
        <v>24</v>
      </c>
      <c r="U166" s="13" t="s">
        <v>25</v>
      </c>
      <c r="V166" s="13" t="s">
        <v>26</v>
      </c>
      <c r="W166" s="13"/>
      <c r="X166" s="13" t="s">
        <v>1232</v>
      </c>
      <c r="Y166" s="13" t="s">
        <v>1273</v>
      </c>
      <c r="Z166" s="13"/>
      <c r="AA166" s="1" t="str">
        <f>_xlfn.IFNA(VLOOKUP($B166,'[1]Price Catalogue (Active CAP)'!$A:$AD,AA$3,FALSE),"")</f>
        <v>2041220-0409</v>
      </c>
      <c r="AC166" s="1" t="str">
        <f>_xlfn.IFNA(VLOOKUP($B166,'[1]Price Catalogue (Active CAP)'!$A:$AD,AC$3,FALSE),"")</f>
        <v>WX CONT</v>
      </c>
      <c r="AD166" s="1" t="str">
        <f>_xlfn.IFNA(VLOOKUP($B166,'[1]Price Catalogue (Active CAP)'!$A:$AD,AD$3,FALSE),"")</f>
        <v>ON</v>
      </c>
      <c r="AE166" s="1" t="str">
        <f>_xlfn.IFNA(VLOOKUP($B166,'[1]Price Catalogue (Active CAP)'!$A:$AD,AE$3,FALSE),"")</f>
        <v>A330;A340;</v>
      </c>
      <c r="AF166" s="1" t="str">
        <f>_xlfn.IFNA(VLOOKUP($B166,'[1]Price Catalogue (Active CAP)'!$A:$AD,AF$3,FALSE),"")</f>
        <v>HONEYWELL INTERNATIONAL INC</v>
      </c>
      <c r="AG166" s="1" t="str">
        <f>_xlfn.IFNA(VLOOKUP($B166,'[1]Price Catalogue (Active CAP)'!$A:$AD,AG$3,FALSE),"")</f>
        <v>AVI-PAN-005</v>
      </c>
      <c r="AH166" s="1" t="str">
        <f>_xlfn.IFNA(VLOOKUP($B166,'[1]Price Catalogue (Active CAP)'!$A:$AD,AH$3,FALSE),"")</f>
        <v>Nav_Panel</v>
      </c>
      <c r="AI166" s="1">
        <f>_xlfn.IFNA(VLOOKUP($B166,'[1]Price Catalogue (Active CAP)'!$A:$AD,AI$3,FALSE),"")</f>
        <v>0</v>
      </c>
      <c r="AJ166" s="1" t="str">
        <f>_xlfn.IFNA(VLOOKUP($B166,'[1]Price Catalogue (Active CAP)'!$A:$AD,AJ$3,FALSE),"")</f>
        <v>34-41-12;</v>
      </c>
      <c r="AK166" s="1" t="str">
        <f>_xlfn.IFNA(VLOOKUP($B166,'[1]Price Catalogue (Active CAP)'!$A:$AD,AK$3,FALSE),"")</f>
        <v>34-41</v>
      </c>
      <c r="AL166" s="32" t="str">
        <f>_xlfn.IFNA(VLOOKUP($B166,'[1]Price Catalogue (Active CAP)'!$A:$AD,AL$3,FALSE),"")</f>
        <v>EASA,FAA,CAA MALAYSIA,CAAS,DGCA INDONESIA,CAA CHINA</v>
      </c>
      <c r="AM166" s="1" t="str">
        <f>_xlfn.IFNA(VLOOKUP($B166,'[1]Price Catalogue (Active CAP)'!$A:$AD,AM$3,FALSE),"")</f>
        <v>EASA</v>
      </c>
      <c r="AN166" s="1" t="str">
        <f>_xlfn.IFNA(VLOOKUP($B166,'[1]Price Catalogue (Active CAP)'!$A:$AD,AN$3,FALSE),"")</f>
        <v>FAA</v>
      </c>
      <c r="AO166" s="1" t="str">
        <f>_xlfn.IFNA(VLOOKUP($B166,'[1]Price Catalogue (Active CAP)'!$A:$AD,AO$3,FALSE),"")</f>
        <v>CAA MALAYSIA</v>
      </c>
      <c r="AP166" s="1" t="str">
        <f>_xlfn.IFNA(VLOOKUP($B166,'[1]Price Catalogue (Active CAP)'!$A:$AD,AP$3,FALSE),"")</f>
        <v>CAAS</v>
      </c>
      <c r="AQ166" s="1" t="str">
        <f>_xlfn.IFNA(VLOOKUP($B166,'[1]Price Catalogue (Active CAP)'!$A:$AD,AQ$3,FALSE),"")</f>
        <v>DGCA INDONESIA</v>
      </c>
      <c r="AR166" s="1" t="str">
        <f>_xlfn.IFNA(VLOOKUP($B166,'[1]Price Catalogue (Active CAP)'!$A:$AD,AR$3,FALSE),"")</f>
        <v>CAA CHINA</v>
      </c>
      <c r="AS166" s="1">
        <f>_xlfn.IFNA(VLOOKUP($B166,'[1]Price Catalogue (Active CAP)'!$A:$AD,AS$3,FALSE),"")</f>
        <v>0</v>
      </c>
      <c r="AT166" s="1" t="str">
        <f>_xlfn.IFNA(VLOOKUP($B166,'[1]Price Catalogue (Active CAP)'!$A:$AD,AT$3,FALSE),"")</f>
        <v>CAA VIETNAM</v>
      </c>
      <c r="AU166" s="1" t="str">
        <f>_xlfn.IFNA(VLOOKUP($B166,'[1]Price Catalogue (Active CAP)'!$A:$AD,AU$3,FALSE),"")</f>
        <v>OCMOA</v>
      </c>
      <c r="AW166" s="1" t="b">
        <f t="shared" si="45"/>
        <v>1</v>
      </c>
      <c r="AX166" s="1" t="b">
        <f t="shared" si="46"/>
        <v>1</v>
      </c>
      <c r="AY166" s="1" t="b">
        <f t="shared" si="47"/>
        <v>1</v>
      </c>
      <c r="AZ166" s="1" t="b">
        <f t="shared" si="48"/>
        <v>1</v>
      </c>
      <c r="BA166" s="1" t="b">
        <f t="shared" si="49"/>
        <v>1</v>
      </c>
      <c r="BB166" s="1" t="b">
        <f t="shared" si="50"/>
        <v>1</v>
      </c>
      <c r="BC166" s="1" t="b">
        <f t="shared" si="51"/>
        <v>1</v>
      </c>
      <c r="BD166" s="1" t="b">
        <f t="shared" si="52"/>
        <v>1</v>
      </c>
      <c r="BE166" s="1" t="b">
        <f t="shared" si="53"/>
        <v>1</v>
      </c>
      <c r="BF166" s="1" t="b">
        <f t="shared" si="54"/>
        <v>1</v>
      </c>
      <c r="BG166" s="1" t="b">
        <f t="shared" si="55"/>
        <v>1</v>
      </c>
      <c r="BH166" s="1" t="b">
        <f t="shared" si="56"/>
        <v>0</v>
      </c>
      <c r="BI166" s="1" t="b">
        <f t="shared" si="57"/>
        <v>1</v>
      </c>
      <c r="BJ166" s="1" t="b">
        <f t="shared" si="58"/>
        <v>1</v>
      </c>
      <c r="BK166" s="1" t="b">
        <f t="shared" si="59"/>
        <v>0</v>
      </c>
      <c r="BL166" s="1" t="b">
        <f t="shared" si="60"/>
        <v>0</v>
      </c>
      <c r="BM166" s="1" t="b">
        <f t="shared" si="61"/>
        <v>1</v>
      </c>
      <c r="BN166" s="1" t="b">
        <f t="shared" si="62"/>
        <v>1</v>
      </c>
      <c r="BO166" s="1" t="b">
        <f t="shared" si="63"/>
        <v>1</v>
      </c>
      <c r="BP166" s="1" t="b">
        <f t="shared" si="64"/>
        <v>1</v>
      </c>
      <c r="BQ166" s="1" t="b">
        <f t="shared" si="65"/>
        <v>1</v>
      </c>
    </row>
    <row r="167" spans="1:69" ht="37.5">
      <c r="A167" s="5">
        <v>164</v>
      </c>
      <c r="B167" s="13" t="s">
        <v>326</v>
      </c>
      <c r="C167" s="13"/>
      <c r="D167" s="13" t="s">
        <v>327</v>
      </c>
      <c r="E167" s="19" t="s">
        <v>1228</v>
      </c>
      <c r="F167" s="13" t="s">
        <v>54</v>
      </c>
      <c r="G167" s="13" t="s">
        <v>83</v>
      </c>
      <c r="H167" s="13" t="s">
        <v>1360</v>
      </c>
      <c r="I167" s="13" t="s">
        <v>1361</v>
      </c>
      <c r="J167" s="13"/>
      <c r="K167" s="13" t="s">
        <v>319</v>
      </c>
      <c r="L167" s="13" t="s">
        <v>1362</v>
      </c>
      <c r="M167" s="13" t="s">
        <v>23</v>
      </c>
      <c r="N167" s="13" t="s">
        <v>23</v>
      </c>
      <c r="O167" s="13"/>
      <c r="P167" s="13" t="str">
        <f t="shared" si="44"/>
        <v>EASA;FAA;CAA UK;CAA MALAYSIA;DGCA INDONESIA;CAA CHINA;</v>
      </c>
      <c r="Q167" s="13" t="s">
        <v>12</v>
      </c>
      <c r="R167" s="13" t="s">
        <v>13</v>
      </c>
      <c r="S167" s="13" t="s">
        <v>1224</v>
      </c>
      <c r="T167" s="13" t="s">
        <v>24</v>
      </c>
      <c r="U167" s="13" t="s">
        <v>25</v>
      </c>
      <c r="V167" s="13" t="s">
        <v>26</v>
      </c>
      <c r="W167" s="13"/>
      <c r="X167" s="13" t="s">
        <v>1232</v>
      </c>
      <c r="Y167" s="13" t="s">
        <v>1273</v>
      </c>
      <c r="Z167" s="13"/>
      <c r="AA167" s="1" t="str">
        <f>_xlfn.IFNA(VLOOKUP($B167,'[1]Price Catalogue (Active CAP)'!$A:$AD,AA$3,FALSE),"")</f>
        <v>2041220-0410</v>
      </c>
      <c r="AC167" s="1" t="str">
        <f>_xlfn.IFNA(VLOOKUP($B167,'[1]Price Catalogue (Active CAP)'!$A:$AD,AC$3,FALSE),"")</f>
        <v>CONTROL UNIT-WEATHER RADAR</v>
      </c>
      <c r="AD167" s="1" t="str">
        <f>_xlfn.IFNA(VLOOKUP($B167,'[1]Price Catalogue (Active CAP)'!$A:$AD,AD$3,FALSE),"")</f>
        <v>ON</v>
      </c>
      <c r="AE167" s="1" t="str">
        <f>_xlfn.IFNA(VLOOKUP($B167,'[1]Price Catalogue (Active CAP)'!$A:$AD,AE$3,FALSE),"")</f>
        <v>A320_Fam;A330;A340;</v>
      </c>
      <c r="AF167" s="1" t="str">
        <f>_xlfn.IFNA(VLOOKUP($B167,'[1]Price Catalogue (Active CAP)'!$A:$AD,AF$3,FALSE),"")</f>
        <v>HONEYWELL INTERNATIONAL INC</v>
      </c>
      <c r="AG167" s="1" t="str">
        <f>_xlfn.IFNA(VLOOKUP($B167,'[1]Price Catalogue (Active CAP)'!$A:$AD,AG$3,FALSE),"")</f>
        <v>AVI-PAN-005</v>
      </c>
      <c r="AH167" s="1" t="str">
        <f>_xlfn.IFNA(VLOOKUP($B167,'[1]Price Catalogue (Active CAP)'!$A:$AD,AH$3,FALSE),"")</f>
        <v>Nav_Panel</v>
      </c>
      <c r="AI167" s="1">
        <f>_xlfn.IFNA(VLOOKUP($B167,'[1]Price Catalogue (Active CAP)'!$A:$AD,AI$3,FALSE),"")</f>
        <v>0</v>
      </c>
      <c r="AJ167" s="1" t="str">
        <f>_xlfn.IFNA(VLOOKUP($B167,'[1]Price Catalogue (Active CAP)'!$A:$AD,AJ$3,FALSE),"")</f>
        <v>34-41-12;</v>
      </c>
      <c r="AK167" s="1" t="str">
        <f>_xlfn.IFNA(VLOOKUP($B167,'[1]Price Catalogue (Active CAP)'!$A:$AD,AK$3,FALSE),"")</f>
        <v>34-41</v>
      </c>
      <c r="AL167" s="32" t="str">
        <f>_xlfn.IFNA(VLOOKUP($B167,'[1]Price Catalogue (Active CAP)'!$A:$AD,AL$3,FALSE),"")</f>
        <v>EASA,FAA,CAA MALAYSIA,CAAS,DGCA INDONESIA,CAA CHINA</v>
      </c>
      <c r="AM167" s="1" t="str">
        <f>_xlfn.IFNA(VLOOKUP($B167,'[1]Price Catalogue (Active CAP)'!$A:$AD,AM$3,FALSE),"")</f>
        <v>EASA</v>
      </c>
      <c r="AN167" s="1" t="str">
        <f>_xlfn.IFNA(VLOOKUP($B167,'[1]Price Catalogue (Active CAP)'!$A:$AD,AN$3,FALSE),"")</f>
        <v>FAA</v>
      </c>
      <c r="AO167" s="1" t="str">
        <f>_xlfn.IFNA(VLOOKUP($B167,'[1]Price Catalogue (Active CAP)'!$A:$AD,AO$3,FALSE),"")</f>
        <v>CAA MALAYSIA</v>
      </c>
      <c r="AP167" s="1" t="str">
        <f>_xlfn.IFNA(VLOOKUP($B167,'[1]Price Catalogue (Active CAP)'!$A:$AD,AP$3,FALSE),"")</f>
        <v>CAAS</v>
      </c>
      <c r="AQ167" s="1" t="str">
        <f>_xlfn.IFNA(VLOOKUP($B167,'[1]Price Catalogue (Active CAP)'!$A:$AD,AQ$3,FALSE),"")</f>
        <v>DGCA INDONESIA</v>
      </c>
      <c r="AR167" s="1" t="str">
        <f>_xlfn.IFNA(VLOOKUP($B167,'[1]Price Catalogue (Active CAP)'!$A:$AD,AR$3,FALSE),"")</f>
        <v>CAA CHINA</v>
      </c>
      <c r="AS167" s="1">
        <f>_xlfn.IFNA(VLOOKUP($B167,'[1]Price Catalogue (Active CAP)'!$A:$AD,AS$3,FALSE),"")</f>
        <v>0</v>
      </c>
      <c r="AT167" s="1" t="str">
        <f>_xlfn.IFNA(VLOOKUP($B167,'[1]Price Catalogue (Active CAP)'!$A:$AD,AT$3,FALSE),"")</f>
        <v>CAA VIETNAM</v>
      </c>
      <c r="AU167" s="1" t="str">
        <f>_xlfn.IFNA(VLOOKUP($B167,'[1]Price Catalogue (Active CAP)'!$A:$AD,AU$3,FALSE),"")</f>
        <v>OCMOA</v>
      </c>
      <c r="AW167" s="1" t="b">
        <f t="shared" si="45"/>
        <v>1</v>
      </c>
      <c r="AX167" s="1" t="b">
        <f t="shared" si="46"/>
        <v>1</v>
      </c>
      <c r="AY167" s="1" t="b">
        <f t="shared" si="47"/>
        <v>1</v>
      </c>
      <c r="AZ167" s="1" t="b">
        <f t="shared" si="48"/>
        <v>1</v>
      </c>
      <c r="BA167" s="1" t="b">
        <f t="shared" si="49"/>
        <v>1</v>
      </c>
      <c r="BB167" s="1" t="b">
        <f t="shared" si="50"/>
        <v>1</v>
      </c>
      <c r="BC167" s="1" t="b">
        <f t="shared" si="51"/>
        <v>1</v>
      </c>
      <c r="BD167" s="1" t="b">
        <f t="shared" si="52"/>
        <v>1</v>
      </c>
      <c r="BE167" s="1" t="b">
        <f t="shared" si="53"/>
        <v>1</v>
      </c>
      <c r="BF167" s="1" t="b">
        <f t="shared" si="54"/>
        <v>1</v>
      </c>
      <c r="BG167" s="1" t="b">
        <f t="shared" si="55"/>
        <v>1</v>
      </c>
      <c r="BH167" s="1" t="b">
        <f t="shared" si="56"/>
        <v>0</v>
      </c>
      <c r="BI167" s="1" t="b">
        <f t="shared" si="57"/>
        <v>1</v>
      </c>
      <c r="BJ167" s="1" t="b">
        <f t="shared" si="58"/>
        <v>1</v>
      </c>
      <c r="BK167" s="1" t="b">
        <f t="shared" si="59"/>
        <v>0</v>
      </c>
      <c r="BL167" s="1" t="b">
        <f t="shared" si="60"/>
        <v>0</v>
      </c>
      <c r="BM167" s="1" t="b">
        <f t="shared" si="61"/>
        <v>1</v>
      </c>
      <c r="BN167" s="1" t="b">
        <f t="shared" si="62"/>
        <v>1</v>
      </c>
      <c r="BO167" s="1" t="b">
        <f t="shared" si="63"/>
        <v>1</v>
      </c>
      <c r="BP167" s="1" t="b">
        <f t="shared" si="64"/>
        <v>1</v>
      </c>
      <c r="BQ167" s="1" t="b">
        <f t="shared" si="65"/>
        <v>1</v>
      </c>
    </row>
    <row r="168" spans="1:69" ht="37.5">
      <c r="A168" s="5">
        <v>165</v>
      </c>
      <c r="B168" s="13" t="s">
        <v>328</v>
      </c>
      <c r="C168" s="13"/>
      <c r="D168" s="13" t="s">
        <v>329</v>
      </c>
      <c r="E168" s="19" t="s">
        <v>1228</v>
      </c>
      <c r="F168" s="13" t="s">
        <v>322</v>
      </c>
      <c r="G168" s="13" t="s">
        <v>83</v>
      </c>
      <c r="H168" s="13" t="s">
        <v>1360</v>
      </c>
      <c r="I168" s="13" t="s">
        <v>1361</v>
      </c>
      <c r="J168" s="13"/>
      <c r="K168" s="13" t="s">
        <v>319</v>
      </c>
      <c r="L168" s="13" t="s">
        <v>1362</v>
      </c>
      <c r="M168" s="13" t="s">
        <v>23</v>
      </c>
      <c r="N168" s="13" t="s">
        <v>23</v>
      </c>
      <c r="O168" s="13"/>
      <c r="P168" s="13" t="str">
        <f t="shared" si="44"/>
        <v>EASA;FAA;CAA UK;CAA MALAYSIA;DGCA INDONESIA;CAA CHINA;</v>
      </c>
      <c r="Q168" s="13" t="s">
        <v>12</v>
      </c>
      <c r="R168" s="13" t="s">
        <v>13</v>
      </c>
      <c r="S168" s="13" t="s">
        <v>1224</v>
      </c>
      <c r="T168" s="13" t="s">
        <v>24</v>
      </c>
      <c r="U168" s="13" t="s">
        <v>25</v>
      </c>
      <c r="V168" s="13" t="s">
        <v>26</v>
      </c>
      <c r="W168" s="13"/>
      <c r="X168" s="13" t="s">
        <v>1232</v>
      </c>
      <c r="Y168" s="13" t="s">
        <v>1273</v>
      </c>
      <c r="Z168" s="13"/>
      <c r="AA168" s="1" t="str">
        <f>_xlfn.IFNA(VLOOKUP($B168,'[1]Price Catalogue (Active CAP)'!$A:$AD,AA$3,FALSE),"")</f>
        <v>2041220-0413</v>
      </c>
      <c r="AC168" s="1" t="str">
        <f>_xlfn.IFNA(VLOOKUP($B168,'[1]Price Catalogue (Active CAP)'!$A:$AD,AC$3,FALSE),"")</f>
        <v>PANEL CONTR. WX-RADAR</v>
      </c>
      <c r="AD168" s="1" t="str">
        <f>_xlfn.IFNA(VLOOKUP($B168,'[1]Price Catalogue (Active CAP)'!$A:$AD,AD$3,FALSE),"")</f>
        <v>ON</v>
      </c>
      <c r="AE168" s="1" t="str">
        <f>_xlfn.IFNA(VLOOKUP($B168,'[1]Price Catalogue (Active CAP)'!$A:$AD,AE$3,FALSE),"")</f>
        <v>MD11;</v>
      </c>
      <c r="AF168" s="1" t="str">
        <f>_xlfn.IFNA(VLOOKUP($B168,'[1]Price Catalogue (Active CAP)'!$A:$AD,AF$3,FALSE),"")</f>
        <v>HONEYWELL INTERNATIONAL INC</v>
      </c>
      <c r="AG168" s="1" t="str">
        <f>_xlfn.IFNA(VLOOKUP($B168,'[1]Price Catalogue (Active CAP)'!$A:$AD,AG$3,FALSE),"")</f>
        <v>AVI-PAN-005</v>
      </c>
      <c r="AH168" s="1" t="str">
        <f>_xlfn.IFNA(VLOOKUP($B168,'[1]Price Catalogue (Active CAP)'!$A:$AD,AH$3,FALSE),"")</f>
        <v>Nav_Panel</v>
      </c>
      <c r="AI168" s="1">
        <f>_xlfn.IFNA(VLOOKUP($B168,'[1]Price Catalogue (Active CAP)'!$A:$AD,AI$3,FALSE),"")</f>
        <v>0</v>
      </c>
      <c r="AJ168" s="1" t="str">
        <f>_xlfn.IFNA(VLOOKUP($B168,'[1]Price Catalogue (Active CAP)'!$A:$AD,AJ$3,FALSE),"")</f>
        <v>34-41-12;</v>
      </c>
      <c r="AK168" s="1" t="str">
        <f>_xlfn.IFNA(VLOOKUP($B168,'[1]Price Catalogue (Active CAP)'!$A:$AD,AK$3,FALSE),"")</f>
        <v>34-41</v>
      </c>
      <c r="AL168" s="32" t="str">
        <f>_xlfn.IFNA(VLOOKUP($B168,'[1]Price Catalogue (Active CAP)'!$A:$AD,AL$3,FALSE),"")</f>
        <v>EASA,FAA,CAA MALAYSIA,CAAS,DGCA INDONESIA,CAA CHINA</v>
      </c>
      <c r="AM168" s="1" t="str">
        <f>_xlfn.IFNA(VLOOKUP($B168,'[1]Price Catalogue (Active CAP)'!$A:$AD,AM$3,FALSE),"")</f>
        <v>EASA</v>
      </c>
      <c r="AN168" s="1" t="str">
        <f>_xlfn.IFNA(VLOOKUP($B168,'[1]Price Catalogue (Active CAP)'!$A:$AD,AN$3,FALSE),"")</f>
        <v>FAA</v>
      </c>
      <c r="AO168" s="1" t="str">
        <f>_xlfn.IFNA(VLOOKUP($B168,'[1]Price Catalogue (Active CAP)'!$A:$AD,AO$3,FALSE),"")</f>
        <v>CAA MALAYSIA</v>
      </c>
      <c r="AP168" s="1" t="str">
        <f>_xlfn.IFNA(VLOOKUP($B168,'[1]Price Catalogue (Active CAP)'!$A:$AD,AP$3,FALSE),"")</f>
        <v>CAAS</v>
      </c>
      <c r="AQ168" s="1" t="str">
        <f>_xlfn.IFNA(VLOOKUP($B168,'[1]Price Catalogue (Active CAP)'!$A:$AD,AQ$3,FALSE),"")</f>
        <v>DGCA INDONESIA</v>
      </c>
      <c r="AR168" s="1" t="str">
        <f>_xlfn.IFNA(VLOOKUP($B168,'[1]Price Catalogue (Active CAP)'!$A:$AD,AR$3,FALSE),"")</f>
        <v>CAA CHINA</v>
      </c>
      <c r="AS168" s="1">
        <f>_xlfn.IFNA(VLOOKUP($B168,'[1]Price Catalogue (Active CAP)'!$A:$AD,AS$3,FALSE),"")</f>
        <v>0</v>
      </c>
      <c r="AT168" s="1" t="str">
        <f>_xlfn.IFNA(VLOOKUP($B168,'[1]Price Catalogue (Active CAP)'!$A:$AD,AT$3,FALSE),"")</f>
        <v>CAA VIETNAM</v>
      </c>
      <c r="AU168" s="1" t="str">
        <f>_xlfn.IFNA(VLOOKUP($B168,'[1]Price Catalogue (Active CAP)'!$A:$AD,AU$3,FALSE),"")</f>
        <v>OCMOA</v>
      </c>
      <c r="AW168" s="1" t="b">
        <f t="shared" si="45"/>
        <v>1</v>
      </c>
      <c r="AX168" s="1" t="b">
        <f t="shared" si="46"/>
        <v>1</v>
      </c>
      <c r="AY168" s="1" t="b">
        <f t="shared" si="47"/>
        <v>1</v>
      </c>
      <c r="AZ168" s="1" t="b">
        <f t="shared" si="48"/>
        <v>1</v>
      </c>
      <c r="BA168" s="1" t="b">
        <f t="shared" si="49"/>
        <v>1</v>
      </c>
      <c r="BB168" s="1" t="b">
        <f t="shared" si="50"/>
        <v>1</v>
      </c>
      <c r="BC168" s="1" t="b">
        <f t="shared" si="51"/>
        <v>1</v>
      </c>
      <c r="BD168" s="1" t="b">
        <f t="shared" si="52"/>
        <v>1</v>
      </c>
      <c r="BE168" s="1" t="b">
        <f t="shared" si="53"/>
        <v>1</v>
      </c>
      <c r="BF168" s="1" t="b">
        <f t="shared" si="54"/>
        <v>1</v>
      </c>
      <c r="BG168" s="1" t="b">
        <f t="shared" si="55"/>
        <v>1</v>
      </c>
      <c r="BH168" s="1" t="b">
        <f t="shared" si="56"/>
        <v>0</v>
      </c>
      <c r="BI168" s="1" t="b">
        <f t="shared" si="57"/>
        <v>1</v>
      </c>
      <c r="BJ168" s="1" t="b">
        <f t="shared" si="58"/>
        <v>1</v>
      </c>
      <c r="BK168" s="1" t="b">
        <f t="shared" si="59"/>
        <v>0</v>
      </c>
      <c r="BL168" s="1" t="b">
        <f t="shared" si="60"/>
        <v>0</v>
      </c>
      <c r="BM168" s="1" t="b">
        <f t="shared" si="61"/>
        <v>1</v>
      </c>
      <c r="BN168" s="1" t="b">
        <f t="shared" si="62"/>
        <v>1</v>
      </c>
      <c r="BO168" s="1" t="b">
        <f t="shared" si="63"/>
        <v>1</v>
      </c>
      <c r="BP168" s="1" t="b">
        <f t="shared" si="64"/>
        <v>1</v>
      </c>
      <c r="BQ168" s="1" t="b">
        <f t="shared" si="65"/>
        <v>1</v>
      </c>
    </row>
    <row r="169" spans="1:69" ht="37.5">
      <c r="A169" s="5">
        <v>166</v>
      </c>
      <c r="B169" s="13" t="s">
        <v>330</v>
      </c>
      <c r="C169" s="13"/>
      <c r="D169" s="13" t="s">
        <v>327</v>
      </c>
      <c r="E169" s="19" t="s">
        <v>1228</v>
      </c>
      <c r="F169" s="13" t="s">
        <v>54</v>
      </c>
      <c r="G169" s="13" t="s">
        <v>83</v>
      </c>
      <c r="H169" s="13" t="s">
        <v>1360</v>
      </c>
      <c r="I169" s="13" t="s">
        <v>1361</v>
      </c>
      <c r="J169" s="13"/>
      <c r="K169" s="13" t="s">
        <v>319</v>
      </c>
      <c r="L169" s="13" t="s">
        <v>1362</v>
      </c>
      <c r="M169" s="13" t="s">
        <v>23</v>
      </c>
      <c r="N169" s="13" t="s">
        <v>23</v>
      </c>
      <c r="O169" s="13"/>
      <c r="P169" s="13" t="str">
        <f t="shared" si="44"/>
        <v>EASA;FAA;CAA UK;CAA MALAYSIA;DGCA INDONESIA;CAA CHINA;</v>
      </c>
      <c r="Q169" s="13" t="s">
        <v>12</v>
      </c>
      <c r="R169" s="13" t="s">
        <v>13</v>
      </c>
      <c r="S169" s="13" t="s">
        <v>1224</v>
      </c>
      <c r="T169" s="13" t="s">
        <v>24</v>
      </c>
      <c r="U169" s="13" t="s">
        <v>25</v>
      </c>
      <c r="V169" s="13" t="s">
        <v>26</v>
      </c>
      <c r="W169" s="13"/>
      <c r="X169" s="13" t="s">
        <v>1232</v>
      </c>
      <c r="Y169" s="13" t="s">
        <v>1273</v>
      </c>
      <c r="Z169" s="13"/>
      <c r="AA169" s="1" t="str">
        <f>_xlfn.IFNA(VLOOKUP($B169,'[1]Price Catalogue (Active CAP)'!$A:$AD,AA$3,FALSE),"")</f>
        <v>2041220-0424</v>
      </c>
      <c r="AC169" s="1" t="str">
        <f>_xlfn.IFNA(VLOOKUP($B169,'[1]Price Catalogue (Active CAP)'!$A:$AD,AC$3,FALSE),"")</f>
        <v>CONTROL UNIT-WEATHER RADAR</v>
      </c>
      <c r="AD169" s="1" t="str">
        <f>_xlfn.IFNA(VLOOKUP($B169,'[1]Price Catalogue (Active CAP)'!$A:$AD,AD$3,FALSE),"")</f>
        <v>ON</v>
      </c>
      <c r="AE169" s="1" t="str">
        <f>_xlfn.IFNA(VLOOKUP($B169,'[1]Price Catalogue (Active CAP)'!$A:$AD,AE$3,FALSE),"")</f>
        <v>A320_Fam;A330;A340;</v>
      </c>
      <c r="AF169" s="1" t="str">
        <f>_xlfn.IFNA(VLOOKUP($B169,'[1]Price Catalogue (Active CAP)'!$A:$AD,AF$3,FALSE),"")</f>
        <v>HONEYWELL INTERNATIONAL INC</v>
      </c>
      <c r="AG169" s="1" t="str">
        <f>_xlfn.IFNA(VLOOKUP($B169,'[1]Price Catalogue (Active CAP)'!$A:$AD,AG$3,FALSE),"")</f>
        <v>AVI-PAN-005</v>
      </c>
      <c r="AH169" s="1" t="str">
        <f>_xlfn.IFNA(VLOOKUP($B169,'[1]Price Catalogue (Active CAP)'!$A:$AD,AH$3,FALSE),"")</f>
        <v>Nav_Panel</v>
      </c>
      <c r="AI169" s="1">
        <f>_xlfn.IFNA(VLOOKUP($B169,'[1]Price Catalogue (Active CAP)'!$A:$AD,AI$3,FALSE),"")</f>
        <v>0</v>
      </c>
      <c r="AJ169" s="1" t="str">
        <f>_xlfn.IFNA(VLOOKUP($B169,'[1]Price Catalogue (Active CAP)'!$A:$AD,AJ$3,FALSE),"")</f>
        <v>34-41-12;</v>
      </c>
      <c r="AK169" s="1" t="str">
        <f>_xlfn.IFNA(VLOOKUP($B169,'[1]Price Catalogue (Active CAP)'!$A:$AD,AK$3,FALSE),"")</f>
        <v>34-41</v>
      </c>
      <c r="AL169" s="32" t="str">
        <f>_xlfn.IFNA(VLOOKUP($B169,'[1]Price Catalogue (Active CAP)'!$A:$AD,AL$3,FALSE),"")</f>
        <v>EASA,FAA,CAA MALAYSIA,CAAS,DGCA INDONESIA,CAA CHINA</v>
      </c>
      <c r="AM169" s="1" t="str">
        <f>_xlfn.IFNA(VLOOKUP($B169,'[1]Price Catalogue (Active CAP)'!$A:$AD,AM$3,FALSE),"")</f>
        <v>EASA</v>
      </c>
      <c r="AN169" s="1" t="str">
        <f>_xlfn.IFNA(VLOOKUP($B169,'[1]Price Catalogue (Active CAP)'!$A:$AD,AN$3,FALSE),"")</f>
        <v>FAA</v>
      </c>
      <c r="AO169" s="1" t="str">
        <f>_xlfn.IFNA(VLOOKUP($B169,'[1]Price Catalogue (Active CAP)'!$A:$AD,AO$3,FALSE),"")</f>
        <v>CAA MALAYSIA</v>
      </c>
      <c r="AP169" s="1" t="str">
        <f>_xlfn.IFNA(VLOOKUP($B169,'[1]Price Catalogue (Active CAP)'!$A:$AD,AP$3,FALSE),"")</f>
        <v>CAAS</v>
      </c>
      <c r="AQ169" s="1" t="str">
        <f>_xlfn.IFNA(VLOOKUP($B169,'[1]Price Catalogue (Active CAP)'!$A:$AD,AQ$3,FALSE),"")</f>
        <v>DGCA INDONESIA</v>
      </c>
      <c r="AR169" s="1" t="str">
        <f>_xlfn.IFNA(VLOOKUP($B169,'[1]Price Catalogue (Active CAP)'!$A:$AD,AR$3,FALSE),"")</f>
        <v>CAA CHINA</v>
      </c>
      <c r="AS169" s="1">
        <f>_xlfn.IFNA(VLOOKUP($B169,'[1]Price Catalogue (Active CAP)'!$A:$AD,AS$3,FALSE),"")</f>
        <v>0</v>
      </c>
      <c r="AT169" s="1" t="str">
        <f>_xlfn.IFNA(VLOOKUP($B169,'[1]Price Catalogue (Active CAP)'!$A:$AD,AT$3,FALSE),"")</f>
        <v>CAA VIETNAM</v>
      </c>
      <c r="AU169" s="1" t="str">
        <f>_xlfn.IFNA(VLOOKUP($B169,'[1]Price Catalogue (Active CAP)'!$A:$AD,AU$3,FALSE),"")</f>
        <v>OCMOA</v>
      </c>
      <c r="AW169" s="1" t="b">
        <f t="shared" si="45"/>
        <v>1</v>
      </c>
      <c r="AX169" s="1" t="b">
        <f t="shared" si="46"/>
        <v>1</v>
      </c>
      <c r="AY169" s="1" t="b">
        <f t="shared" si="47"/>
        <v>1</v>
      </c>
      <c r="AZ169" s="1" t="b">
        <f t="shared" si="48"/>
        <v>1</v>
      </c>
      <c r="BA169" s="1" t="b">
        <f t="shared" si="49"/>
        <v>1</v>
      </c>
      <c r="BB169" s="1" t="b">
        <f t="shared" si="50"/>
        <v>1</v>
      </c>
      <c r="BC169" s="1" t="b">
        <f t="shared" si="51"/>
        <v>1</v>
      </c>
      <c r="BD169" s="1" t="b">
        <f t="shared" si="52"/>
        <v>1</v>
      </c>
      <c r="BE169" s="1" t="b">
        <f t="shared" si="53"/>
        <v>1</v>
      </c>
      <c r="BF169" s="1" t="b">
        <f t="shared" si="54"/>
        <v>1</v>
      </c>
      <c r="BG169" s="1" t="b">
        <f t="shared" si="55"/>
        <v>1</v>
      </c>
      <c r="BH169" s="1" t="b">
        <f t="shared" si="56"/>
        <v>0</v>
      </c>
      <c r="BI169" s="1" t="b">
        <f t="shared" si="57"/>
        <v>1</v>
      </c>
      <c r="BJ169" s="1" t="b">
        <f t="shared" si="58"/>
        <v>1</v>
      </c>
      <c r="BK169" s="1" t="b">
        <f t="shared" si="59"/>
        <v>0</v>
      </c>
      <c r="BL169" s="1" t="b">
        <f t="shared" si="60"/>
        <v>0</v>
      </c>
      <c r="BM169" s="1" t="b">
        <f t="shared" si="61"/>
        <v>1</v>
      </c>
      <c r="BN169" s="1" t="b">
        <f t="shared" si="62"/>
        <v>1</v>
      </c>
      <c r="BO169" s="1" t="b">
        <f t="shared" si="63"/>
        <v>1</v>
      </c>
      <c r="BP169" s="1" t="b">
        <f t="shared" si="64"/>
        <v>1</v>
      </c>
      <c r="BQ169" s="1" t="b">
        <f t="shared" si="65"/>
        <v>1</v>
      </c>
    </row>
    <row r="170" spans="1:69" ht="37.5">
      <c r="A170" s="5">
        <v>167</v>
      </c>
      <c r="B170" s="13" t="s">
        <v>331</v>
      </c>
      <c r="C170" s="13"/>
      <c r="D170" s="13" t="s">
        <v>327</v>
      </c>
      <c r="E170" s="19" t="s">
        <v>1228</v>
      </c>
      <c r="F170" s="13" t="s">
        <v>54</v>
      </c>
      <c r="G170" s="13" t="s">
        <v>83</v>
      </c>
      <c r="H170" s="13" t="s">
        <v>1360</v>
      </c>
      <c r="I170" s="13" t="s">
        <v>1361</v>
      </c>
      <c r="J170" s="13"/>
      <c r="K170" s="13" t="s">
        <v>319</v>
      </c>
      <c r="L170" s="13" t="s">
        <v>1362</v>
      </c>
      <c r="M170" s="13" t="s">
        <v>23</v>
      </c>
      <c r="N170" s="13" t="s">
        <v>23</v>
      </c>
      <c r="O170" s="13"/>
      <c r="P170" s="13" t="str">
        <f t="shared" si="44"/>
        <v>EASA;FAA;CAA UK;CAA MALAYSIA;DGCA INDONESIA;CAA CHINA;</v>
      </c>
      <c r="Q170" s="13" t="s">
        <v>12</v>
      </c>
      <c r="R170" s="13" t="s">
        <v>13</v>
      </c>
      <c r="S170" s="13" t="s">
        <v>1224</v>
      </c>
      <c r="T170" s="13" t="s">
        <v>24</v>
      </c>
      <c r="U170" s="13" t="s">
        <v>25</v>
      </c>
      <c r="V170" s="13" t="s">
        <v>26</v>
      </c>
      <c r="W170" s="13"/>
      <c r="X170" s="13" t="s">
        <v>1232</v>
      </c>
      <c r="Y170" s="13" t="s">
        <v>1273</v>
      </c>
      <c r="Z170" s="13"/>
      <c r="AA170" s="1" t="str">
        <f>_xlfn.IFNA(VLOOKUP($B170,'[1]Price Catalogue (Active CAP)'!$A:$AD,AA$3,FALSE),"")</f>
        <v>2041220-3231</v>
      </c>
      <c r="AC170" s="1" t="str">
        <f>_xlfn.IFNA(VLOOKUP($B170,'[1]Price Catalogue (Active CAP)'!$A:$AD,AC$3,FALSE),"")</f>
        <v>CONTROL UNIT-WEATHER RADAR</v>
      </c>
      <c r="AD170" s="1" t="str">
        <f>_xlfn.IFNA(VLOOKUP($B170,'[1]Price Catalogue (Active CAP)'!$A:$AD,AD$3,FALSE),"")</f>
        <v>ON</v>
      </c>
      <c r="AE170" s="1" t="str">
        <f>_xlfn.IFNA(VLOOKUP($B170,'[1]Price Catalogue (Active CAP)'!$A:$AD,AE$3,FALSE),"")</f>
        <v>A320_Fam;A330;A340;</v>
      </c>
      <c r="AF170" s="1" t="str">
        <f>_xlfn.IFNA(VLOOKUP($B170,'[1]Price Catalogue (Active CAP)'!$A:$AD,AF$3,FALSE),"")</f>
        <v>HONEYWELL INTERNATIONAL INC</v>
      </c>
      <c r="AG170" s="1" t="str">
        <f>_xlfn.IFNA(VLOOKUP($B170,'[1]Price Catalogue (Active CAP)'!$A:$AD,AG$3,FALSE),"")</f>
        <v>AVI-PAN-005</v>
      </c>
      <c r="AH170" s="1" t="str">
        <f>_xlfn.IFNA(VLOOKUP($B170,'[1]Price Catalogue (Active CAP)'!$A:$AD,AH$3,FALSE),"")</f>
        <v>Nav_Panel</v>
      </c>
      <c r="AI170" s="1">
        <f>_xlfn.IFNA(VLOOKUP($B170,'[1]Price Catalogue (Active CAP)'!$A:$AD,AI$3,FALSE),"")</f>
        <v>0</v>
      </c>
      <c r="AJ170" s="1" t="str">
        <f>_xlfn.IFNA(VLOOKUP($B170,'[1]Price Catalogue (Active CAP)'!$A:$AD,AJ$3,FALSE),"")</f>
        <v>34-41-12;</v>
      </c>
      <c r="AK170" s="1" t="str">
        <f>_xlfn.IFNA(VLOOKUP($B170,'[1]Price Catalogue (Active CAP)'!$A:$AD,AK$3,FALSE),"")</f>
        <v>34-41</v>
      </c>
      <c r="AL170" s="32" t="str">
        <f>_xlfn.IFNA(VLOOKUP($B170,'[1]Price Catalogue (Active CAP)'!$A:$AD,AL$3,FALSE),"")</f>
        <v>EASA,FAA,CAA MALAYSIA,CAAS,DGCA INDONESIA,CAA CHINA</v>
      </c>
      <c r="AM170" s="1" t="str">
        <f>_xlfn.IFNA(VLOOKUP($B170,'[1]Price Catalogue (Active CAP)'!$A:$AD,AM$3,FALSE),"")</f>
        <v>EASA</v>
      </c>
      <c r="AN170" s="1" t="str">
        <f>_xlfn.IFNA(VLOOKUP($B170,'[1]Price Catalogue (Active CAP)'!$A:$AD,AN$3,FALSE),"")</f>
        <v>FAA</v>
      </c>
      <c r="AO170" s="1" t="str">
        <f>_xlfn.IFNA(VLOOKUP($B170,'[1]Price Catalogue (Active CAP)'!$A:$AD,AO$3,FALSE),"")</f>
        <v>CAA MALAYSIA</v>
      </c>
      <c r="AP170" s="1" t="str">
        <f>_xlfn.IFNA(VLOOKUP($B170,'[1]Price Catalogue (Active CAP)'!$A:$AD,AP$3,FALSE),"")</f>
        <v>CAAS</v>
      </c>
      <c r="AQ170" s="1" t="str">
        <f>_xlfn.IFNA(VLOOKUP($B170,'[1]Price Catalogue (Active CAP)'!$A:$AD,AQ$3,FALSE),"")</f>
        <v>DGCA INDONESIA</v>
      </c>
      <c r="AR170" s="1" t="str">
        <f>_xlfn.IFNA(VLOOKUP($B170,'[1]Price Catalogue (Active CAP)'!$A:$AD,AR$3,FALSE),"")</f>
        <v>CAA CHINA</v>
      </c>
      <c r="AS170" s="1">
        <f>_xlfn.IFNA(VLOOKUP($B170,'[1]Price Catalogue (Active CAP)'!$A:$AD,AS$3,FALSE),"")</f>
        <v>0</v>
      </c>
      <c r="AT170" s="1" t="str">
        <f>_xlfn.IFNA(VLOOKUP($B170,'[1]Price Catalogue (Active CAP)'!$A:$AD,AT$3,FALSE),"")</f>
        <v>CAA VIETNAM</v>
      </c>
      <c r="AU170" s="1" t="str">
        <f>_xlfn.IFNA(VLOOKUP($B170,'[1]Price Catalogue (Active CAP)'!$A:$AD,AU$3,FALSE),"")</f>
        <v>OCMOA</v>
      </c>
      <c r="AW170" s="1" t="b">
        <f t="shared" si="45"/>
        <v>1</v>
      </c>
      <c r="AX170" s="1" t="b">
        <f t="shared" si="46"/>
        <v>1</v>
      </c>
      <c r="AY170" s="1" t="b">
        <f t="shared" si="47"/>
        <v>1</v>
      </c>
      <c r="AZ170" s="1" t="b">
        <f t="shared" si="48"/>
        <v>1</v>
      </c>
      <c r="BA170" s="1" t="b">
        <f t="shared" si="49"/>
        <v>1</v>
      </c>
      <c r="BB170" s="1" t="b">
        <f t="shared" si="50"/>
        <v>1</v>
      </c>
      <c r="BC170" s="1" t="b">
        <f t="shared" si="51"/>
        <v>1</v>
      </c>
      <c r="BD170" s="1" t="b">
        <f t="shared" si="52"/>
        <v>1</v>
      </c>
      <c r="BE170" s="1" t="b">
        <f t="shared" si="53"/>
        <v>1</v>
      </c>
      <c r="BF170" s="1" t="b">
        <f t="shared" si="54"/>
        <v>1</v>
      </c>
      <c r="BG170" s="1" t="b">
        <f t="shared" si="55"/>
        <v>1</v>
      </c>
      <c r="BH170" s="1" t="b">
        <f t="shared" si="56"/>
        <v>0</v>
      </c>
      <c r="BI170" s="1" t="b">
        <f t="shared" si="57"/>
        <v>1</v>
      </c>
      <c r="BJ170" s="1" t="b">
        <f t="shared" si="58"/>
        <v>1</v>
      </c>
      <c r="BK170" s="1" t="b">
        <f t="shared" si="59"/>
        <v>0</v>
      </c>
      <c r="BL170" s="1" t="b">
        <f t="shared" si="60"/>
        <v>0</v>
      </c>
      <c r="BM170" s="1" t="b">
        <f t="shared" si="61"/>
        <v>1</v>
      </c>
      <c r="BN170" s="1" t="b">
        <f t="shared" si="62"/>
        <v>1</v>
      </c>
      <c r="BO170" s="1" t="b">
        <f t="shared" si="63"/>
        <v>1</v>
      </c>
      <c r="BP170" s="1" t="b">
        <f t="shared" si="64"/>
        <v>1</v>
      </c>
      <c r="BQ170" s="1" t="b">
        <f t="shared" si="65"/>
        <v>1</v>
      </c>
    </row>
    <row r="171" spans="1:69" ht="37.5">
      <c r="A171" s="5">
        <v>168</v>
      </c>
      <c r="B171" s="13" t="s">
        <v>332</v>
      </c>
      <c r="C171" s="13"/>
      <c r="D171" s="13" t="s">
        <v>333</v>
      </c>
      <c r="E171" s="19" t="s">
        <v>1228</v>
      </c>
      <c r="F171" s="13" t="s">
        <v>28</v>
      </c>
      <c r="G171" s="13" t="s">
        <v>83</v>
      </c>
      <c r="H171" s="13" t="s">
        <v>1360</v>
      </c>
      <c r="I171" s="13" t="s">
        <v>1361</v>
      </c>
      <c r="J171" s="13"/>
      <c r="K171" s="13" t="s">
        <v>319</v>
      </c>
      <c r="L171" s="13" t="s">
        <v>1362</v>
      </c>
      <c r="M171" s="13" t="s">
        <v>23</v>
      </c>
      <c r="N171" s="13" t="s">
        <v>23</v>
      </c>
      <c r="O171" s="13"/>
      <c r="P171" s="13" t="str">
        <f t="shared" si="44"/>
        <v>EASA;FAA;CAA UK;CAA MALAYSIA;DGCA INDONESIA;CAA CHINA;</v>
      </c>
      <c r="Q171" s="13" t="s">
        <v>12</v>
      </c>
      <c r="R171" s="13" t="s">
        <v>13</v>
      </c>
      <c r="S171" s="13" t="s">
        <v>1224</v>
      </c>
      <c r="T171" s="13" t="s">
        <v>24</v>
      </c>
      <c r="U171" s="13" t="s">
        <v>25</v>
      </c>
      <c r="V171" s="13" t="s">
        <v>26</v>
      </c>
      <c r="W171" s="13"/>
      <c r="X171" s="13" t="s">
        <v>1232</v>
      </c>
      <c r="Y171" s="13" t="s">
        <v>1273</v>
      </c>
      <c r="Z171" s="13"/>
      <c r="AA171" s="1" t="str">
        <f>_xlfn.IFNA(VLOOKUP($B171,'[1]Price Catalogue (Active CAP)'!$A:$AD,AA$3,FALSE),"")</f>
        <v>2041223-0402</v>
      </c>
      <c r="AC171" s="1" t="str">
        <f>_xlfn.IFNA(VLOOKUP($B171,'[1]Price Catalogue (Active CAP)'!$A:$AD,AC$3,FALSE),"")</f>
        <v>PANEL WEATHER RADAR</v>
      </c>
      <c r="AD171" s="1" t="str">
        <f>_xlfn.IFNA(VLOOKUP($B171,'[1]Price Catalogue (Active CAP)'!$A:$AD,AD$3,FALSE),"")</f>
        <v>ON</v>
      </c>
      <c r="AE171" s="1" t="str">
        <f>_xlfn.IFNA(VLOOKUP($B171,'[1]Price Catalogue (Active CAP)'!$A:$AD,AE$3,FALSE),"")</f>
        <v>A320_Fam;</v>
      </c>
      <c r="AF171" s="1" t="str">
        <f>_xlfn.IFNA(VLOOKUP($B171,'[1]Price Catalogue (Active CAP)'!$A:$AD,AF$3,FALSE),"")</f>
        <v>HONEYWELL INTERNATIONAL INC</v>
      </c>
      <c r="AG171" s="1" t="str">
        <f>_xlfn.IFNA(VLOOKUP($B171,'[1]Price Catalogue (Active CAP)'!$A:$AD,AG$3,FALSE),"")</f>
        <v>AVI-PAN-005</v>
      </c>
      <c r="AH171" s="1" t="str">
        <f>_xlfn.IFNA(VLOOKUP($B171,'[1]Price Catalogue (Active CAP)'!$A:$AD,AH$3,FALSE),"")</f>
        <v>Nav_Panel</v>
      </c>
      <c r="AI171" s="1">
        <f>_xlfn.IFNA(VLOOKUP($B171,'[1]Price Catalogue (Active CAP)'!$A:$AD,AI$3,FALSE),"")</f>
        <v>0</v>
      </c>
      <c r="AJ171" s="1" t="str">
        <f>_xlfn.IFNA(VLOOKUP($B171,'[1]Price Catalogue (Active CAP)'!$A:$AD,AJ$3,FALSE),"")</f>
        <v>34-41-12;</v>
      </c>
      <c r="AK171" s="1" t="str">
        <f>_xlfn.IFNA(VLOOKUP($B171,'[1]Price Catalogue (Active CAP)'!$A:$AD,AK$3,FALSE),"")</f>
        <v>34-41</v>
      </c>
      <c r="AL171" s="32" t="str">
        <f>_xlfn.IFNA(VLOOKUP($B171,'[1]Price Catalogue (Active CAP)'!$A:$AD,AL$3,FALSE),"")</f>
        <v>EASA,FAA,CAA MALAYSIA,CAAS,DGCA INDONESIA,CAA CHINA</v>
      </c>
      <c r="AM171" s="1" t="str">
        <f>_xlfn.IFNA(VLOOKUP($B171,'[1]Price Catalogue (Active CAP)'!$A:$AD,AM$3,FALSE),"")</f>
        <v>EASA</v>
      </c>
      <c r="AN171" s="1" t="str">
        <f>_xlfn.IFNA(VLOOKUP($B171,'[1]Price Catalogue (Active CAP)'!$A:$AD,AN$3,FALSE),"")</f>
        <v>FAA</v>
      </c>
      <c r="AO171" s="1" t="str">
        <f>_xlfn.IFNA(VLOOKUP($B171,'[1]Price Catalogue (Active CAP)'!$A:$AD,AO$3,FALSE),"")</f>
        <v>CAA MALAYSIA</v>
      </c>
      <c r="AP171" s="1" t="str">
        <f>_xlfn.IFNA(VLOOKUP($B171,'[1]Price Catalogue (Active CAP)'!$A:$AD,AP$3,FALSE),"")</f>
        <v>CAAS</v>
      </c>
      <c r="AQ171" s="1" t="str">
        <f>_xlfn.IFNA(VLOOKUP($B171,'[1]Price Catalogue (Active CAP)'!$A:$AD,AQ$3,FALSE),"")</f>
        <v>DGCA INDONESIA</v>
      </c>
      <c r="AR171" s="1" t="str">
        <f>_xlfn.IFNA(VLOOKUP($B171,'[1]Price Catalogue (Active CAP)'!$A:$AD,AR$3,FALSE),"")</f>
        <v>CAA CHINA</v>
      </c>
      <c r="AS171" s="1">
        <f>_xlfn.IFNA(VLOOKUP($B171,'[1]Price Catalogue (Active CAP)'!$A:$AD,AS$3,FALSE),"")</f>
        <v>0</v>
      </c>
      <c r="AT171" s="1" t="str">
        <f>_xlfn.IFNA(VLOOKUP($B171,'[1]Price Catalogue (Active CAP)'!$A:$AD,AT$3,FALSE),"")</f>
        <v>CAA VIETNAM</v>
      </c>
      <c r="AU171" s="1" t="str">
        <f>_xlfn.IFNA(VLOOKUP($B171,'[1]Price Catalogue (Active CAP)'!$A:$AD,AU$3,FALSE),"")</f>
        <v>OCMOA</v>
      </c>
      <c r="AW171" s="1" t="b">
        <f t="shared" si="45"/>
        <v>1</v>
      </c>
      <c r="AX171" s="1" t="b">
        <f t="shared" si="46"/>
        <v>1</v>
      </c>
      <c r="AY171" s="1" t="b">
        <f t="shared" si="47"/>
        <v>1</v>
      </c>
      <c r="AZ171" s="1" t="b">
        <f t="shared" si="48"/>
        <v>1</v>
      </c>
      <c r="BA171" s="1" t="b">
        <f t="shared" si="49"/>
        <v>1</v>
      </c>
      <c r="BB171" s="1" t="b">
        <f t="shared" si="50"/>
        <v>1</v>
      </c>
      <c r="BC171" s="1" t="b">
        <f t="shared" si="51"/>
        <v>1</v>
      </c>
      <c r="BD171" s="1" t="b">
        <f t="shared" si="52"/>
        <v>1</v>
      </c>
      <c r="BE171" s="1" t="b">
        <f t="shared" si="53"/>
        <v>1</v>
      </c>
      <c r="BF171" s="1" t="b">
        <f t="shared" si="54"/>
        <v>1</v>
      </c>
      <c r="BG171" s="1" t="b">
        <f t="shared" si="55"/>
        <v>1</v>
      </c>
      <c r="BH171" s="1" t="b">
        <f t="shared" si="56"/>
        <v>0</v>
      </c>
      <c r="BI171" s="1" t="b">
        <f t="shared" si="57"/>
        <v>1</v>
      </c>
      <c r="BJ171" s="1" t="b">
        <f t="shared" si="58"/>
        <v>1</v>
      </c>
      <c r="BK171" s="1" t="b">
        <f t="shared" si="59"/>
        <v>0</v>
      </c>
      <c r="BL171" s="1" t="b">
        <f t="shared" si="60"/>
        <v>0</v>
      </c>
      <c r="BM171" s="1" t="b">
        <f t="shared" si="61"/>
        <v>1</v>
      </c>
      <c r="BN171" s="1" t="b">
        <f t="shared" si="62"/>
        <v>1</v>
      </c>
      <c r="BO171" s="1" t="b">
        <f t="shared" si="63"/>
        <v>1</v>
      </c>
      <c r="BP171" s="1" t="b">
        <f t="shared" si="64"/>
        <v>1</v>
      </c>
      <c r="BQ171" s="1" t="b">
        <f t="shared" si="65"/>
        <v>1</v>
      </c>
    </row>
    <row r="172" spans="1:69" ht="37.5">
      <c r="A172" s="5">
        <v>169</v>
      </c>
      <c r="B172" s="13" t="s">
        <v>334</v>
      </c>
      <c r="C172" s="13"/>
      <c r="D172" s="13" t="s">
        <v>333</v>
      </c>
      <c r="E172" s="19" t="s">
        <v>1228</v>
      </c>
      <c r="F172" s="13" t="s">
        <v>28</v>
      </c>
      <c r="G172" s="13" t="s">
        <v>83</v>
      </c>
      <c r="H172" s="13" t="s">
        <v>1360</v>
      </c>
      <c r="I172" s="13" t="s">
        <v>1361</v>
      </c>
      <c r="J172" s="13"/>
      <c r="K172" s="13" t="s">
        <v>319</v>
      </c>
      <c r="L172" s="13" t="s">
        <v>1362</v>
      </c>
      <c r="M172" s="13" t="s">
        <v>23</v>
      </c>
      <c r="N172" s="13" t="s">
        <v>23</v>
      </c>
      <c r="O172" s="13"/>
      <c r="P172" s="13" t="str">
        <f t="shared" si="44"/>
        <v>EASA;FAA;CAA UK;CAA MALAYSIA;DGCA INDONESIA;CAA CHINA;</v>
      </c>
      <c r="Q172" s="13" t="s">
        <v>12</v>
      </c>
      <c r="R172" s="13" t="s">
        <v>13</v>
      </c>
      <c r="S172" s="13" t="s">
        <v>1224</v>
      </c>
      <c r="T172" s="13" t="s">
        <v>24</v>
      </c>
      <c r="U172" s="13" t="s">
        <v>25</v>
      </c>
      <c r="V172" s="13" t="s">
        <v>26</v>
      </c>
      <c r="W172" s="13"/>
      <c r="X172" s="13" t="s">
        <v>1232</v>
      </c>
      <c r="Y172" s="13" t="s">
        <v>1273</v>
      </c>
      <c r="Z172" s="13"/>
      <c r="AA172" s="1" t="str">
        <f>_xlfn.IFNA(VLOOKUP($B172,'[1]Price Catalogue (Active CAP)'!$A:$AD,AA$3,FALSE),"")</f>
        <v>2041223-0410</v>
      </c>
      <c r="AC172" s="1" t="str">
        <f>_xlfn.IFNA(VLOOKUP($B172,'[1]Price Catalogue (Active CAP)'!$A:$AD,AC$3,FALSE),"")</f>
        <v>PANEL WEATHER RADAR</v>
      </c>
      <c r="AD172" s="1" t="str">
        <f>_xlfn.IFNA(VLOOKUP($B172,'[1]Price Catalogue (Active CAP)'!$A:$AD,AD$3,FALSE),"")</f>
        <v>ON</v>
      </c>
      <c r="AE172" s="1" t="str">
        <f>_xlfn.IFNA(VLOOKUP($B172,'[1]Price Catalogue (Active CAP)'!$A:$AD,AE$3,FALSE),"")</f>
        <v>A320_Fam;</v>
      </c>
      <c r="AF172" s="1" t="str">
        <f>_xlfn.IFNA(VLOOKUP($B172,'[1]Price Catalogue (Active CAP)'!$A:$AD,AF$3,FALSE),"")</f>
        <v>HONEYWELL INTERNATIONAL INC</v>
      </c>
      <c r="AG172" s="1" t="str">
        <f>_xlfn.IFNA(VLOOKUP($B172,'[1]Price Catalogue (Active CAP)'!$A:$AD,AG$3,FALSE),"")</f>
        <v>AVI-PAN-005</v>
      </c>
      <c r="AH172" s="1" t="str">
        <f>_xlfn.IFNA(VLOOKUP($B172,'[1]Price Catalogue (Active CAP)'!$A:$AD,AH$3,FALSE),"")</f>
        <v>Nav_Panel</v>
      </c>
      <c r="AI172" s="1">
        <f>_xlfn.IFNA(VLOOKUP($B172,'[1]Price Catalogue (Active CAP)'!$A:$AD,AI$3,FALSE),"")</f>
        <v>0</v>
      </c>
      <c r="AJ172" s="1" t="str">
        <f>_xlfn.IFNA(VLOOKUP($B172,'[1]Price Catalogue (Active CAP)'!$A:$AD,AJ$3,FALSE),"")</f>
        <v>34-41-12;</v>
      </c>
      <c r="AK172" s="1" t="str">
        <f>_xlfn.IFNA(VLOOKUP($B172,'[1]Price Catalogue (Active CAP)'!$A:$AD,AK$3,FALSE),"")</f>
        <v>34-41</v>
      </c>
      <c r="AL172" s="32" t="str">
        <f>_xlfn.IFNA(VLOOKUP($B172,'[1]Price Catalogue (Active CAP)'!$A:$AD,AL$3,FALSE),"")</f>
        <v>EASA,FAA,CAA MALAYSIA,CAAS,DGCA INDONESIA,CAA CHINA</v>
      </c>
      <c r="AM172" s="1" t="str">
        <f>_xlfn.IFNA(VLOOKUP($B172,'[1]Price Catalogue (Active CAP)'!$A:$AD,AM$3,FALSE),"")</f>
        <v>EASA</v>
      </c>
      <c r="AN172" s="1" t="str">
        <f>_xlfn.IFNA(VLOOKUP($B172,'[1]Price Catalogue (Active CAP)'!$A:$AD,AN$3,FALSE),"")</f>
        <v>FAA</v>
      </c>
      <c r="AO172" s="1" t="str">
        <f>_xlfn.IFNA(VLOOKUP($B172,'[1]Price Catalogue (Active CAP)'!$A:$AD,AO$3,FALSE),"")</f>
        <v>CAA MALAYSIA</v>
      </c>
      <c r="AP172" s="1" t="str">
        <f>_xlfn.IFNA(VLOOKUP($B172,'[1]Price Catalogue (Active CAP)'!$A:$AD,AP$3,FALSE),"")</f>
        <v>CAAS</v>
      </c>
      <c r="AQ172" s="1" t="str">
        <f>_xlfn.IFNA(VLOOKUP($B172,'[1]Price Catalogue (Active CAP)'!$A:$AD,AQ$3,FALSE),"")</f>
        <v>DGCA INDONESIA</v>
      </c>
      <c r="AR172" s="1" t="str">
        <f>_xlfn.IFNA(VLOOKUP($B172,'[1]Price Catalogue (Active CAP)'!$A:$AD,AR$3,FALSE),"")</f>
        <v>CAA CHINA</v>
      </c>
      <c r="AS172" s="1">
        <f>_xlfn.IFNA(VLOOKUP($B172,'[1]Price Catalogue (Active CAP)'!$A:$AD,AS$3,FALSE),"")</f>
        <v>0</v>
      </c>
      <c r="AT172" s="1" t="str">
        <f>_xlfn.IFNA(VLOOKUP($B172,'[1]Price Catalogue (Active CAP)'!$A:$AD,AT$3,FALSE),"")</f>
        <v>CAA VIETNAM</v>
      </c>
      <c r="AU172" s="1" t="str">
        <f>_xlfn.IFNA(VLOOKUP($B172,'[1]Price Catalogue (Active CAP)'!$A:$AD,AU$3,FALSE),"")</f>
        <v>OCMOA</v>
      </c>
      <c r="AW172" s="1" t="b">
        <f t="shared" si="45"/>
        <v>1</v>
      </c>
      <c r="AX172" s="1" t="b">
        <f t="shared" si="46"/>
        <v>1</v>
      </c>
      <c r="AY172" s="1" t="b">
        <f t="shared" si="47"/>
        <v>1</v>
      </c>
      <c r="AZ172" s="1" t="b">
        <f t="shared" si="48"/>
        <v>1</v>
      </c>
      <c r="BA172" s="1" t="b">
        <f t="shared" si="49"/>
        <v>1</v>
      </c>
      <c r="BB172" s="1" t="b">
        <f t="shared" si="50"/>
        <v>1</v>
      </c>
      <c r="BC172" s="1" t="b">
        <f t="shared" si="51"/>
        <v>1</v>
      </c>
      <c r="BD172" s="1" t="b">
        <f t="shared" si="52"/>
        <v>1</v>
      </c>
      <c r="BE172" s="1" t="b">
        <f t="shared" si="53"/>
        <v>1</v>
      </c>
      <c r="BF172" s="1" t="b">
        <f t="shared" si="54"/>
        <v>1</v>
      </c>
      <c r="BG172" s="1" t="b">
        <f t="shared" si="55"/>
        <v>1</v>
      </c>
      <c r="BH172" s="1" t="b">
        <f t="shared" si="56"/>
        <v>0</v>
      </c>
      <c r="BI172" s="1" t="b">
        <f t="shared" si="57"/>
        <v>1</v>
      </c>
      <c r="BJ172" s="1" t="b">
        <f t="shared" si="58"/>
        <v>1</v>
      </c>
      <c r="BK172" s="1" t="b">
        <f t="shared" si="59"/>
        <v>0</v>
      </c>
      <c r="BL172" s="1" t="b">
        <f t="shared" si="60"/>
        <v>0</v>
      </c>
      <c r="BM172" s="1" t="b">
        <f t="shared" si="61"/>
        <v>1</v>
      </c>
      <c r="BN172" s="1" t="b">
        <f t="shared" si="62"/>
        <v>1</v>
      </c>
      <c r="BO172" s="1" t="b">
        <f t="shared" si="63"/>
        <v>1</v>
      </c>
      <c r="BP172" s="1" t="b">
        <f t="shared" si="64"/>
        <v>1</v>
      </c>
      <c r="BQ172" s="1" t="b">
        <f t="shared" si="65"/>
        <v>1</v>
      </c>
    </row>
    <row r="173" spans="1:69" ht="37.5">
      <c r="A173" s="5">
        <v>170</v>
      </c>
      <c r="B173" s="13" t="s">
        <v>335</v>
      </c>
      <c r="C173" s="13"/>
      <c r="D173" s="13" t="s">
        <v>327</v>
      </c>
      <c r="E173" s="19" t="s">
        <v>1228</v>
      </c>
      <c r="F173" s="13" t="s">
        <v>28</v>
      </c>
      <c r="G173" s="13" t="s">
        <v>83</v>
      </c>
      <c r="H173" s="13" t="s">
        <v>1360</v>
      </c>
      <c r="I173" s="13" t="s">
        <v>1361</v>
      </c>
      <c r="J173" s="13"/>
      <c r="K173" s="13" t="s">
        <v>319</v>
      </c>
      <c r="L173" s="13" t="s">
        <v>1362</v>
      </c>
      <c r="M173" s="13" t="s">
        <v>23</v>
      </c>
      <c r="N173" s="13" t="s">
        <v>23</v>
      </c>
      <c r="O173" s="13"/>
      <c r="P173" s="13" t="str">
        <f t="shared" si="44"/>
        <v>EASA;FAA;CAA UK;CAA MALAYSIA;DGCA INDONESIA;CAA CHINA;</v>
      </c>
      <c r="Q173" s="13" t="s">
        <v>12</v>
      </c>
      <c r="R173" s="13" t="s">
        <v>13</v>
      </c>
      <c r="S173" s="13" t="s">
        <v>1224</v>
      </c>
      <c r="T173" s="13" t="s">
        <v>24</v>
      </c>
      <c r="U173" s="13" t="s">
        <v>25</v>
      </c>
      <c r="V173" s="13" t="s">
        <v>26</v>
      </c>
      <c r="W173" s="13"/>
      <c r="X173" s="13" t="s">
        <v>1232</v>
      </c>
      <c r="Y173" s="13" t="s">
        <v>1273</v>
      </c>
      <c r="Z173" s="13"/>
      <c r="AA173" s="1" t="str">
        <f>_xlfn.IFNA(VLOOKUP($B173,'[1]Price Catalogue (Active CAP)'!$A:$AD,AA$3,FALSE),"")</f>
        <v>2041223-0411</v>
      </c>
      <c r="AC173" s="1" t="str">
        <f>_xlfn.IFNA(VLOOKUP($B173,'[1]Price Catalogue (Active CAP)'!$A:$AD,AC$3,FALSE),"")</f>
        <v>CONTROL UNIT-WEATHER RADAR</v>
      </c>
      <c r="AD173" s="1" t="str">
        <f>_xlfn.IFNA(VLOOKUP($B173,'[1]Price Catalogue (Active CAP)'!$A:$AD,AD$3,FALSE),"")</f>
        <v>ON</v>
      </c>
      <c r="AE173" s="1" t="str">
        <f>_xlfn.IFNA(VLOOKUP($B173,'[1]Price Catalogue (Active CAP)'!$A:$AD,AE$3,FALSE),"")</f>
        <v>A320_Fam;</v>
      </c>
      <c r="AF173" s="1" t="str">
        <f>_xlfn.IFNA(VLOOKUP($B173,'[1]Price Catalogue (Active CAP)'!$A:$AD,AF$3,FALSE),"")</f>
        <v>HONEYWELL INTERNATIONAL INC</v>
      </c>
      <c r="AG173" s="1" t="str">
        <f>_xlfn.IFNA(VLOOKUP($B173,'[1]Price Catalogue (Active CAP)'!$A:$AD,AG$3,FALSE),"")</f>
        <v>AVI-PAN-005</v>
      </c>
      <c r="AH173" s="1" t="str">
        <f>_xlfn.IFNA(VLOOKUP($B173,'[1]Price Catalogue (Active CAP)'!$A:$AD,AH$3,FALSE),"")</f>
        <v>Nav_Panel</v>
      </c>
      <c r="AI173" s="1">
        <f>_xlfn.IFNA(VLOOKUP($B173,'[1]Price Catalogue (Active CAP)'!$A:$AD,AI$3,FALSE),"")</f>
        <v>0</v>
      </c>
      <c r="AJ173" s="1" t="str">
        <f>_xlfn.IFNA(VLOOKUP($B173,'[1]Price Catalogue (Active CAP)'!$A:$AD,AJ$3,FALSE),"")</f>
        <v>34-41-12;</v>
      </c>
      <c r="AK173" s="1" t="str">
        <f>_xlfn.IFNA(VLOOKUP($B173,'[1]Price Catalogue (Active CAP)'!$A:$AD,AK$3,FALSE),"")</f>
        <v>34-41</v>
      </c>
      <c r="AL173" s="32" t="str">
        <f>_xlfn.IFNA(VLOOKUP($B173,'[1]Price Catalogue (Active CAP)'!$A:$AD,AL$3,FALSE),"")</f>
        <v>EASA,FAA,CAA MALAYSIA,CAAS,DGCA INDONESIA,CAA CHINA</v>
      </c>
      <c r="AM173" s="1" t="str">
        <f>_xlfn.IFNA(VLOOKUP($B173,'[1]Price Catalogue (Active CAP)'!$A:$AD,AM$3,FALSE),"")</f>
        <v>EASA</v>
      </c>
      <c r="AN173" s="1" t="str">
        <f>_xlfn.IFNA(VLOOKUP($B173,'[1]Price Catalogue (Active CAP)'!$A:$AD,AN$3,FALSE),"")</f>
        <v>FAA</v>
      </c>
      <c r="AO173" s="1" t="str">
        <f>_xlfn.IFNA(VLOOKUP($B173,'[1]Price Catalogue (Active CAP)'!$A:$AD,AO$3,FALSE),"")</f>
        <v>CAA MALAYSIA</v>
      </c>
      <c r="AP173" s="1" t="str">
        <f>_xlfn.IFNA(VLOOKUP($B173,'[1]Price Catalogue (Active CAP)'!$A:$AD,AP$3,FALSE),"")</f>
        <v>CAAS</v>
      </c>
      <c r="AQ173" s="1" t="str">
        <f>_xlfn.IFNA(VLOOKUP($B173,'[1]Price Catalogue (Active CAP)'!$A:$AD,AQ$3,FALSE),"")</f>
        <v>DGCA INDONESIA</v>
      </c>
      <c r="AR173" s="1" t="str">
        <f>_xlfn.IFNA(VLOOKUP($B173,'[1]Price Catalogue (Active CAP)'!$A:$AD,AR$3,FALSE),"")</f>
        <v>CAA CHINA</v>
      </c>
      <c r="AS173" s="1">
        <f>_xlfn.IFNA(VLOOKUP($B173,'[1]Price Catalogue (Active CAP)'!$A:$AD,AS$3,FALSE),"")</f>
        <v>0</v>
      </c>
      <c r="AT173" s="1" t="str">
        <f>_xlfn.IFNA(VLOOKUP($B173,'[1]Price Catalogue (Active CAP)'!$A:$AD,AT$3,FALSE),"")</f>
        <v>CAA VIETNAM</v>
      </c>
      <c r="AU173" s="1" t="str">
        <f>_xlfn.IFNA(VLOOKUP($B173,'[1]Price Catalogue (Active CAP)'!$A:$AD,AU$3,FALSE),"")</f>
        <v>OCMOA</v>
      </c>
      <c r="AW173" s="1" t="b">
        <f t="shared" si="45"/>
        <v>1</v>
      </c>
      <c r="AX173" s="1" t="b">
        <f t="shared" si="46"/>
        <v>1</v>
      </c>
      <c r="AY173" s="1" t="b">
        <f t="shared" si="47"/>
        <v>1</v>
      </c>
      <c r="AZ173" s="1" t="b">
        <f t="shared" si="48"/>
        <v>1</v>
      </c>
      <c r="BA173" s="1" t="b">
        <f t="shared" si="49"/>
        <v>1</v>
      </c>
      <c r="BB173" s="1" t="b">
        <f t="shared" si="50"/>
        <v>1</v>
      </c>
      <c r="BC173" s="1" t="b">
        <f t="shared" si="51"/>
        <v>1</v>
      </c>
      <c r="BD173" s="1" t="b">
        <f t="shared" si="52"/>
        <v>1</v>
      </c>
      <c r="BE173" s="1" t="b">
        <f t="shared" si="53"/>
        <v>1</v>
      </c>
      <c r="BF173" s="1" t="b">
        <f t="shared" si="54"/>
        <v>1</v>
      </c>
      <c r="BG173" s="1" t="b">
        <f t="shared" si="55"/>
        <v>1</v>
      </c>
      <c r="BH173" s="1" t="b">
        <f t="shared" si="56"/>
        <v>0</v>
      </c>
      <c r="BI173" s="1" t="b">
        <f t="shared" si="57"/>
        <v>1</v>
      </c>
      <c r="BJ173" s="1" t="b">
        <f t="shared" si="58"/>
        <v>1</v>
      </c>
      <c r="BK173" s="1" t="b">
        <f t="shared" si="59"/>
        <v>0</v>
      </c>
      <c r="BL173" s="1" t="b">
        <f t="shared" si="60"/>
        <v>0</v>
      </c>
      <c r="BM173" s="1" t="b">
        <f t="shared" si="61"/>
        <v>1</v>
      </c>
      <c r="BN173" s="1" t="b">
        <f t="shared" si="62"/>
        <v>1</v>
      </c>
      <c r="BO173" s="1" t="b">
        <f t="shared" si="63"/>
        <v>1</v>
      </c>
      <c r="BP173" s="1" t="b">
        <f t="shared" si="64"/>
        <v>1</v>
      </c>
      <c r="BQ173" s="1" t="b">
        <f t="shared" si="65"/>
        <v>1</v>
      </c>
    </row>
    <row r="174" spans="1:69" ht="37.5">
      <c r="A174" s="5">
        <v>171</v>
      </c>
      <c r="B174" s="13" t="s">
        <v>336</v>
      </c>
      <c r="C174" s="13"/>
      <c r="D174" s="13" t="s">
        <v>337</v>
      </c>
      <c r="E174" s="19" t="s">
        <v>1228</v>
      </c>
      <c r="F174" s="13" t="s">
        <v>28</v>
      </c>
      <c r="G174" s="13" t="s">
        <v>83</v>
      </c>
      <c r="H174" s="13" t="s">
        <v>1360</v>
      </c>
      <c r="I174" s="13" t="s">
        <v>1361</v>
      </c>
      <c r="J174" s="13"/>
      <c r="K174" s="13" t="s">
        <v>319</v>
      </c>
      <c r="L174" s="13" t="s">
        <v>1362</v>
      </c>
      <c r="M174" s="13" t="s">
        <v>23</v>
      </c>
      <c r="N174" s="13" t="s">
        <v>23</v>
      </c>
      <c r="O174" s="13"/>
      <c r="P174" s="13" t="str">
        <f t="shared" si="44"/>
        <v>EASA;FAA;CAA UK;CAA MALAYSIA;DGCA INDONESIA;CAA CHINA;</v>
      </c>
      <c r="Q174" s="13" t="s">
        <v>12</v>
      </c>
      <c r="R174" s="13" t="s">
        <v>13</v>
      </c>
      <c r="S174" s="13" t="s">
        <v>1224</v>
      </c>
      <c r="T174" s="13" t="s">
        <v>24</v>
      </c>
      <c r="U174" s="13" t="s">
        <v>25</v>
      </c>
      <c r="V174" s="13" t="s">
        <v>26</v>
      </c>
      <c r="W174" s="13"/>
      <c r="X174" s="13" t="s">
        <v>1232</v>
      </c>
      <c r="Y174" s="13" t="s">
        <v>1273</v>
      </c>
      <c r="Z174" s="13"/>
      <c r="AA174" s="1" t="str">
        <f>_xlfn.IFNA(VLOOKUP($B174,'[1]Price Catalogue (Active CAP)'!$A:$AD,AA$3,FALSE),"")</f>
        <v>2041223-0424</v>
      </c>
      <c r="AC174" s="1" t="str">
        <f>_xlfn.IFNA(VLOOKUP($B174,'[1]Price Catalogue (Active CAP)'!$A:$AD,AC$3,FALSE),"")</f>
        <v>WEATHER RADAR CONTROL UNIT</v>
      </c>
      <c r="AD174" s="1" t="str">
        <f>_xlfn.IFNA(VLOOKUP($B174,'[1]Price Catalogue (Active CAP)'!$A:$AD,AD$3,FALSE),"")</f>
        <v>ON</v>
      </c>
      <c r="AE174" s="1" t="str">
        <f>_xlfn.IFNA(VLOOKUP($B174,'[1]Price Catalogue (Active CAP)'!$A:$AD,AE$3,FALSE),"")</f>
        <v>A320_Fam;</v>
      </c>
      <c r="AF174" s="1" t="str">
        <f>_xlfn.IFNA(VLOOKUP($B174,'[1]Price Catalogue (Active CAP)'!$A:$AD,AF$3,FALSE),"")</f>
        <v>HONEYWELL INTERNATIONAL INC</v>
      </c>
      <c r="AG174" s="1" t="str">
        <f>_xlfn.IFNA(VLOOKUP($B174,'[1]Price Catalogue (Active CAP)'!$A:$AD,AG$3,FALSE),"")</f>
        <v>AVI-PAN-005</v>
      </c>
      <c r="AH174" s="1" t="str">
        <f>_xlfn.IFNA(VLOOKUP($B174,'[1]Price Catalogue (Active CAP)'!$A:$AD,AH$3,FALSE),"")</f>
        <v>Nav_Panel</v>
      </c>
      <c r="AI174" s="1">
        <f>_xlfn.IFNA(VLOOKUP($B174,'[1]Price Catalogue (Active CAP)'!$A:$AD,AI$3,FALSE),"")</f>
        <v>0</v>
      </c>
      <c r="AJ174" s="1" t="str">
        <f>_xlfn.IFNA(VLOOKUP($B174,'[1]Price Catalogue (Active CAP)'!$A:$AD,AJ$3,FALSE),"")</f>
        <v>34-41-12;</v>
      </c>
      <c r="AK174" s="1" t="str">
        <f>_xlfn.IFNA(VLOOKUP($B174,'[1]Price Catalogue (Active CAP)'!$A:$AD,AK$3,FALSE),"")</f>
        <v>34-41</v>
      </c>
      <c r="AL174" s="32" t="str">
        <f>_xlfn.IFNA(VLOOKUP($B174,'[1]Price Catalogue (Active CAP)'!$A:$AD,AL$3,FALSE),"")</f>
        <v>EASA,FAA,CAA MALAYSIA,CAAS,DGCA INDONESIA,CAA CHINA</v>
      </c>
      <c r="AM174" s="1" t="str">
        <f>_xlfn.IFNA(VLOOKUP($B174,'[1]Price Catalogue (Active CAP)'!$A:$AD,AM$3,FALSE),"")</f>
        <v>EASA</v>
      </c>
      <c r="AN174" s="1" t="str">
        <f>_xlfn.IFNA(VLOOKUP($B174,'[1]Price Catalogue (Active CAP)'!$A:$AD,AN$3,FALSE),"")</f>
        <v>FAA</v>
      </c>
      <c r="AO174" s="1" t="str">
        <f>_xlfn.IFNA(VLOOKUP($B174,'[1]Price Catalogue (Active CAP)'!$A:$AD,AO$3,FALSE),"")</f>
        <v>CAA MALAYSIA</v>
      </c>
      <c r="AP174" s="1" t="str">
        <f>_xlfn.IFNA(VLOOKUP($B174,'[1]Price Catalogue (Active CAP)'!$A:$AD,AP$3,FALSE),"")</f>
        <v>CAAS</v>
      </c>
      <c r="AQ174" s="1" t="str">
        <f>_xlfn.IFNA(VLOOKUP($B174,'[1]Price Catalogue (Active CAP)'!$A:$AD,AQ$3,FALSE),"")</f>
        <v>DGCA INDONESIA</v>
      </c>
      <c r="AR174" s="1" t="str">
        <f>_xlfn.IFNA(VLOOKUP($B174,'[1]Price Catalogue (Active CAP)'!$A:$AD,AR$3,FALSE),"")</f>
        <v>CAA CHINA</v>
      </c>
      <c r="AS174" s="1">
        <f>_xlfn.IFNA(VLOOKUP($B174,'[1]Price Catalogue (Active CAP)'!$A:$AD,AS$3,FALSE),"")</f>
        <v>0</v>
      </c>
      <c r="AT174" s="1" t="str">
        <f>_xlfn.IFNA(VLOOKUP($B174,'[1]Price Catalogue (Active CAP)'!$A:$AD,AT$3,FALSE),"")</f>
        <v>CAA VIETNAM</v>
      </c>
      <c r="AU174" s="1" t="str">
        <f>_xlfn.IFNA(VLOOKUP($B174,'[1]Price Catalogue (Active CAP)'!$A:$AD,AU$3,FALSE),"")</f>
        <v>OCMOA</v>
      </c>
      <c r="AW174" s="1" t="b">
        <f t="shared" si="45"/>
        <v>1</v>
      </c>
      <c r="AX174" s="1" t="b">
        <f t="shared" si="46"/>
        <v>1</v>
      </c>
      <c r="AY174" s="1" t="b">
        <f t="shared" si="47"/>
        <v>1</v>
      </c>
      <c r="AZ174" s="1" t="b">
        <f t="shared" si="48"/>
        <v>1</v>
      </c>
      <c r="BA174" s="1" t="b">
        <f t="shared" si="49"/>
        <v>1</v>
      </c>
      <c r="BB174" s="1" t="b">
        <f t="shared" si="50"/>
        <v>1</v>
      </c>
      <c r="BC174" s="1" t="b">
        <f t="shared" si="51"/>
        <v>1</v>
      </c>
      <c r="BD174" s="1" t="b">
        <f t="shared" si="52"/>
        <v>1</v>
      </c>
      <c r="BE174" s="1" t="b">
        <f t="shared" si="53"/>
        <v>1</v>
      </c>
      <c r="BF174" s="1" t="b">
        <f t="shared" si="54"/>
        <v>1</v>
      </c>
      <c r="BG174" s="1" t="b">
        <f t="shared" si="55"/>
        <v>1</v>
      </c>
      <c r="BH174" s="1" t="b">
        <f t="shared" si="56"/>
        <v>0</v>
      </c>
      <c r="BI174" s="1" t="b">
        <f t="shared" si="57"/>
        <v>1</v>
      </c>
      <c r="BJ174" s="1" t="b">
        <f t="shared" si="58"/>
        <v>1</v>
      </c>
      <c r="BK174" s="1" t="b">
        <f t="shared" si="59"/>
        <v>0</v>
      </c>
      <c r="BL174" s="1" t="b">
        <f t="shared" si="60"/>
        <v>0</v>
      </c>
      <c r="BM174" s="1" t="b">
        <f t="shared" si="61"/>
        <v>1</v>
      </c>
      <c r="BN174" s="1" t="b">
        <f t="shared" si="62"/>
        <v>1</v>
      </c>
      <c r="BO174" s="1" t="b">
        <f t="shared" si="63"/>
        <v>1</v>
      </c>
      <c r="BP174" s="1" t="b">
        <f t="shared" si="64"/>
        <v>1</v>
      </c>
      <c r="BQ174" s="1" t="b">
        <f t="shared" si="65"/>
        <v>1</v>
      </c>
    </row>
    <row r="175" spans="1:69" ht="37.5">
      <c r="A175" s="5">
        <v>172</v>
      </c>
      <c r="B175" s="13" t="s">
        <v>338</v>
      </c>
      <c r="C175" s="13"/>
      <c r="D175" s="13" t="s">
        <v>339</v>
      </c>
      <c r="E175" s="19" t="s">
        <v>1228</v>
      </c>
      <c r="F175" s="13" t="s">
        <v>340</v>
      </c>
      <c r="G175" s="13" t="s">
        <v>255</v>
      </c>
      <c r="H175" s="13" t="s">
        <v>1363</v>
      </c>
      <c r="I175" s="13" t="s">
        <v>1281</v>
      </c>
      <c r="J175" s="13"/>
      <c r="K175" s="13" t="s">
        <v>341</v>
      </c>
      <c r="L175" s="13" t="s">
        <v>1364</v>
      </c>
      <c r="M175" s="13" t="s">
        <v>23</v>
      </c>
      <c r="N175" s="13" t="s">
        <v>23</v>
      </c>
      <c r="O175" s="13" t="s">
        <v>23</v>
      </c>
      <c r="P175" s="13" t="str">
        <f t="shared" si="44"/>
        <v>EASA;FAA;CAA UK;CAA MALAYSIA;DGCA INDONESIA;CAA CHINA;</v>
      </c>
      <c r="Q175" s="13" t="s">
        <v>12</v>
      </c>
      <c r="R175" s="13" t="s">
        <v>13</v>
      </c>
      <c r="S175" s="13" t="s">
        <v>1224</v>
      </c>
      <c r="T175" s="13" t="s">
        <v>24</v>
      </c>
      <c r="U175" s="13" t="s">
        <v>25</v>
      </c>
      <c r="V175" s="13" t="s">
        <v>26</v>
      </c>
      <c r="W175" s="13"/>
      <c r="X175" s="13" t="s">
        <v>1232</v>
      </c>
      <c r="Y175" s="13" t="s">
        <v>1269</v>
      </c>
      <c r="Z175" s="13"/>
      <c r="AA175" s="1" t="str">
        <f>_xlfn.IFNA(VLOOKUP($B175,'[1]Price Catalogue (Active CAP)'!$A:$AD,AA$3,FALSE),"")</f>
        <v>2290B020000</v>
      </c>
      <c r="AC175" s="1" t="str">
        <f>_xlfn.IFNA(VLOOKUP($B175,'[1]Price Catalogue (Active CAP)'!$A:$AD,AC$3,FALSE),"")</f>
        <v>CHECK VALVE-PRESS, INTERMED</v>
      </c>
      <c r="AD175" s="1" t="str">
        <f>_xlfn.IFNA(VLOOKUP($B175,'[1]Price Catalogue (Active CAP)'!$A:$AD,AD$3,FALSE),"")</f>
        <v>ON</v>
      </c>
      <c r="AE175" s="1" t="str">
        <f>_xlfn.IFNA(VLOOKUP($B175,'[1]Price Catalogue (Active CAP)'!$A:$AD,AE$3,FALSE),"")</f>
        <v>A320_Fam;A340;V2500;</v>
      </c>
      <c r="AF175" s="1" t="str">
        <f>_xlfn.IFNA(VLOOKUP($B175,'[1]Price Catalogue (Active CAP)'!$A:$AD,AF$3,FALSE),"")</f>
        <v>LIEBHERR-AEROSPACE-TOULOUSE SAS</v>
      </c>
      <c r="AG175" s="1" t="str">
        <f>_xlfn.IFNA(VLOOKUP($B175,'[1]Price Catalogue (Active CAP)'!$A:$AD,AG$3,FALSE),"")</f>
        <v>PNE-VAL-012</v>
      </c>
      <c r="AH175" s="1" t="str">
        <f>_xlfn.IFNA(VLOOKUP($B175,'[1]Price Catalogue (Active CAP)'!$A:$AD,AH$3,FALSE),"")</f>
        <v>Valve_Pneumatic</v>
      </c>
      <c r="AI175" s="1">
        <f>_xlfn.IFNA(VLOOKUP($B175,'[1]Price Catalogue (Active CAP)'!$A:$AD,AI$3,FALSE),"")</f>
        <v>0</v>
      </c>
      <c r="AJ175" s="1" t="str">
        <f>_xlfn.IFNA(VLOOKUP($B175,'[1]Price Catalogue (Active CAP)'!$A:$AD,AJ$3,FALSE),"")</f>
        <v>36-11-04;</v>
      </c>
      <c r="AK175" s="1" t="str">
        <f>_xlfn.IFNA(VLOOKUP($B175,'[1]Price Catalogue (Active CAP)'!$A:$AD,AK$3,FALSE),"")</f>
        <v>36-11</v>
      </c>
      <c r="AL175" s="32" t="str">
        <f>_xlfn.IFNA(VLOOKUP($B175,'[1]Price Catalogue (Active CAP)'!$A:$AD,AL$3,FALSE),"")</f>
        <v>EASA,FAA,CAA MALAYSIA,CAAS,DGCA INDONESIA,CAA CHINA</v>
      </c>
      <c r="AM175" s="1" t="str">
        <f>_xlfn.IFNA(VLOOKUP($B175,'[1]Price Catalogue (Active CAP)'!$A:$AD,AM$3,FALSE),"")</f>
        <v>EASA</v>
      </c>
      <c r="AN175" s="1" t="str">
        <f>_xlfn.IFNA(VLOOKUP($B175,'[1]Price Catalogue (Active CAP)'!$A:$AD,AN$3,FALSE),"")</f>
        <v>FAA</v>
      </c>
      <c r="AO175" s="1" t="str">
        <f>_xlfn.IFNA(VLOOKUP($B175,'[1]Price Catalogue (Active CAP)'!$A:$AD,AO$3,FALSE),"")</f>
        <v>CAA MALAYSIA</v>
      </c>
      <c r="AP175" s="1" t="str">
        <f>_xlfn.IFNA(VLOOKUP($B175,'[1]Price Catalogue (Active CAP)'!$A:$AD,AP$3,FALSE),"")</f>
        <v>CAAS</v>
      </c>
      <c r="AQ175" s="1" t="str">
        <f>_xlfn.IFNA(VLOOKUP($B175,'[1]Price Catalogue (Active CAP)'!$A:$AD,AQ$3,FALSE),"")</f>
        <v>DGCA INDONESIA</v>
      </c>
      <c r="AR175" s="1" t="str">
        <f>_xlfn.IFNA(VLOOKUP($B175,'[1]Price Catalogue (Active CAP)'!$A:$AD,AR$3,FALSE),"")</f>
        <v>CAA CHINA</v>
      </c>
      <c r="AS175" s="1">
        <f>_xlfn.IFNA(VLOOKUP($B175,'[1]Price Catalogue (Active CAP)'!$A:$AD,AS$3,FALSE),"")</f>
        <v>0</v>
      </c>
      <c r="AT175" s="1" t="str">
        <f>_xlfn.IFNA(VLOOKUP($B175,'[1]Price Catalogue (Active CAP)'!$A:$AD,AT$3,FALSE),"")</f>
        <v>CAA VIETNAM</v>
      </c>
      <c r="AU175" s="1" t="str">
        <f>_xlfn.IFNA(VLOOKUP($B175,'[1]Price Catalogue (Active CAP)'!$A:$AD,AU$3,FALSE),"")</f>
        <v>OCMOV</v>
      </c>
      <c r="AW175" s="1" t="b">
        <f t="shared" si="45"/>
        <v>1</v>
      </c>
      <c r="AX175" s="1" t="b">
        <f t="shared" si="46"/>
        <v>1</v>
      </c>
      <c r="AY175" s="1" t="b">
        <f t="shared" si="47"/>
        <v>1</v>
      </c>
      <c r="AZ175" s="1" t="b">
        <f t="shared" si="48"/>
        <v>1</v>
      </c>
      <c r="BA175" s="1" t="b">
        <f t="shared" si="49"/>
        <v>1</v>
      </c>
      <c r="BB175" s="1" t="b">
        <f t="shared" si="50"/>
        <v>1</v>
      </c>
      <c r="BC175" s="1" t="b">
        <f t="shared" si="51"/>
        <v>1</v>
      </c>
      <c r="BD175" s="1" t="b">
        <f t="shared" si="52"/>
        <v>1</v>
      </c>
      <c r="BE175" s="1" t="b">
        <f t="shared" si="53"/>
        <v>1</v>
      </c>
      <c r="BF175" s="1" t="b">
        <f t="shared" si="54"/>
        <v>1</v>
      </c>
      <c r="BG175" s="1" t="b">
        <f t="shared" si="55"/>
        <v>1</v>
      </c>
      <c r="BH175" s="1" t="b">
        <f t="shared" si="56"/>
        <v>0</v>
      </c>
      <c r="BI175" s="1" t="b">
        <f t="shared" si="57"/>
        <v>1</v>
      </c>
      <c r="BJ175" s="1" t="b">
        <f t="shared" si="58"/>
        <v>1</v>
      </c>
      <c r="BK175" s="1" t="b">
        <f t="shared" si="59"/>
        <v>0</v>
      </c>
      <c r="BL175" s="1" t="b">
        <f t="shared" si="60"/>
        <v>0</v>
      </c>
      <c r="BM175" s="1" t="b">
        <f t="shared" si="61"/>
        <v>1</v>
      </c>
      <c r="BN175" s="1" t="b">
        <f t="shared" si="62"/>
        <v>1</v>
      </c>
      <c r="BO175" s="1" t="b">
        <f t="shared" si="63"/>
        <v>1</v>
      </c>
      <c r="BP175" s="1" t="b">
        <f t="shared" si="64"/>
        <v>1</v>
      </c>
      <c r="BQ175" s="1" t="b">
        <f t="shared" si="65"/>
        <v>1</v>
      </c>
    </row>
    <row r="176" spans="1:69" ht="37.5">
      <c r="A176" s="5">
        <v>173</v>
      </c>
      <c r="B176" s="13" t="s">
        <v>342</v>
      </c>
      <c r="C176" s="13"/>
      <c r="D176" s="13" t="s">
        <v>339</v>
      </c>
      <c r="E176" s="19" t="s">
        <v>1228</v>
      </c>
      <c r="F176" s="13" t="s">
        <v>218</v>
      </c>
      <c r="G176" s="13" t="s">
        <v>255</v>
      </c>
      <c r="H176" s="13" t="s">
        <v>1363</v>
      </c>
      <c r="I176" s="13" t="s">
        <v>1281</v>
      </c>
      <c r="J176" s="13"/>
      <c r="K176" s="13" t="s">
        <v>341</v>
      </c>
      <c r="L176" s="13" t="s">
        <v>1364</v>
      </c>
      <c r="M176" s="13" t="s">
        <v>23</v>
      </c>
      <c r="N176" s="13" t="s">
        <v>23</v>
      </c>
      <c r="O176" s="13" t="s">
        <v>23</v>
      </c>
      <c r="P176" s="13" t="str">
        <f t="shared" si="44"/>
        <v>EASA;FAA;CAA UK;CAA MALAYSIA;DGCA INDONESIA;CAA CHINA;</v>
      </c>
      <c r="Q176" s="13" t="s">
        <v>12</v>
      </c>
      <c r="R176" s="13" t="s">
        <v>13</v>
      </c>
      <c r="S176" s="13" t="s">
        <v>1224</v>
      </c>
      <c r="T176" s="13" t="s">
        <v>24</v>
      </c>
      <c r="U176" s="13" t="s">
        <v>25</v>
      </c>
      <c r="V176" s="13" t="s">
        <v>26</v>
      </c>
      <c r="W176" s="13"/>
      <c r="X176" s="13" t="s">
        <v>1232</v>
      </c>
      <c r="Y176" s="13" t="s">
        <v>1269</v>
      </c>
      <c r="Z176" s="13"/>
      <c r="AA176" s="1" t="str">
        <f>_xlfn.IFNA(VLOOKUP($B176,'[1]Price Catalogue (Active CAP)'!$A:$AD,AA$3,FALSE),"")</f>
        <v>2293B010000</v>
      </c>
      <c r="AC176" s="1" t="str">
        <f>_xlfn.IFNA(VLOOKUP($B176,'[1]Price Catalogue (Active CAP)'!$A:$AD,AC$3,FALSE),"")</f>
        <v>CHECK VALVE-PRESS, INTERMED</v>
      </c>
      <c r="AD176" s="1" t="str">
        <f>_xlfn.IFNA(VLOOKUP($B176,'[1]Price Catalogue (Active CAP)'!$A:$AD,AD$3,FALSE),"")</f>
        <v>ON</v>
      </c>
      <c r="AE176" s="1" t="str">
        <f>_xlfn.IFNA(VLOOKUP($B176,'[1]Price Catalogue (Active CAP)'!$A:$AD,AE$3,FALSE),"")</f>
        <v>A320_Fam;A340;CFM56;</v>
      </c>
      <c r="AF176" s="1" t="str">
        <f>_xlfn.IFNA(VLOOKUP($B176,'[1]Price Catalogue (Active CAP)'!$A:$AD,AF$3,FALSE),"")</f>
        <v>LIEBHERR-AEROSPACE-TOULOUSE SAS</v>
      </c>
      <c r="AG176" s="1" t="str">
        <f>_xlfn.IFNA(VLOOKUP($B176,'[1]Price Catalogue (Active CAP)'!$A:$AD,AG$3,FALSE),"")</f>
        <v>PNE-VAL-012</v>
      </c>
      <c r="AH176" s="1" t="str">
        <f>_xlfn.IFNA(VLOOKUP($B176,'[1]Price Catalogue (Active CAP)'!$A:$AD,AH$3,FALSE),"")</f>
        <v>Valve_Pneumatic</v>
      </c>
      <c r="AI176" s="1">
        <f>_xlfn.IFNA(VLOOKUP($B176,'[1]Price Catalogue (Active CAP)'!$A:$AD,AI$3,FALSE),"")</f>
        <v>0</v>
      </c>
      <c r="AJ176" s="1" t="str">
        <f>_xlfn.IFNA(VLOOKUP($B176,'[1]Price Catalogue (Active CAP)'!$A:$AD,AJ$3,FALSE),"")</f>
        <v>36-11-04;</v>
      </c>
      <c r="AK176" s="1" t="str">
        <f>_xlfn.IFNA(VLOOKUP($B176,'[1]Price Catalogue (Active CAP)'!$A:$AD,AK$3,FALSE),"")</f>
        <v>36-11</v>
      </c>
      <c r="AL176" s="32" t="str">
        <f>_xlfn.IFNA(VLOOKUP($B176,'[1]Price Catalogue (Active CAP)'!$A:$AD,AL$3,FALSE),"")</f>
        <v>EASA,FAA,CAA MALAYSIA,CAAS,DGCA INDONESIA,CAA CHINA</v>
      </c>
      <c r="AM176" s="1" t="str">
        <f>_xlfn.IFNA(VLOOKUP($B176,'[1]Price Catalogue (Active CAP)'!$A:$AD,AM$3,FALSE),"")</f>
        <v>EASA</v>
      </c>
      <c r="AN176" s="1" t="str">
        <f>_xlfn.IFNA(VLOOKUP($B176,'[1]Price Catalogue (Active CAP)'!$A:$AD,AN$3,FALSE),"")</f>
        <v>FAA</v>
      </c>
      <c r="AO176" s="1" t="str">
        <f>_xlfn.IFNA(VLOOKUP($B176,'[1]Price Catalogue (Active CAP)'!$A:$AD,AO$3,FALSE),"")</f>
        <v>CAA MALAYSIA</v>
      </c>
      <c r="AP176" s="1" t="str">
        <f>_xlfn.IFNA(VLOOKUP($B176,'[1]Price Catalogue (Active CAP)'!$A:$AD,AP$3,FALSE),"")</f>
        <v>CAAS</v>
      </c>
      <c r="AQ176" s="1" t="str">
        <f>_xlfn.IFNA(VLOOKUP($B176,'[1]Price Catalogue (Active CAP)'!$A:$AD,AQ$3,FALSE),"")</f>
        <v>DGCA INDONESIA</v>
      </c>
      <c r="AR176" s="1" t="str">
        <f>_xlfn.IFNA(VLOOKUP($B176,'[1]Price Catalogue (Active CAP)'!$A:$AD,AR$3,FALSE),"")</f>
        <v>CAA CHINA</v>
      </c>
      <c r="AS176" s="1">
        <f>_xlfn.IFNA(VLOOKUP($B176,'[1]Price Catalogue (Active CAP)'!$A:$AD,AS$3,FALSE),"")</f>
        <v>0</v>
      </c>
      <c r="AT176" s="1" t="str">
        <f>_xlfn.IFNA(VLOOKUP($B176,'[1]Price Catalogue (Active CAP)'!$A:$AD,AT$3,FALSE),"")</f>
        <v>CAA VIETNAM</v>
      </c>
      <c r="AU176" s="1" t="str">
        <f>_xlfn.IFNA(VLOOKUP($B176,'[1]Price Catalogue (Active CAP)'!$A:$AD,AU$3,FALSE),"")</f>
        <v>OCMOV</v>
      </c>
      <c r="AW176" s="1" t="b">
        <f t="shared" si="45"/>
        <v>1</v>
      </c>
      <c r="AX176" s="1" t="b">
        <f t="shared" si="46"/>
        <v>1</v>
      </c>
      <c r="AY176" s="1" t="b">
        <f t="shared" si="47"/>
        <v>1</v>
      </c>
      <c r="AZ176" s="1" t="b">
        <f t="shared" si="48"/>
        <v>1</v>
      </c>
      <c r="BA176" s="1" t="b">
        <f t="shared" si="49"/>
        <v>1</v>
      </c>
      <c r="BB176" s="1" t="b">
        <f t="shared" si="50"/>
        <v>1</v>
      </c>
      <c r="BC176" s="1" t="b">
        <f t="shared" si="51"/>
        <v>1</v>
      </c>
      <c r="BD176" s="1" t="b">
        <f t="shared" si="52"/>
        <v>1</v>
      </c>
      <c r="BE176" s="1" t="b">
        <f t="shared" si="53"/>
        <v>1</v>
      </c>
      <c r="BF176" s="1" t="b">
        <f t="shared" si="54"/>
        <v>1</v>
      </c>
      <c r="BG176" s="1" t="b">
        <f t="shared" si="55"/>
        <v>1</v>
      </c>
      <c r="BH176" s="1" t="b">
        <f t="shared" si="56"/>
        <v>0</v>
      </c>
      <c r="BI176" s="1" t="b">
        <f t="shared" si="57"/>
        <v>1</v>
      </c>
      <c r="BJ176" s="1" t="b">
        <f t="shared" si="58"/>
        <v>1</v>
      </c>
      <c r="BK176" s="1" t="b">
        <f t="shared" si="59"/>
        <v>0</v>
      </c>
      <c r="BL176" s="1" t="b">
        <f t="shared" si="60"/>
        <v>0</v>
      </c>
      <c r="BM176" s="1" t="b">
        <f t="shared" si="61"/>
        <v>1</v>
      </c>
      <c r="BN176" s="1" t="b">
        <f t="shared" si="62"/>
        <v>1</v>
      </c>
      <c r="BO176" s="1" t="b">
        <f t="shared" si="63"/>
        <v>1</v>
      </c>
      <c r="BP176" s="1" t="b">
        <f t="shared" si="64"/>
        <v>1</v>
      </c>
      <c r="BQ176" s="1" t="b">
        <f t="shared" si="65"/>
        <v>1</v>
      </c>
    </row>
    <row r="177" spans="1:69" ht="37.5">
      <c r="A177" s="5">
        <v>174</v>
      </c>
      <c r="B177" s="13" t="s">
        <v>343</v>
      </c>
      <c r="C177" s="13"/>
      <c r="D177" s="13" t="s">
        <v>339</v>
      </c>
      <c r="E177" s="19" t="s">
        <v>1228</v>
      </c>
      <c r="F177" s="13" t="s">
        <v>218</v>
      </c>
      <c r="G177" s="13" t="s">
        <v>255</v>
      </c>
      <c r="H177" s="13" t="s">
        <v>1363</v>
      </c>
      <c r="I177" s="13" t="s">
        <v>1281</v>
      </c>
      <c r="J177" s="13"/>
      <c r="K177" s="13" t="s">
        <v>341</v>
      </c>
      <c r="L177" s="13" t="s">
        <v>1364</v>
      </c>
      <c r="M177" s="13" t="s">
        <v>23</v>
      </c>
      <c r="N177" s="13" t="s">
        <v>23</v>
      </c>
      <c r="O177" s="13" t="s">
        <v>23</v>
      </c>
      <c r="P177" s="13" t="str">
        <f t="shared" si="44"/>
        <v>EASA;FAA;CAA UK;CAA MALAYSIA;DGCA INDONESIA;CAA CHINA;</v>
      </c>
      <c r="Q177" s="13" t="s">
        <v>12</v>
      </c>
      <c r="R177" s="13" t="s">
        <v>13</v>
      </c>
      <c r="S177" s="13" t="s">
        <v>1224</v>
      </c>
      <c r="T177" s="13" t="s">
        <v>24</v>
      </c>
      <c r="U177" s="13" t="s">
        <v>25</v>
      </c>
      <c r="V177" s="13" t="s">
        <v>26</v>
      </c>
      <c r="W177" s="13"/>
      <c r="X177" s="13" t="s">
        <v>1232</v>
      </c>
      <c r="Y177" s="13" t="s">
        <v>1269</v>
      </c>
      <c r="Z177" s="13"/>
      <c r="AA177" s="1" t="str">
        <f>_xlfn.IFNA(VLOOKUP($B177,'[1]Price Catalogue (Active CAP)'!$A:$AD,AA$3,FALSE),"")</f>
        <v>2293B020000</v>
      </c>
      <c r="AC177" s="1" t="str">
        <f>_xlfn.IFNA(VLOOKUP($B177,'[1]Price Catalogue (Active CAP)'!$A:$AD,AC$3,FALSE),"")</f>
        <v>CHECK VALVE-PRESS, INTERMED</v>
      </c>
      <c r="AD177" s="1" t="str">
        <f>_xlfn.IFNA(VLOOKUP($B177,'[1]Price Catalogue (Active CAP)'!$A:$AD,AD$3,FALSE),"")</f>
        <v>ON</v>
      </c>
      <c r="AE177" s="1" t="str">
        <f>_xlfn.IFNA(VLOOKUP($B177,'[1]Price Catalogue (Active CAP)'!$A:$AD,AE$3,FALSE),"")</f>
        <v>A320_Fam;A340;CFM56;</v>
      </c>
      <c r="AF177" s="1" t="str">
        <f>_xlfn.IFNA(VLOOKUP($B177,'[1]Price Catalogue (Active CAP)'!$A:$AD,AF$3,FALSE),"")</f>
        <v>LIEBHERR-AEROSPACE-TOULOUSE SAS</v>
      </c>
      <c r="AG177" s="1" t="str">
        <f>_xlfn.IFNA(VLOOKUP($B177,'[1]Price Catalogue (Active CAP)'!$A:$AD,AG$3,FALSE),"")</f>
        <v>PNE-VAL-012</v>
      </c>
      <c r="AH177" s="1" t="str">
        <f>_xlfn.IFNA(VLOOKUP($B177,'[1]Price Catalogue (Active CAP)'!$A:$AD,AH$3,FALSE),"")</f>
        <v>Valve_Pneumatic</v>
      </c>
      <c r="AI177" s="1">
        <f>_xlfn.IFNA(VLOOKUP($B177,'[1]Price Catalogue (Active CAP)'!$A:$AD,AI$3,FALSE),"")</f>
        <v>0</v>
      </c>
      <c r="AJ177" s="1" t="str">
        <f>_xlfn.IFNA(VLOOKUP($B177,'[1]Price Catalogue (Active CAP)'!$A:$AD,AJ$3,FALSE),"")</f>
        <v>36-11-04;</v>
      </c>
      <c r="AK177" s="1" t="str">
        <f>_xlfn.IFNA(VLOOKUP($B177,'[1]Price Catalogue (Active CAP)'!$A:$AD,AK$3,FALSE),"")</f>
        <v>36-11</v>
      </c>
      <c r="AL177" s="32" t="str">
        <f>_xlfn.IFNA(VLOOKUP($B177,'[1]Price Catalogue (Active CAP)'!$A:$AD,AL$3,FALSE),"")</f>
        <v>EASA,FAA,CAA MALAYSIA,CAAS,DGCA INDONESIA,CAA CHINA</v>
      </c>
      <c r="AM177" s="1" t="str">
        <f>_xlfn.IFNA(VLOOKUP($B177,'[1]Price Catalogue (Active CAP)'!$A:$AD,AM$3,FALSE),"")</f>
        <v>EASA</v>
      </c>
      <c r="AN177" s="1" t="str">
        <f>_xlfn.IFNA(VLOOKUP($B177,'[1]Price Catalogue (Active CAP)'!$A:$AD,AN$3,FALSE),"")</f>
        <v>FAA</v>
      </c>
      <c r="AO177" s="1" t="str">
        <f>_xlfn.IFNA(VLOOKUP($B177,'[1]Price Catalogue (Active CAP)'!$A:$AD,AO$3,FALSE),"")</f>
        <v>CAA MALAYSIA</v>
      </c>
      <c r="AP177" s="1" t="str">
        <f>_xlfn.IFNA(VLOOKUP($B177,'[1]Price Catalogue (Active CAP)'!$A:$AD,AP$3,FALSE),"")</f>
        <v>CAAS</v>
      </c>
      <c r="AQ177" s="1" t="str">
        <f>_xlfn.IFNA(VLOOKUP($B177,'[1]Price Catalogue (Active CAP)'!$A:$AD,AQ$3,FALSE),"")</f>
        <v>DGCA INDONESIA</v>
      </c>
      <c r="AR177" s="1" t="str">
        <f>_xlfn.IFNA(VLOOKUP($B177,'[1]Price Catalogue (Active CAP)'!$A:$AD,AR$3,FALSE),"")</f>
        <v>CAA CHINA</v>
      </c>
      <c r="AS177" s="1">
        <f>_xlfn.IFNA(VLOOKUP($B177,'[1]Price Catalogue (Active CAP)'!$A:$AD,AS$3,FALSE),"")</f>
        <v>0</v>
      </c>
      <c r="AT177" s="1" t="str">
        <f>_xlfn.IFNA(VLOOKUP($B177,'[1]Price Catalogue (Active CAP)'!$A:$AD,AT$3,FALSE),"")</f>
        <v>CAA VIETNAM</v>
      </c>
      <c r="AU177" s="1" t="str">
        <f>_xlfn.IFNA(VLOOKUP($B177,'[1]Price Catalogue (Active CAP)'!$A:$AD,AU$3,FALSE),"")</f>
        <v>OCMOV</v>
      </c>
      <c r="AW177" s="1" t="b">
        <f t="shared" si="45"/>
        <v>1</v>
      </c>
      <c r="AX177" s="1" t="b">
        <f t="shared" si="46"/>
        <v>1</v>
      </c>
      <c r="AY177" s="1" t="b">
        <f t="shared" si="47"/>
        <v>1</v>
      </c>
      <c r="AZ177" s="1" t="b">
        <f t="shared" si="48"/>
        <v>1</v>
      </c>
      <c r="BA177" s="1" t="b">
        <f t="shared" si="49"/>
        <v>1</v>
      </c>
      <c r="BB177" s="1" t="b">
        <f t="shared" si="50"/>
        <v>1</v>
      </c>
      <c r="BC177" s="1" t="b">
        <f t="shared" si="51"/>
        <v>1</v>
      </c>
      <c r="BD177" s="1" t="b">
        <f t="shared" si="52"/>
        <v>1</v>
      </c>
      <c r="BE177" s="1" t="b">
        <f t="shared" si="53"/>
        <v>1</v>
      </c>
      <c r="BF177" s="1" t="b">
        <f t="shared" si="54"/>
        <v>1</v>
      </c>
      <c r="BG177" s="1" t="b">
        <f t="shared" si="55"/>
        <v>1</v>
      </c>
      <c r="BH177" s="1" t="b">
        <f t="shared" si="56"/>
        <v>0</v>
      </c>
      <c r="BI177" s="1" t="b">
        <f t="shared" si="57"/>
        <v>1</v>
      </c>
      <c r="BJ177" s="1" t="b">
        <f t="shared" si="58"/>
        <v>1</v>
      </c>
      <c r="BK177" s="1" t="b">
        <f t="shared" si="59"/>
        <v>0</v>
      </c>
      <c r="BL177" s="1" t="b">
        <f t="shared" si="60"/>
        <v>0</v>
      </c>
      <c r="BM177" s="1" t="b">
        <f t="shared" si="61"/>
        <v>1</v>
      </c>
      <c r="BN177" s="1" t="b">
        <f t="shared" si="62"/>
        <v>1</v>
      </c>
      <c r="BO177" s="1" t="b">
        <f t="shared" si="63"/>
        <v>1</v>
      </c>
      <c r="BP177" s="1" t="b">
        <f t="shared" si="64"/>
        <v>1</v>
      </c>
      <c r="BQ177" s="1" t="b">
        <f t="shared" si="65"/>
        <v>1</v>
      </c>
    </row>
    <row r="178" spans="1:69" ht="37.5">
      <c r="A178" s="5">
        <v>175</v>
      </c>
      <c r="B178" s="13" t="s">
        <v>344</v>
      </c>
      <c r="C178" s="13"/>
      <c r="D178" s="13" t="s">
        <v>345</v>
      </c>
      <c r="E178" s="19" t="s">
        <v>1228</v>
      </c>
      <c r="F178" s="13" t="s">
        <v>346</v>
      </c>
      <c r="G178" s="13" t="s">
        <v>347</v>
      </c>
      <c r="H178" s="13" t="s">
        <v>1365</v>
      </c>
      <c r="I178" s="13" t="s">
        <v>1261</v>
      </c>
      <c r="J178" s="13"/>
      <c r="K178" s="13" t="s">
        <v>348</v>
      </c>
      <c r="L178" s="13" t="s">
        <v>1366</v>
      </c>
      <c r="M178" s="13" t="s">
        <v>23</v>
      </c>
      <c r="N178" s="13" t="s">
        <v>23</v>
      </c>
      <c r="O178" s="13" t="s">
        <v>23</v>
      </c>
      <c r="P178" s="13" t="str">
        <f t="shared" si="44"/>
        <v>EASA;FAA;CAA UK;CAA MALAYSIA;DGCA INDONESIA;CAA CHINA;</v>
      </c>
      <c r="Q178" s="13" t="s">
        <v>12</v>
      </c>
      <c r="R178" s="13" t="s">
        <v>13</v>
      </c>
      <c r="S178" s="13" t="s">
        <v>1224</v>
      </c>
      <c r="T178" s="13" t="s">
        <v>24</v>
      </c>
      <c r="U178" s="13" t="s">
        <v>25</v>
      </c>
      <c r="V178" s="13" t="s">
        <v>26</v>
      </c>
      <c r="W178" s="13"/>
      <c r="X178" s="13" t="s">
        <v>1232</v>
      </c>
      <c r="Y178" s="13" t="s">
        <v>1246</v>
      </c>
      <c r="Z178" s="13"/>
      <c r="AA178" s="1" t="str">
        <f>_xlfn.IFNA(VLOOKUP($B178,'[1]Price Catalogue (Active CAP)'!$A:$AD,AA$3,FALSE),"")</f>
        <v>2313M347-4</v>
      </c>
      <c r="AC178" s="1" t="str">
        <f>_xlfn.IFNA(VLOOKUP($B178,'[1]Price Catalogue (Active CAP)'!$A:$AD,AC$3,FALSE),"")</f>
        <v>WINDSHIELD WIPER MOTOR LH</v>
      </c>
      <c r="AD178" s="1" t="str">
        <f>_xlfn.IFNA(VLOOKUP($B178,'[1]Price Catalogue (Active CAP)'!$A:$AD,AD$3,FALSE),"")</f>
        <v>ON</v>
      </c>
      <c r="AE178" s="1" t="str">
        <f>_xlfn.IFNA(VLOOKUP($B178,'[1]Price Catalogue (Active CAP)'!$A:$AD,AE$3,FALSE),"")</f>
        <v>B737NG;</v>
      </c>
      <c r="AF178" s="1" t="str">
        <f>_xlfn.IFNA(VLOOKUP($B178,'[1]Price Catalogue (Active CAP)'!$A:$AD,AF$3,FALSE),"")</f>
        <v>Goodrich Electronic Systems (SIS)</v>
      </c>
      <c r="AG178" s="1" t="str">
        <f>_xlfn.IFNA(VLOOKUP($B178,'[1]Price Catalogue (Active CAP)'!$A:$AD,AG$3,FALSE),"")</f>
        <v>PNE-ACC-011</v>
      </c>
      <c r="AH178" s="1" t="str">
        <f>_xlfn.IFNA(VLOOKUP($B178,'[1]Price Catalogue (Active CAP)'!$A:$AD,AH$3,FALSE),"")</f>
        <v>El_Motor</v>
      </c>
      <c r="AI178" s="1">
        <f>_xlfn.IFNA(VLOOKUP($B178,'[1]Price Catalogue (Active CAP)'!$A:$AD,AI$3,FALSE),"")</f>
        <v>0</v>
      </c>
      <c r="AJ178" s="1" t="str">
        <f>_xlfn.IFNA(VLOOKUP($B178,'[1]Price Catalogue (Active CAP)'!$A:$AD,AJ$3,FALSE),"")</f>
        <v>30-40-14;</v>
      </c>
      <c r="AK178" s="1" t="str">
        <f>_xlfn.IFNA(VLOOKUP($B178,'[1]Price Catalogue (Active CAP)'!$A:$AD,AK$3,FALSE),"")</f>
        <v>30-40</v>
      </c>
      <c r="AL178" s="32" t="str">
        <f>_xlfn.IFNA(VLOOKUP($B178,'[1]Price Catalogue (Active CAP)'!$A:$AD,AL$3,FALSE),"")</f>
        <v>EASA,FAA,CAA MALAYSIA,CAAS,DGCA INDONESIA,CAA CHINA</v>
      </c>
      <c r="AM178" s="1" t="str">
        <f>_xlfn.IFNA(VLOOKUP($B178,'[1]Price Catalogue (Active CAP)'!$A:$AD,AM$3,FALSE),"")</f>
        <v>EASA</v>
      </c>
      <c r="AN178" s="1" t="str">
        <f>_xlfn.IFNA(VLOOKUP($B178,'[1]Price Catalogue (Active CAP)'!$A:$AD,AN$3,FALSE),"")</f>
        <v>FAA</v>
      </c>
      <c r="AO178" s="1" t="str">
        <f>_xlfn.IFNA(VLOOKUP($B178,'[1]Price Catalogue (Active CAP)'!$A:$AD,AO$3,FALSE),"")</f>
        <v>CAA MALAYSIA</v>
      </c>
      <c r="AP178" s="1" t="str">
        <f>_xlfn.IFNA(VLOOKUP($B178,'[1]Price Catalogue (Active CAP)'!$A:$AD,AP$3,FALSE),"")</f>
        <v>CAAS</v>
      </c>
      <c r="AQ178" s="1" t="str">
        <f>_xlfn.IFNA(VLOOKUP($B178,'[1]Price Catalogue (Active CAP)'!$A:$AD,AQ$3,FALSE),"")</f>
        <v>DGCA INDONESIA</v>
      </c>
      <c r="AR178" s="1" t="str">
        <f>_xlfn.IFNA(VLOOKUP($B178,'[1]Price Catalogue (Active CAP)'!$A:$AD,AR$3,FALSE),"")</f>
        <v>CAA CHINA</v>
      </c>
      <c r="AS178" s="1">
        <f>_xlfn.IFNA(VLOOKUP($B178,'[1]Price Catalogue (Active CAP)'!$A:$AD,AS$3,FALSE),"")</f>
        <v>0</v>
      </c>
      <c r="AT178" s="1" t="str">
        <f>_xlfn.IFNA(VLOOKUP($B178,'[1]Price Catalogue (Active CAP)'!$A:$AD,AT$3,FALSE),"")</f>
        <v>CAA VIETNAM</v>
      </c>
      <c r="AU178" s="1" t="str">
        <f>_xlfn.IFNA(VLOOKUP($B178,'[1]Price Catalogue (Active CAP)'!$A:$AD,AU$3,FALSE),"")</f>
        <v>OCMOE</v>
      </c>
      <c r="AW178" s="1" t="b">
        <f t="shared" si="45"/>
        <v>1</v>
      </c>
      <c r="AX178" s="1" t="b">
        <f t="shared" si="46"/>
        <v>1</v>
      </c>
      <c r="AY178" s="1" t="b">
        <f t="shared" si="47"/>
        <v>1</v>
      </c>
      <c r="AZ178" s="1" t="b">
        <f t="shared" si="48"/>
        <v>1</v>
      </c>
      <c r="BA178" s="1" t="b">
        <f t="shared" si="49"/>
        <v>1</v>
      </c>
      <c r="BB178" s="1" t="b">
        <f t="shared" si="50"/>
        <v>1</v>
      </c>
      <c r="BC178" s="1" t="b">
        <f t="shared" si="51"/>
        <v>1</v>
      </c>
      <c r="BD178" s="1" t="b">
        <f t="shared" si="52"/>
        <v>1</v>
      </c>
      <c r="BE178" s="1" t="b">
        <f t="shared" si="53"/>
        <v>1</v>
      </c>
      <c r="BF178" s="1" t="b">
        <f t="shared" si="54"/>
        <v>1</v>
      </c>
      <c r="BG178" s="1" t="b">
        <f t="shared" si="55"/>
        <v>1</v>
      </c>
      <c r="BH178" s="1" t="b">
        <f t="shared" si="56"/>
        <v>0</v>
      </c>
      <c r="BI178" s="1" t="b">
        <f t="shared" si="57"/>
        <v>1</v>
      </c>
      <c r="BJ178" s="1" t="b">
        <f t="shared" si="58"/>
        <v>1</v>
      </c>
      <c r="BK178" s="1" t="b">
        <f t="shared" si="59"/>
        <v>0</v>
      </c>
      <c r="BL178" s="1" t="b">
        <f t="shared" si="60"/>
        <v>0</v>
      </c>
      <c r="BM178" s="1" t="b">
        <f t="shared" si="61"/>
        <v>1</v>
      </c>
      <c r="BN178" s="1" t="b">
        <f t="shared" si="62"/>
        <v>1</v>
      </c>
      <c r="BO178" s="1" t="b">
        <f t="shared" si="63"/>
        <v>1</v>
      </c>
      <c r="BP178" s="1" t="b">
        <f t="shared" si="64"/>
        <v>1</v>
      </c>
      <c r="BQ178" s="1" t="b">
        <f t="shared" si="65"/>
        <v>1</v>
      </c>
    </row>
    <row r="179" spans="1:69" ht="50.1">
      <c r="A179" s="5">
        <v>176</v>
      </c>
      <c r="B179" s="13" t="s">
        <v>349</v>
      </c>
      <c r="C179" s="13"/>
      <c r="D179" s="13" t="s">
        <v>345</v>
      </c>
      <c r="E179" s="19" t="s">
        <v>1228</v>
      </c>
      <c r="F179" s="13" t="s">
        <v>346</v>
      </c>
      <c r="G179" s="13" t="s">
        <v>347</v>
      </c>
      <c r="H179" s="13" t="s">
        <v>1365</v>
      </c>
      <c r="I179" s="13" t="s">
        <v>1261</v>
      </c>
      <c r="J179" s="13"/>
      <c r="K179" s="13" t="s">
        <v>348</v>
      </c>
      <c r="L179" s="13" t="s">
        <v>1366</v>
      </c>
      <c r="M179" s="13" t="s">
        <v>23</v>
      </c>
      <c r="N179" s="13" t="s">
        <v>23</v>
      </c>
      <c r="O179" s="13" t="s">
        <v>23</v>
      </c>
      <c r="P179" s="13" t="str">
        <f t="shared" si="44"/>
        <v>EASA;FAA;CAA UK;CAA MALAYSIA;DGCA INDONESIA;CAA CHINA;JCAB</v>
      </c>
      <c r="Q179" s="13" t="s">
        <v>12</v>
      </c>
      <c r="R179" s="13" t="s">
        <v>13</v>
      </c>
      <c r="S179" s="13" t="s">
        <v>1224</v>
      </c>
      <c r="T179" s="13" t="s">
        <v>24</v>
      </c>
      <c r="U179" s="13" t="s">
        <v>25</v>
      </c>
      <c r="V179" s="13" t="s">
        <v>26</v>
      </c>
      <c r="W179" s="13" t="s">
        <v>18</v>
      </c>
      <c r="X179" s="13" t="s">
        <v>1232</v>
      </c>
      <c r="Y179" s="13" t="s">
        <v>1246</v>
      </c>
      <c r="Z179" s="13"/>
      <c r="AA179" s="1" t="str">
        <f>_xlfn.IFNA(VLOOKUP($B179,'[1]Price Catalogue (Active CAP)'!$A:$AD,AA$3,FALSE),"")</f>
        <v>2313M-347-4</v>
      </c>
      <c r="AC179" s="1" t="str">
        <f>_xlfn.IFNA(VLOOKUP($B179,'[1]Price Catalogue (Active CAP)'!$A:$AD,AC$3,FALSE),"")</f>
        <v>WINDSHIELD WIPER MOTOR LH</v>
      </c>
      <c r="AD179" s="1" t="str">
        <f>_xlfn.IFNA(VLOOKUP($B179,'[1]Price Catalogue (Active CAP)'!$A:$AD,AD$3,FALSE),"")</f>
        <v>ON</v>
      </c>
      <c r="AE179" s="1" t="str">
        <f>_xlfn.IFNA(VLOOKUP($B179,'[1]Price Catalogue (Active CAP)'!$A:$AD,AE$3,FALSE),"")</f>
        <v>B737NG;</v>
      </c>
      <c r="AF179" s="1" t="str">
        <f>_xlfn.IFNA(VLOOKUP($B179,'[1]Price Catalogue (Active CAP)'!$A:$AD,AF$3,FALSE),"")</f>
        <v>Goodrich Electronic Systems (SIS)</v>
      </c>
      <c r="AG179" s="1" t="str">
        <f>_xlfn.IFNA(VLOOKUP($B179,'[1]Price Catalogue (Active CAP)'!$A:$AD,AG$3,FALSE),"")</f>
        <v>PNE-ACC-011</v>
      </c>
      <c r="AH179" s="1" t="str">
        <f>_xlfn.IFNA(VLOOKUP($B179,'[1]Price Catalogue (Active CAP)'!$A:$AD,AH$3,FALSE),"")</f>
        <v>El_Motor</v>
      </c>
      <c r="AI179" s="1">
        <f>_xlfn.IFNA(VLOOKUP($B179,'[1]Price Catalogue (Active CAP)'!$A:$AD,AI$3,FALSE),"")</f>
        <v>0</v>
      </c>
      <c r="AJ179" s="1" t="str">
        <f>_xlfn.IFNA(VLOOKUP($B179,'[1]Price Catalogue (Active CAP)'!$A:$AD,AJ$3,FALSE),"")</f>
        <v>30-40-14;</v>
      </c>
      <c r="AK179" s="1" t="str">
        <f>_xlfn.IFNA(VLOOKUP($B179,'[1]Price Catalogue (Active CAP)'!$A:$AD,AK$3,FALSE),"")</f>
        <v>30-40</v>
      </c>
      <c r="AL179" s="32" t="str">
        <f>_xlfn.IFNA(VLOOKUP($B179,'[1]Price Catalogue (Active CAP)'!$A:$AD,AL$3,FALSE),"")</f>
        <v>EASA,FAA,CAA MALAYSIA,CAAS,DGCA INDONESIA,CAA CHINA,JCAB</v>
      </c>
      <c r="AM179" s="1" t="str">
        <f>_xlfn.IFNA(VLOOKUP($B179,'[1]Price Catalogue (Active CAP)'!$A:$AD,AM$3,FALSE),"")</f>
        <v>EASA</v>
      </c>
      <c r="AN179" s="1" t="str">
        <f>_xlfn.IFNA(VLOOKUP($B179,'[1]Price Catalogue (Active CAP)'!$A:$AD,AN$3,FALSE),"")</f>
        <v>FAA</v>
      </c>
      <c r="AO179" s="1" t="str">
        <f>_xlfn.IFNA(VLOOKUP($B179,'[1]Price Catalogue (Active CAP)'!$A:$AD,AO$3,FALSE),"")</f>
        <v>CAA MALAYSIA</v>
      </c>
      <c r="AP179" s="1" t="str">
        <f>_xlfn.IFNA(VLOOKUP($B179,'[1]Price Catalogue (Active CAP)'!$A:$AD,AP$3,FALSE),"")</f>
        <v>CAAS</v>
      </c>
      <c r="AQ179" s="1" t="str">
        <f>_xlfn.IFNA(VLOOKUP($B179,'[1]Price Catalogue (Active CAP)'!$A:$AD,AQ$3,FALSE),"")</f>
        <v>DGCA INDONESIA</v>
      </c>
      <c r="AR179" s="1" t="str">
        <f>_xlfn.IFNA(VLOOKUP($B179,'[1]Price Catalogue (Active CAP)'!$A:$AD,AR$3,FALSE),"")</f>
        <v>CAA CHINA</v>
      </c>
      <c r="AS179" s="1" t="str">
        <f>_xlfn.IFNA(VLOOKUP($B179,'[1]Price Catalogue (Active CAP)'!$A:$AD,AS$3,FALSE),"")</f>
        <v>JCAB</v>
      </c>
      <c r="AT179" s="1" t="str">
        <f>_xlfn.IFNA(VLOOKUP($B179,'[1]Price Catalogue (Active CAP)'!$A:$AD,AT$3,FALSE),"")</f>
        <v>CAA VIETNAM</v>
      </c>
      <c r="AU179" s="1" t="str">
        <f>_xlfn.IFNA(VLOOKUP($B179,'[1]Price Catalogue (Active CAP)'!$A:$AD,AU$3,FALSE),"")</f>
        <v>OCMOE</v>
      </c>
      <c r="AW179" s="1" t="b">
        <f t="shared" si="45"/>
        <v>1</v>
      </c>
      <c r="AX179" s="1" t="b">
        <f t="shared" si="46"/>
        <v>1</v>
      </c>
      <c r="AY179" s="1" t="b">
        <f t="shared" si="47"/>
        <v>1</v>
      </c>
      <c r="AZ179" s="1" t="b">
        <f t="shared" si="48"/>
        <v>1</v>
      </c>
      <c r="BA179" s="1" t="b">
        <f t="shared" si="49"/>
        <v>1</v>
      </c>
      <c r="BB179" s="1" t="b">
        <f t="shared" si="50"/>
        <v>1</v>
      </c>
      <c r="BC179" s="1" t="b">
        <f t="shared" si="51"/>
        <v>1</v>
      </c>
      <c r="BD179" s="1" t="b">
        <f t="shared" si="52"/>
        <v>1</v>
      </c>
      <c r="BE179" s="1" t="b">
        <f t="shared" si="53"/>
        <v>1</v>
      </c>
      <c r="BF179" s="1" t="b">
        <f t="shared" si="54"/>
        <v>1</v>
      </c>
      <c r="BG179" s="1" t="b">
        <f t="shared" si="55"/>
        <v>1</v>
      </c>
      <c r="BH179" s="1" t="b">
        <f t="shared" si="56"/>
        <v>0</v>
      </c>
      <c r="BI179" s="1" t="b">
        <f t="shared" si="57"/>
        <v>1</v>
      </c>
      <c r="BJ179" s="1" t="b">
        <f t="shared" si="58"/>
        <v>1</v>
      </c>
      <c r="BK179" s="1" t="b">
        <f t="shared" si="59"/>
        <v>0</v>
      </c>
      <c r="BL179" s="1" t="b">
        <f t="shared" si="60"/>
        <v>0</v>
      </c>
      <c r="BM179" s="1" t="b">
        <f t="shared" si="61"/>
        <v>1</v>
      </c>
      <c r="BN179" s="1" t="b">
        <f t="shared" si="62"/>
        <v>1</v>
      </c>
      <c r="BO179" s="1" t="b">
        <f t="shared" si="63"/>
        <v>1</v>
      </c>
      <c r="BP179" s="1" t="b">
        <f t="shared" si="64"/>
        <v>1</v>
      </c>
      <c r="BQ179" s="1" t="b">
        <f t="shared" si="65"/>
        <v>1</v>
      </c>
    </row>
    <row r="180" spans="1:69" ht="50.1">
      <c r="A180" s="5">
        <v>177</v>
      </c>
      <c r="B180" s="13" t="s">
        <v>350</v>
      </c>
      <c r="C180" s="13"/>
      <c r="D180" s="13" t="s">
        <v>351</v>
      </c>
      <c r="E180" s="19" t="s">
        <v>1228</v>
      </c>
      <c r="F180" s="13" t="s">
        <v>313</v>
      </c>
      <c r="G180" s="13" t="s">
        <v>347</v>
      </c>
      <c r="H180" s="13" t="s">
        <v>1365</v>
      </c>
      <c r="I180" s="13" t="s">
        <v>1261</v>
      </c>
      <c r="J180" s="13"/>
      <c r="K180" s="13" t="s">
        <v>348</v>
      </c>
      <c r="L180" s="13" t="s">
        <v>1366</v>
      </c>
      <c r="M180" s="13" t="s">
        <v>23</v>
      </c>
      <c r="N180" s="13" t="s">
        <v>23</v>
      </c>
      <c r="O180" s="13" t="s">
        <v>23</v>
      </c>
      <c r="P180" s="13" t="str">
        <f t="shared" si="44"/>
        <v>EASA;FAA;CAA UK;CAA MALAYSIA;DGCA INDONESIA;CAA CHINA;JCAB</v>
      </c>
      <c r="Q180" s="13" t="s">
        <v>12</v>
      </c>
      <c r="R180" s="13" t="s">
        <v>13</v>
      </c>
      <c r="S180" s="13" t="s">
        <v>1224</v>
      </c>
      <c r="T180" s="13" t="s">
        <v>24</v>
      </c>
      <c r="U180" s="13" t="s">
        <v>25</v>
      </c>
      <c r="V180" s="13" t="s">
        <v>26</v>
      </c>
      <c r="W180" s="13" t="s">
        <v>18</v>
      </c>
      <c r="X180" s="13" t="s">
        <v>1232</v>
      </c>
      <c r="Y180" s="13" t="s">
        <v>1246</v>
      </c>
      <c r="Z180" s="13"/>
      <c r="AA180" s="1" t="str">
        <f>_xlfn.IFNA(VLOOKUP($B180,'[1]Price Catalogue (Active CAP)'!$A:$AD,AA$3,FALSE),"")</f>
        <v>2313M348-4</v>
      </c>
      <c r="AC180" s="1" t="str">
        <f>_xlfn.IFNA(VLOOKUP($B180,'[1]Price Catalogue (Active CAP)'!$A:$AD,AC$3,FALSE),"")</f>
        <v>WINDSHIELD WIPER MOTOR RH</v>
      </c>
      <c r="AD180" s="1" t="str">
        <f>_xlfn.IFNA(VLOOKUP($B180,'[1]Price Catalogue (Active CAP)'!$A:$AD,AD$3,FALSE),"")</f>
        <v>ON</v>
      </c>
      <c r="AE180" s="1" t="str">
        <f>_xlfn.IFNA(VLOOKUP($B180,'[1]Price Catalogue (Active CAP)'!$A:$AD,AE$3,FALSE),"")</f>
        <v>B737CL;B737NG;</v>
      </c>
      <c r="AF180" s="1" t="str">
        <f>_xlfn.IFNA(VLOOKUP($B180,'[1]Price Catalogue (Active CAP)'!$A:$AD,AF$3,FALSE),"")</f>
        <v>Goodrich Electronic Systems (SIS)</v>
      </c>
      <c r="AG180" s="1" t="str">
        <f>_xlfn.IFNA(VLOOKUP($B180,'[1]Price Catalogue (Active CAP)'!$A:$AD,AG$3,FALSE),"")</f>
        <v>PNE-ACC-011</v>
      </c>
      <c r="AH180" s="1" t="str">
        <f>_xlfn.IFNA(VLOOKUP($B180,'[1]Price Catalogue (Active CAP)'!$A:$AD,AH$3,FALSE),"")</f>
        <v>El_Motor</v>
      </c>
      <c r="AI180" s="1">
        <f>_xlfn.IFNA(VLOOKUP($B180,'[1]Price Catalogue (Active CAP)'!$A:$AD,AI$3,FALSE),"")</f>
        <v>0</v>
      </c>
      <c r="AJ180" s="1" t="str">
        <f>_xlfn.IFNA(VLOOKUP($B180,'[1]Price Catalogue (Active CAP)'!$A:$AD,AJ$3,FALSE),"")</f>
        <v>30-40-14;</v>
      </c>
      <c r="AK180" s="1" t="str">
        <f>_xlfn.IFNA(VLOOKUP($B180,'[1]Price Catalogue (Active CAP)'!$A:$AD,AK$3,FALSE),"")</f>
        <v>30-40</v>
      </c>
      <c r="AL180" s="32" t="str">
        <f>_xlfn.IFNA(VLOOKUP($B180,'[1]Price Catalogue (Active CAP)'!$A:$AD,AL$3,FALSE),"")</f>
        <v>EASA,FAA,CAA MALAYSIA,CAAS,DGCA INDONESIA,CAA CHINA,JCAB</v>
      </c>
      <c r="AM180" s="1" t="str">
        <f>_xlfn.IFNA(VLOOKUP($B180,'[1]Price Catalogue (Active CAP)'!$A:$AD,AM$3,FALSE),"")</f>
        <v>EASA</v>
      </c>
      <c r="AN180" s="1" t="str">
        <f>_xlfn.IFNA(VLOOKUP($B180,'[1]Price Catalogue (Active CAP)'!$A:$AD,AN$3,FALSE),"")</f>
        <v>FAA</v>
      </c>
      <c r="AO180" s="1" t="str">
        <f>_xlfn.IFNA(VLOOKUP($B180,'[1]Price Catalogue (Active CAP)'!$A:$AD,AO$3,FALSE),"")</f>
        <v>CAA MALAYSIA</v>
      </c>
      <c r="AP180" s="1" t="str">
        <f>_xlfn.IFNA(VLOOKUP($B180,'[1]Price Catalogue (Active CAP)'!$A:$AD,AP$3,FALSE),"")</f>
        <v>CAAS</v>
      </c>
      <c r="AQ180" s="1" t="str">
        <f>_xlfn.IFNA(VLOOKUP($B180,'[1]Price Catalogue (Active CAP)'!$A:$AD,AQ$3,FALSE),"")</f>
        <v>DGCA INDONESIA</v>
      </c>
      <c r="AR180" s="1" t="str">
        <f>_xlfn.IFNA(VLOOKUP($B180,'[1]Price Catalogue (Active CAP)'!$A:$AD,AR$3,FALSE),"")</f>
        <v>CAA CHINA</v>
      </c>
      <c r="AS180" s="1" t="str">
        <f>_xlfn.IFNA(VLOOKUP($B180,'[1]Price Catalogue (Active CAP)'!$A:$AD,AS$3,FALSE),"")</f>
        <v>JCAB</v>
      </c>
      <c r="AT180" s="1" t="str">
        <f>_xlfn.IFNA(VLOOKUP($B180,'[1]Price Catalogue (Active CAP)'!$A:$AD,AT$3,FALSE),"")</f>
        <v>CAA VIETNAM</v>
      </c>
      <c r="AU180" s="1" t="str">
        <f>_xlfn.IFNA(VLOOKUP($B180,'[1]Price Catalogue (Active CAP)'!$A:$AD,AU$3,FALSE),"")</f>
        <v>OCMOE</v>
      </c>
      <c r="AW180" s="1" t="b">
        <f t="shared" si="45"/>
        <v>1</v>
      </c>
      <c r="AX180" s="1" t="b">
        <f t="shared" si="46"/>
        <v>1</v>
      </c>
      <c r="AY180" s="1" t="b">
        <f t="shared" si="47"/>
        <v>1</v>
      </c>
      <c r="AZ180" s="1" t="b">
        <f t="shared" si="48"/>
        <v>1</v>
      </c>
      <c r="BA180" s="1" t="b">
        <f t="shared" si="49"/>
        <v>1</v>
      </c>
      <c r="BB180" s="1" t="b">
        <f t="shared" si="50"/>
        <v>1</v>
      </c>
      <c r="BC180" s="1" t="b">
        <f t="shared" si="51"/>
        <v>1</v>
      </c>
      <c r="BD180" s="1" t="b">
        <f t="shared" si="52"/>
        <v>1</v>
      </c>
      <c r="BE180" s="1" t="b">
        <f t="shared" si="53"/>
        <v>1</v>
      </c>
      <c r="BF180" s="1" t="b">
        <f t="shared" si="54"/>
        <v>1</v>
      </c>
      <c r="BG180" s="1" t="b">
        <f t="shared" si="55"/>
        <v>1</v>
      </c>
      <c r="BH180" s="1" t="b">
        <f t="shared" si="56"/>
        <v>0</v>
      </c>
      <c r="BI180" s="1" t="b">
        <f t="shared" si="57"/>
        <v>1</v>
      </c>
      <c r="BJ180" s="1" t="b">
        <f t="shared" si="58"/>
        <v>1</v>
      </c>
      <c r="BK180" s="1" t="b">
        <f t="shared" si="59"/>
        <v>0</v>
      </c>
      <c r="BL180" s="1" t="b">
        <f t="shared" si="60"/>
        <v>0</v>
      </c>
      <c r="BM180" s="1" t="b">
        <f t="shared" si="61"/>
        <v>1</v>
      </c>
      <c r="BN180" s="1" t="b">
        <f t="shared" si="62"/>
        <v>1</v>
      </c>
      <c r="BO180" s="1" t="b">
        <f t="shared" si="63"/>
        <v>1</v>
      </c>
      <c r="BP180" s="1" t="b">
        <f t="shared" si="64"/>
        <v>1</v>
      </c>
      <c r="BQ180" s="1" t="b">
        <f t="shared" si="65"/>
        <v>1</v>
      </c>
    </row>
    <row r="181" spans="1:69" ht="50.1">
      <c r="A181" s="5">
        <v>178</v>
      </c>
      <c r="B181" s="13" t="s">
        <v>352</v>
      </c>
      <c r="C181" s="13"/>
      <c r="D181" s="13" t="s">
        <v>351</v>
      </c>
      <c r="E181" s="19" t="s">
        <v>1228</v>
      </c>
      <c r="F181" s="13" t="s">
        <v>313</v>
      </c>
      <c r="G181" s="13" t="s">
        <v>347</v>
      </c>
      <c r="H181" s="13" t="s">
        <v>1365</v>
      </c>
      <c r="I181" s="13" t="s">
        <v>1261</v>
      </c>
      <c r="J181" s="13"/>
      <c r="K181" s="13" t="s">
        <v>348</v>
      </c>
      <c r="L181" s="13" t="s">
        <v>1366</v>
      </c>
      <c r="M181" s="13" t="s">
        <v>23</v>
      </c>
      <c r="N181" s="13" t="s">
        <v>23</v>
      </c>
      <c r="O181" s="13" t="s">
        <v>23</v>
      </c>
      <c r="P181" s="13" t="str">
        <f t="shared" si="44"/>
        <v>EASA;FAA;CAA UK;CAA MALAYSIA;DGCA INDONESIA;CAA CHINA;JCAB</v>
      </c>
      <c r="Q181" s="13" t="s">
        <v>12</v>
      </c>
      <c r="R181" s="13" t="s">
        <v>13</v>
      </c>
      <c r="S181" s="13" t="s">
        <v>1224</v>
      </c>
      <c r="T181" s="13" t="s">
        <v>24</v>
      </c>
      <c r="U181" s="13" t="s">
        <v>25</v>
      </c>
      <c r="V181" s="13" t="s">
        <v>26</v>
      </c>
      <c r="W181" s="13" t="s">
        <v>18</v>
      </c>
      <c r="X181" s="13" t="s">
        <v>1232</v>
      </c>
      <c r="Y181" s="13" t="s">
        <v>1246</v>
      </c>
      <c r="Z181" s="13"/>
      <c r="AA181" s="1" t="str">
        <f>_xlfn.IFNA(VLOOKUP($B181,'[1]Price Catalogue (Active CAP)'!$A:$AD,AA$3,FALSE),"")</f>
        <v>2313M-348-4</v>
      </c>
      <c r="AC181" s="1" t="str">
        <f>_xlfn.IFNA(VLOOKUP($B181,'[1]Price Catalogue (Active CAP)'!$A:$AD,AC$3,FALSE),"")</f>
        <v>WINDSHIELD WIPER MOTOR RH</v>
      </c>
      <c r="AD181" s="1" t="str">
        <f>_xlfn.IFNA(VLOOKUP($B181,'[1]Price Catalogue (Active CAP)'!$A:$AD,AD$3,FALSE),"")</f>
        <v>ON</v>
      </c>
      <c r="AE181" s="1" t="str">
        <f>_xlfn.IFNA(VLOOKUP($B181,'[1]Price Catalogue (Active CAP)'!$A:$AD,AE$3,FALSE),"")</f>
        <v>B737CL;B737NG;</v>
      </c>
      <c r="AF181" s="1" t="str">
        <f>_xlfn.IFNA(VLOOKUP($B181,'[1]Price Catalogue (Active CAP)'!$A:$AD,AF$3,FALSE),"")</f>
        <v>Goodrich Electronic Systems (SIS)</v>
      </c>
      <c r="AG181" s="1" t="str">
        <f>_xlfn.IFNA(VLOOKUP($B181,'[1]Price Catalogue (Active CAP)'!$A:$AD,AG$3,FALSE),"")</f>
        <v>PNE-ACC-011</v>
      </c>
      <c r="AH181" s="1" t="str">
        <f>_xlfn.IFNA(VLOOKUP($B181,'[1]Price Catalogue (Active CAP)'!$A:$AD,AH$3,FALSE),"")</f>
        <v>El_Motor</v>
      </c>
      <c r="AI181" s="1">
        <f>_xlfn.IFNA(VLOOKUP($B181,'[1]Price Catalogue (Active CAP)'!$A:$AD,AI$3,FALSE),"")</f>
        <v>0</v>
      </c>
      <c r="AJ181" s="1" t="str">
        <f>_xlfn.IFNA(VLOOKUP($B181,'[1]Price Catalogue (Active CAP)'!$A:$AD,AJ$3,FALSE),"")</f>
        <v>30-40-14;</v>
      </c>
      <c r="AK181" s="1" t="str">
        <f>_xlfn.IFNA(VLOOKUP($B181,'[1]Price Catalogue (Active CAP)'!$A:$AD,AK$3,FALSE),"")</f>
        <v>30-40</v>
      </c>
      <c r="AL181" s="32" t="str">
        <f>_xlfn.IFNA(VLOOKUP($B181,'[1]Price Catalogue (Active CAP)'!$A:$AD,AL$3,FALSE),"")</f>
        <v>EASA,FAA,CAA MALAYSIA,CAAS,DGCA INDONESIA,CAA CHINA,JCAB</v>
      </c>
      <c r="AM181" s="1" t="str">
        <f>_xlfn.IFNA(VLOOKUP($B181,'[1]Price Catalogue (Active CAP)'!$A:$AD,AM$3,FALSE),"")</f>
        <v>EASA</v>
      </c>
      <c r="AN181" s="1" t="str">
        <f>_xlfn.IFNA(VLOOKUP($B181,'[1]Price Catalogue (Active CAP)'!$A:$AD,AN$3,FALSE),"")</f>
        <v>FAA</v>
      </c>
      <c r="AO181" s="1" t="str">
        <f>_xlfn.IFNA(VLOOKUP($B181,'[1]Price Catalogue (Active CAP)'!$A:$AD,AO$3,FALSE),"")</f>
        <v>CAA MALAYSIA</v>
      </c>
      <c r="AP181" s="1" t="str">
        <f>_xlfn.IFNA(VLOOKUP($B181,'[1]Price Catalogue (Active CAP)'!$A:$AD,AP$3,FALSE),"")</f>
        <v>CAAS</v>
      </c>
      <c r="AQ181" s="1" t="str">
        <f>_xlfn.IFNA(VLOOKUP($B181,'[1]Price Catalogue (Active CAP)'!$A:$AD,AQ$3,FALSE),"")</f>
        <v>DGCA INDONESIA</v>
      </c>
      <c r="AR181" s="1" t="str">
        <f>_xlfn.IFNA(VLOOKUP($B181,'[1]Price Catalogue (Active CAP)'!$A:$AD,AR$3,FALSE),"")</f>
        <v>CAA CHINA</v>
      </c>
      <c r="AS181" s="1" t="str">
        <f>_xlfn.IFNA(VLOOKUP($B181,'[1]Price Catalogue (Active CAP)'!$A:$AD,AS$3,FALSE),"")</f>
        <v>JCAB</v>
      </c>
      <c r="AT181" s="1" t="str">
        <f>_xlfn.IFNA(VLOOKUP($B181,'[1]Price Catalogue (Active CAP)'!$A:$AD,AT$3,FALSE),"")</f>
        <v>CAA VIETNAM</v>
      </c>
      <c r="AU181" s="1" t="str">
        <f>_xlfn.IFNA(VLOOKUP($B181,'[1]Price Catalogue (Active CAP)'!$A:$AD,AU$3,FALSE),"")</f>
        <v>OCMOE</v>
      </c>
      <c r="AW181" s="1" t="b">
        <f t="shared" si="45"/>
        <v>1</v>
      </c>
      <c r="AX181" s="1" t="b">
        <f t="shared" si="46"/>
        <v>1</v>
      </c>
      <c r="AY181" s="1" t="b">
        <f t="shared" si="47"/>
        <v>1</v>
      </c>
      <c r="AZ181" s="1" t="b">
        <f t="shared" si="48"/>
        <v>1</v>
      </c>
      <c r="BA181" s="1" t="b">
        <f t="shared" si="49"/>
        <v>1</v>
      </c>
      <c r="BB181" s="1" t="b">
        <f t="shared" si="50"/>
        <v>1</v>
      </c>
      <c r="BC181" s="1" t="b">
        <f t="shared" si="51"/>
        <v>1</v>
      </c>
      <c r="BD181" s="1" t="b">
        <f t="shared" si="52"/>
        <v>1</v>
      </c>
      <c r="BE181" s="1" t="b">
        <f t="shared" si="53"/>
        <v>1</v>
      </c>
      <c r="BF181" s="1" t="b">
        <f t="shared" si="54"/>
        <v>1</v>
      </c>
      <c r="BG181" s="1" t="b">
        <f t="shared" si="55"/>
        <v>1</v>
      </c>
      <c r="BH181" s="1" t="b">
        <f t="shared" si="56"/>
        <v>0</v>
      </c>
      <c r="BI181" s="1" t="b">
        <f t="shared" si="57"/>
        <v>1</v>
      </c>
      <c r="BJ181" s="1" t="b">
        <f t="shared" si="58"/>
        <v>1</v>
      </c>
      <c r="BK181" s="1" t="b">
        <f t="shared" si="59"/>
        <v>0</v>
      </c>
      <c r="BL181" s="1" t="b">
        <f t="shared" si="60"/>
        <v>0</v>
      </c>
      <c r="BM181" s="1" t="b">
        <f t="shared" si="61"/>
        <v>1</v>
      </c>
      <c r="BN181" s="1" t="b">
        <f t="shared" si="62"/>
        <v>1</v>
      </c>
      <c r="BO181" s="1" t="b">
        <f t="shared" si="63"/>
        <v>1</v>
      </c>
      <c r="BP181" s="1" t="b">
        <f t="shared" si="64"/>
        <v>1</v>
      </c>
      <c r="BQ181" s="1" t="b">
        <f t="shared" si="65"/>
        <v>1</v>
      </c>
    </row>
    <row r="182" spans="1:69" ht="37.5">
      <c r="A182" s="5">
        <v>179</v>
      </c>
      <c r="B182" s="13" t="s">
        <v>353</v>
      </c>
      <c r="C182" s="13"/>
      <c r="D182" s="13" t="s">
        <v>354</v>
      </c>
      <c r="E182" s="19" t="s">
        <v>1228</v>
      </c>
      <c r="F182" s="13" t="s">
        <v>355</v>
      </c>
      <c r="G182" s="13" t="s">
        <v>356</v>
      </c>
      <c r="H182" s="13" t="s">
        <v>1367</v>
      </c>
      <c r="I182" s="13" t="s">
        <v>1368</v>
      </c>
      <c r="J182" s="13"/>
      <c r="K182" s="13" t="s">
        <v>357</v>
      </c>
      <c r="L182" s="13" t="s">
        <v>1369</v>
      </c>
      <c r="M182" s="13" t="s">
        <v>23</v>
      </c>
      <c r="N182" s="13" t="s">
        <v>23</v>
      </c>
      <c r="O182" s="13" t="s">
        <v>23</v>
      </c>
      <c r="P182" s="13" t="str">
        <f t="shared" si="44"/>
        <v>EASA;FAA;CAA UK;CAA MALAYSIA;DGCA INDONESIA;CAA CHINA;</v>
      </c>
      <c r="Q182" s="13" t="s">
        <v>12</v>
      </c>
      <c r="R182" s="13" t="s">
        <v>13</v>
      </c>
      <c r="S182" s="13" t="s">
        <v>1224</v>
      </c>
      <c r="T182" s="13" t="s">
        <v>24</v>
      </c>
      <c r="U182" s="13" t="s">
        <v>25</v>
      </c>
      <c r="V182" s="13" t="s">
        <v>26</v>
      </c>
      <c r="W182" s="13"/>
      <c r="X182" s="13" t="s">
        <v>1232</v>
      </c>
      <c r="Y182" s="13" t="s">
        <v>1273</v>
      </c>
      <c r="Z182" s="13"/>
      <c r="AA182" s="1" t="str">
        <f>_xlfn.IFNA(VLOOKUP($B182,'[1]Price Catalogue (Active CAP)'!$A:$AD,AA$3,FALSE),"")</f>
        <v>236-508</v>
      </c>
      <c r="AC182" s="1" t="str">
        <f>_xlfn.IFNA(VLOOKUP($B182,'[1]Price Catalogue (Active CAP)'!$A:$AD,AC$3,FALSE),"")</f>
        <v>AIR CHILLER 4500 BTU/HR</v>
      </c>
      <c r="AD182" s="1" t="str">
        <f>_xlfn.IFNA(VLOOKUP($B182,'[1]Price Catalogue (Active CAP)'!$A:$AD,AD$3,FALSE),"")</f>
        <v>ON</v>
      </c>
      <c r="AE182" s="1" t="str">
        <f>_xlfn.IFNA(VLOOKUP($B182,'[1]Price Catalogue (Active CAP)'!$A:$AD,AE$3,FALSE),"")</f>
        <v>A330;A340;A310;</v>
      </c>
      <c r="AF182" s="1" t="str">
        <f>_xlfn.IFNA(VLOOKUP($B182,'[1]Price Catalogue (Active CAP)'!$A:$AD,AF$3,FALSE),"")</f>
        <v>B/E AEROSPACE INC.</v>
      </c>
      <c r="AG182" s="1" t="str">
        <f>_xlfn.IFNA(VLOOKUP($B182,'[1]Price Catalogue (Active CAP)'!$A:$AD,AG$3,FALSE),"")</f>
        <v>CAE-ACH-005</v>
      </c>
      <c r="AH182" s="1" t="str">
        <f>_xlfn.IFNA(VLOOKUP($B182,'[1]Price Catalogue (Active CAP)'!$A:$AD,AH$3,FALSE),"")</f>
        <v>Chiller</v>
      </c>
      <c r="AI182" s="1">
        <f>_xlfn.IFNA(VLOOKUP($B182,'[1]Price Catalogue (Active CAP)'!$A:$AD,AI$3,FALSE),"")</f>
        <v>0</v>
      </c>
      <c r="AJ182" s="1" t="str">
        <f>_xlfn.IFNA(VLOOKUP($B182,'[1]Price Catalogue (Active CAP)'!$A:$AD,AJ$3,FALSE),"")</f>
        <v>25-30-36;</v>
      </c>
      <c r="AK182" s="1" t="str">
        <f>_xlfn.IFNA(VLOOKUP($B182,'[1]Price Catalogue (Active CAP)'!$A:$AD,AK$3,FALSE),"")</f>
        <v>25-30</v>
      </c>
      <c r="AL182" s="32" t="str">
        <f>_xlfn.IFNA(VLOOKUP($B182,'[1]Price Catalogue (Active CAP)'!$A:$AD,AL$3,FALSE),"")</f>
        <v>EASA,FAA,CAA MALAYSIA,CAAS,DGCA INDONESIA,CAA CHINA</v>
      </c>
      <c r="AM182" s="1" t="str">
        <f>_xlfn.IFNA(VLOOKUP($B182,'[1]Price Catalogue (Active CAP)'!$A:$AD,AM$3,FALSE),"")</f>
        <v>EASA</v>
      </c>
      <c r="AN182" s="1" t="str">
        <f>_xlfn.IFNA(VLOOKUP($B182,'[1]Price Catalogue (Active CAP)'!$A:$AD,AN$3,FALSE),"")</f>
        <v>FAA</v>
      </c>
      <c r="AO182" s="1" t="str">
        <f>_xlfn.IFNA(VLOOKUP($B182,'[1]Price Catalogue (Active CAP)'!$A:$AD,AO$3,FALSE),"")</f>
        <v>CAA MALAYSIA</v>
      </c>
      <c r="AP182" s="1" t="str">
        <f>_xlfn.IFNA(VLOOKUP($B182,'[1]Price Catalogue (Active CAP)'!$A:$AD,AP$3,FALSE),"")</f>
        <v>CAAS</v>
      </c>
      <c r="AQ182" s="1" t="str">
        <f>_xlfn.IFNA(VLOOKUP($B182,'[1]Price Catalogue (Active CAP)'!$A:$AD,AQ$3,FALSE),"")</f>
        <v>DGCA INDONESIA</v>
      </c>
      <c r="AR182" s="1" t="str">
        <f>_xlfn.IFNA(VLOOKUP($B182,'[1]Price Catalogue (Active CAP)'!$A:$AD,AR$3,FALSE),"")</f>
        <v>CAA CHINA</v>
      </c>
      <c r="AS182" s="1">
        <f>_xlfn.IFNA(VLOOKUP($B182,'[1]Price Catalogue (Active CAP)'!$A:$AD,AS$3,FALSE),"")</f>
        <v>0</v>
      </c>
      <c r="AT182" s="1" t="str">
        <f>_xlfn.IFNA(VLOOKUP($B182,'[1]Price Catalogue (Active CAP)'!$A:$AD,AT$3,FALSE),"")</f>
        <v>CAA VIETNAM</v>
      </c>
      <c r="AU182" s="1" t="str">
        <f>_xlfn.IFNA(VLOOKUP($B182,'[1]Price Catalogue (Active CAP)'!$A:$AD,AU$3,FALSE),"")</f>
        <v>OCMOA</v>
      </c>
      <c r="AW182" s="1" t="b">
        <f t="shared" si="45"/>
        <v>1</v>
      </c>
      <c r="AX182" s="1" t="b">
        <f t="shared" si="46"/>
        <v>1</v>
      </c>
      <c r="AY182" s="1" t="b">
        <f t="shared" si="47"/>
        <v>1</v>
      </c>
      <c r="AZ182" s="1" t="b">
        <f t="shared" si="48"/>
        <v>1</v>
      </c>
      <c r="BA182" s="1" t="b">
        <f t="shared" si="49"/>
        <v>1</v>
      </c>
      <c r="BB182" s="1" t="b">
        <f t="shared" si="50"/>
        <v>1</v>
      </c>
      <c r="BC182" s="1" t="b">
        <f t="shared" si="51"/>
        <v>1</v>
      </c>
      <c r="BD182" s="1" t="b">
        <f t="shared" si="52"/>
        <v>1</v>
      </c>
      <c r="BE182" s="1" t="b">
        <f t="shared" si="53"/>
        <v>1</v>
      </c>
      <c r="BF182" s="1" t="b">
        <f t="shared" si="54"/>
        <v>1</v>
      </c>
      <c r="BG182" s="1" t="b">
        <f t="shared" si="55"/>
        <v>1</v>
      </c>
      <c r="BH182" s="1" t="b">
        <f t="shared" si="56"/>
        <v>0</v>
      </c>
      <c r="BI182" s="1" t="b">
        <f t="shared" si="57"/>
        <v>1</v>
      </c>
      <c r="BJ182" s="1" t="b">
        <f t="shared" si="58"/>
        <v>1</v>
      </c>
      <c r="BK182" s="1" t="b">
        <f t="shared" si="59"/>
        <v>0</v>
      </c>
      <c r="BL182" s="1" t="b">
        <f t="shared" si="60"/>
        <v>0</v>
      </c>
      <c r="BM182" s="1" t="b">
        <f t="shared" si="61"/>
        <v>1</v>
      </c>
      <c r="BN182" s="1" t="b">
        <f t="shared" si="62"/>
        <v>1</v>
      </c>
      <c r="BO182" s="1" t="b">
        <f t="shared" si="63"/>
        <v>1</v>
      </c>
      <c r="BP182" s="1" t="b">
        <f t="shared" si="64"/>
        <v>1</v>
      </c>
      <c r="BQ182" s="1" t="b">
        <f t="shared" si="65"/>
        <v>1</v>
      </c>
    </row>
    <row r="183" spans="1:69" ht="37.5">
      <c r="A183" s="5">
        <v>180</v>
      </c>
      <c r="B183" s="13" t="s">
        <v>358</v>
      </c>
      <c r="C183" s="13"/>
      <c r="D183" s="13" t="s">
        <v>359</v>
      </c>
      <c r="E183" s="19" t="s">
        <v>1228</v>
      </c>
      <c r="F183" s="13" t="s">
        <v>355</v>
      </c>
      <c r="G183" s="13" t="s">
        <v>356</v>
      </c>
      <c r="H183" s="13" t="s">
        <v>1367</v>
      </c>
      <c r="I183" s="13" t="s">
        <v>1368</v>
      </c>
      <c r="J183" s="13"/>
      <c r="K183" s="13" t="s">
        <v>357</v>
      </c>
      <c r="L183" s="13" t="s">
        <v>1369</v>
      </c>
      <c r="M183" s="13" t="s">
        <v>23</v>
      </c>
      <c r="N183" s="13" t="s">
        <v>23</v>
      </c>
      <c r="O183" s="13" t="s">
        <v>23</v>
      </c>
      <c r="P183" s="13" t="str">
        <f t="shared" si="44"/>
        <v>EASA;FAA;CAA UK;CAA MALAYSIA;DGCA INDONESIA;CAA CHINA;</v>
      </c>
      <c r="Q183" s="13" t="s">
        <v>12</v>
      </c>
      <c r="R183" s="13" t="s">
        <v>13</v>
      </c>
      <c r="S183" s="13" t="s">
        <v>1224</v>
      </c>
      <c r="T183" s="13" t="s">
        <v>24</v>
      </c>
      <c r="U183" s="13" t="s">
        <v>25</v>
      </c>
      <c r="V183" s="13" t="s">
        <v>26</v>
      </c>
      <c r="W183" s="13"/>
      <c r="X183" s="13" t="s">
        <v>1232</v>
      </c>
      <c r="Y183" s="13" t="s">
        <v>1273</v>
      </c>
      <c r="Z183" s="13"/>
      <c r="AA183" s="1" t="str">
        <f>_xlfn.IFNA(VLOOKUP($B183,'[1]Price Catalogue (Active CAP)'!$A:$AD,AA$3,FALSE),"")</f>
        <v>236-8</v>
      </c>
      <c r="AC183" s="1" t="str">
        <f>_xlfn.IFNA(VLOOKUP($B183,'[1]Price Catalogue (Active CAP)'!$A:$AD,AC$3,FALSE),"")</f>
        <v>REFRIGERATION UNIT-AIR CHILLER 4500 BTU</v>
      </c>
      <c r="AD183" s="1" t="str">
        <f>_xlfn.IFNA(VLOOKUP($B183,'[1]Price Catalogue (Active CAP)'!$A:$AD,AD$3,FALSE),"")</f>
        <v>ON</v>
      </c>
      <c r="AE183" s="1" t="str">
        <f>_xlfn.IFNA(VLOOKUP($B183,'[1]Price Catalogue (Active CAP)'!$A:$AD,AE$3,FALSE),"")</f>
        <v>A330;A340;A310;</v>
      </c>
      <c r="AF183" s="1" t="str">
        <f>_xlfn.IFNA(VLOOKUP($B183,'[1]Price Catalogue (Active CAP)'!$A:$AD,AF$3,FALSE),"")</f>
        <v>B/E AEROSPACE INC.</v>
      </c>
      <c r="AG183" s="1" t="str">
        <f>_xlfn.IFNA(VLOOKUP($B183,'[1]Price Catalogue (Active CAP)'!$A:$AD,AG$3,FALSE),"")</f>
        <v>CAE-ACH-005</v>
      </c>
      <c r="AH183" s="1" t="str">
        <f>_xlfn.IFNA(VLOOKUP($B183,'[1]Price Catalogue (Active CAP)'!$A:$AD,AH$3,FALSE),"")</f>
        <v>Chiller</v>
      </c>
      <c r="AI183" s="1">
        <f>_xlfn.IFNA(VLOOKUP($B183,'[1]Price Catalogue (Active CAP)'!$A:$AD,AI$3,FALSE),"")</f>
        <v>0</v>
      </c>
      <c r="AJ183" s="1" t="str">
        <f>_xlfn.IFNA(VLOOKUP($B183,'[1]Price Catalogue (Active CAP)'!$A:$AD,AJ$3,FALSE),"")</f>
        <v>25-30-36;</v>
      </c>
      <c r="AK183" s="1" t="str">
        <f>_xlfn.IFNA(VLOOKUP($B183,'[1]Price Catalogue (Active CAP)'!$A:$AD,AK$3,FALSE),"")</f>
        <v>25-30</v>
      </c>
      <c r="AL183" s="32" t="str">
        <f>_xlfn.IFNA(VLOOKUP($B183,'[1]Price Catalogue (Active CAP)'!$A:$AD,AL$3,FALSE),"")</f>
        <v>EASA,FAA,CAA MALAYSIA,CAAS,DGCA INDONESIA,CAA CHINA</v>
      </c>
      <c r="AM183" s="1" t="str">
        <f>_xlfn.IFNA(VLOOKUP($B183,'[1]Price Catalogue (Active CAP)'!$A:$AD,AM$3,FALSE),"")</f>
        <v>EASA</v>
      </c>
      <c r="AN183" s="1" t="str">
        <f>_xlfn.IFNA(VLOOKUP($B183,'[1]Price Catalogue (Active CAP)'!$A:$AD,AN$3,FALSE),"")</f>
        <v>FAA</v>
      </c>
      <c r="AO183" s="1" t="str">
        <f>_xlfn.IFNA(VLOOKUP($B183,'[1]Price Catalogue (Active CAP)'!$A:$AD,AO$3,FALSE),"")</f>
        <v>CAA MALAYSIA</v>
      </c>
      <c r="AP183" s="1" t="str">
        <f>_xlfn.IFNA(VLOOKUP($B183,'[1]Price Catalogue (Active CAP)'!$A:$AD,AP$3,FALSE),"")</f>
        <v>CAAS</v>
      </c>
      <c r="AQ183" s="1" t="str">
        <f>_xlfn.IFNA(VLOOKUP($B183,'[1]Price Catalogue (Active CAP)'!$A:$AD,AQ$3,FALSE),"")</f>
        <v>DGCA INDONESIA</v>
      </c>
      <c r="AR183" s="1" t="str">
        <f>_xlfn.IFNA(VLOOKUP($B183,'[1]Price Catalogue (Active CAP)'!$A:$AD,AR$3,FALSE),"")</f>
        <v>CAA CHINA</v>
      </c>
      <c r="AS183" s="1">
        <f>_xlfn.IFNA(VLOOKUP($B183,'[1]Price Catalogue (Active CAP)'!$A:$AD,AS$3,FALSE),"")</f>
        <v>0</v>
      </c>
      <c r="AT183" s="1" t="str">
        <f>_xlfn.IFNA(VLOOKUP($B183,'[1]Price Catalogue (Active CAP)'!$A:$AD,AT$3,FALSE),"")</f>
        <v>CAA VIETNAM</v>
      </c>
      <c r="AU183" s="1" t="str">
        <f>_xlfn.IFNA(VLOOKUP($B183,'[1]Price Catalogue (Active CAP)'!$A:$AD,AU$3,FALSE),"")</f>
        <v>OCMOA</v>
      </c>
      <c r="AW183" s="1" t="b">
        <f t="shared" si="45"/>
        <v>1</v>
      </c>
      <c r="AX183" s="1" t="b">
        <f t="shared" si="46"/>
        <v>1</v>
      </c>
      <c r="AY183" s="1" t="b">
        <f t="shared" si="47"/>
        <v>1</v>
      </c>
      <c r="AZ183" s="1" t="b">
        <f t="shared" si="48"/>
        <v>1</v>
      </c>
      <c r="BA183" s="1" t="b">
        <f t="shared" si="49"/>
        <v>1</v>
      </c>
      <c r="BB183" s="1" t="b">
        <f t="shared" si="50"/>
        <v>1</v>
      </c>
      <c r="BC183" s="1" t="b">
        <f t="shared" si="51"/>
        <v>1</v>
      </c>
      <c r="BD183" s="1" t="b">
        <f t="shared" si="52"/>
        <v>1</v>
      </c>
      <c r="BE183" s="1" t="b">
        <f t="shared" si="53"/>
        <v>1</v>
      </c>
      <c r="BF183" s="1" t="b">
        <f t="shared" si="54"/>
        <v>1</v>
      </c>
      <c r="BG183" s="1" t="b">
        <f t="shared" si="55"/>
        <v>1</v>
      </c>
      <c r="BH183" s="1" t="b">
        <f t="shared" si="56"/>
        <v>0</v>
      </c>
      <c r="BI183" s="1" t="b">
        <f t="shared" si="57"/>
        <v>1</v>
      </c>
      <c r="BJ183" s="1" t="b">
        <f t="shared" si="58"/>
        <v>1</v>
      </c>
      <c r="BK183" s="1" t="b">
        <f t="shared" si="59"/>
        <v>0</v>
      </c>
      <c r="BL183" s="1" t="b">
        <f t="shared" si="60"/>
        <v>0</v>
      </c>
      <c r="BM183" s="1" t="b">
        <f t="shared" si="61"/>
        <v>1</v>
      </c>
      <c r="BN183" s="1" t="b">
        <f t="shared" si="62"/>
        <v>1</v>
      </c>
      <c r="BO183" s="1" t="b">
        <f t="shared" si="63"/>
        <v>1</v>
      </c>
      <c r="BP183" s="1" t="b">
        <f t="shared" si="64"/>
        <v>1</v>
      </c>
      <c r="BQ183" s="1" t="b">
        <f t="shared" si="65"/>
        <v>1</v>
      </c>
    </row>
    <row r="184" spans="1:69" ht="37.5">
      <c r="A184" s="5">
        <v>181</v>
      </c>
      <c r="B184" s="13" t="s">
        <v>360</v>
      </c>
      <c r="C184" s="13"/>
      <c r="D184" s="13" t="s">
        <v>361</v>
      </c>
      <c r="E184" s="19" t="s">
        <v>1228</v>
      </c>
      <c r="F184" s="13" t="s">
        <v>362</v>
      </c>
      <c r="G184" s="13" t="s">
        <v>363</v>
      </c>
      <c r="H184" s="13" t="s">
        <v>1370</v>
      </c>
      <c r="I184" s="13" t="s">
        <v>1371</v>
      </c>
      <c r="J184" s="13" t="s">
        <v>1342</v>
      </c>
      <c r="K184" s="13" t="s">
        <v>364</v>
      </c>
      <c r="L184" s="13" t="s">
        <v>1372</v>
      </c>
      <c r="M184" s="13" t="s">
        <v>23</v>
      </c>
      <c r="N184" s="13" t="s">
        <v>23</v>
      </c>
      <c r="O184" s="13" t="s">
        <v>23</v>
      </c>
      <c r="P184" s="13" t="str">
        <f t="shared" si="44"/>
        <v>EASA;FAA;CAA UK;CAA MALAYSIA;DGCA INDONESIA;CAA CHINA;</v>
      </c>
      <c r="Q184" s="13" t="s">
        <v>12</v>
      </c>
      <c r="R184" s="13" t="s">
        <v>13</v>
      </c>
      <c r="S184" s="13" t="s">
        <v>1224</v>
      </c>
      <c r="T184" s="13" t="s">
        <v>24</v>
      </c>
      <c r="U184" s="13" t="s">
        <v>25</v>
      </c>
      <c r="V184" s="13" t="s">
        <v>26</v>
      </c>
      <c r="W184" s="13"/>
      <c r="X184" s="13" t="s">
        <v>1232</v>
      </c>
      <c r="Y184" s="13" t="s">
        <v>1336</v>
      </c>
      <c r="Z184" s="13"/>
      <c r="AA184" s="1" t="str">
        <f>_xlfn.IFNA(VLOOKUP($B184,'[1]Price Catalogue (Active CAP)'!$A:$AD,AA$3,FALSE),"")</f>
        <v>2651-278-12</v>
      </c>
      <c r="AC184" s="1" t="str">
        <f>_xlfn.IFNA(VLOOKUP($B184,'[1]Price Catalogue (Active CAP)'!$A:$AD,AC$3,FALSE),"")</f>
        <v>LAVATORY DRAIN BALL VALVE ASSY</v>
      </c>
      <c r="AD184" s="1" t="str">
        <f>_xlfn.IFNA(VLOOKUP($B184,'[1]Price Catalogue (Active CAP)'!$A:$AD,AD$3,FALSE),"")</f>
        <v>ON</v>
      </c>
      <c r="AE184" s="1" t="str">
        <f>_xlfn.IFNA(VLOOKUP($B184,'[1]Price Catalogue (Active CAP)'!$A:$AD,AE$3,FALSE),"")</f>
        <v>B737CL;</v>
      </c>
      <c r="AF184" s="1" t="str">
        <f>_xlfn.IFNA(VLOOKUP($B184,'[1]Price Catalogue (Active CAP)'!$A:$AD,AF$3,FALSE),"")</f>
        <v>KAISER ELECTROPRECISION</v>
      </c>
      <c r="AG184" s="1" t="str">
        <f>_xlfn.IFNA(VLOOKUP($B184,'[1]Price Catalogue (Active CAP)'!$A:$AD,AG$3,FALSE),"")</f>
        <v>CAE-TOA-018</v>
      </c>
      <c r="AH184" s="1" t="str">
        <f>_xlfn.IFNA(VLOOKUP($B184,'[1]Price Catalogue (Active CAP)'!$A:$AD,AH$3,FALSE),"")</f>
        <v>Water_Valve</v>
      </c>
      <c r="AI184" s="1" t="str">
        <f>_xlfn.IFNA(VLOOKUP($B184,'[1]Price Catalogue (Active CAP)'!$A:$AD,AI$3,FALSE),"")</f>
        <v>OCMOM - Water &amp; Waste</v>
      </c>
      <c r="AJ184" s="1" t="str">
        <f>_xlfn.IFNA(VLOOKUP($B184,'[1]Price Catalogue (Active CAP)'!$A:$AD,AJ$3,FALSE),"")</f>
        <v>38-38-05;</v>
      </c>
      <c r="AK184" s="1" t="str">
        <f>_xlfn.IFNA(VLOOKUP($B184,'[1]Price Catalogue (Active CAP)'!$A:$AD,AK$3,FALSE),"")</f>
        <v>38-38</v>
      </c>
      <c r="AL184" s="32" t="str">
        <f>_xlfn.IFNA(VLOOKUP($B184,'[1]Price Catalogue (Active CAP)'!$A:$AD,AL$3,FALSE),"")</f>
        <v>EASA,FAA,CAA MALAYSIA,CAAS,DGCA INDONESIA,CAA CHINA</v>
      </c>
      <c r="AM184" s="1" t="str">
        <f>_xlfn.IFNA(VLOOKUP($B184,'[1]Price Catalogue (Active CAP)'!$A:$AD,AM$3,FALSE),"")</f>
        <v>EASA</v>
      </c>
      <c r="AN184" s="1" t="str">
        <f>_xlfn.IFNA(VLOOKUP($B184,'[1]Price Catalogue (Active CAP)'!$A:$AD,AN$3,FALSE),"")</f>
        <v>FAA</v>
      </c>
      <c r="AO184" s="1" t="str">
        <f>_xlfn.IFNA(VLOOKUP($B184,'[1]Price Catalogue (Active CAP)'!$A:$AD,AO$3,FALSE),"")</f>
        <v>CAA MALAYSIA</v>
      </c>
      <c r="AP184" s="1" t="str">
        <f>_xlfn.IFNA(VLOOKUP($B184,'[1]Price Catalogue (Active CAP)'!$A:$AD,AP$3,FALSE),"")</f>
        <v>CAAS</v>
      </c>
      <c r="AQ184" s="1" t="str">
        <f>_xlfn.IFNA(VLOOKUP($B184,'[1]Price Catalogue (Active CAP)'!$A:$AD,AQ$3,FALSE),"")</f>
        <v>DGCA INDONESIA</v>
      </c>
      <c r="AR184" s="1" t="str">
        <f>_xlfn.IFNA(VLOOKUP($B184,'[1]Price Catalogue (Active CAP)'!$A:$AD,AR$3,FALSE),"")</f>
        <v>CAA CHINA</v>
      </c>
      <c r="AS184" s="1">
        <f>_xlfn.IFNA(VLOOKUP($B184,'[1]Price Catalogue (Active CAP)'!$A:$AD,AS$3,FALSE),"")</f>
        <v>0</v>
      </c>
      <c r="AT184" s="1" t="str">
        <f>_xlfn.IFNA(VLOOKUP($B184,'[1]Price Catalogue (Active CAP)'!$A:$AD,AT$3,FALSE),"")</f>
        <v>CAA VIETNAM</v>
      </c>
      <c r="AU184" s="1" t="str">
        <f>_xlfn.IFNA(VLOOKUP($B184,'[1]Price Catalogue (Active CAP)'!$A:$AD,AU$3,FALSE),"")</f>
        <v>OCMOM</v>
      </c>
      <c r="AW184" s="1" t="b">
        <f t="shared" si="45"/>
        <v>1</v>
      </c>
      <c r="AX184" s="1" t="b">
        <f t="shared" si="46"/>
        <v>1</v>
      </c>
      <c r="AY184" s="1" t="b">
        <f t="shared" si="47"/>
        <v>1</v>
      </c>
      <c r="AZ184" s="1" t="b">
        <f t="shared" si="48"/>
        <v>1</v>
      </c>
      <c r="BA184" s="1" t="b">
        <f t="shared" si="49"/>
        <v>1</v>
      </c>
      <c r="BB184" s="1" t="b">
        <f t="shared" si="50"/>
        <v>1</v>
      </c>
      <c r="BC184" s="1" t="b">
        <f t="shared" si="51"/>
        <v>1</v>
      </c>
      <c r="BD184" s="1" t="b">
        <f t="shared" si="52"/>
        <v>1</v>
      </c>
      <c r="BE184" s="1" t="b">
        <f t="shared" si="53"/>
        <v>1</v>
      </c>
      <c r="BF184" s="1" t="b">
        <f t="shared" si="54"/>
        <v>1</v>
      </c>
      <c r="BG184" s="1" t="b">
        <f t="shared" si="55"/>
        <v>1</v>
      </c>
      <c r="BH184" s="1" t="b">
        <f t="shared" si="56"/>
        <v>0</v>
      </c>
      <c r="BI184" s="1" t="b">
        <f t="shared" si="57"/>
        <v>1</v>
      </c>
      <c r="BJ184" s="1" t="b">
        <f t="shared" si="58"/>
        <v>1</v>
      </c>
      <c r="BK184" s="1" t="b">
        <f t="shared" si="59"/>
        <v>0</v>
      </c>
      <c r="BL184" s="1" t="b">
        <f t="shared" si="60"/>
        <v>0</v>
      </c>
      <c r="BM184" s="1" t="b">
        <f t="shared" si="61"/>
        <v>1</v>
      </c>
      <c r="BN184" s="1" t="b">
        <f t="shared" si="62"/>
        <v>1</v>
      </c>
      <c r="BO184" s="1" t="b">
        <f t="shared" si="63"/>
        <v>1</v>
      </c>
      <c r="BP184" s="1" t="b">
        <f t="shared" si="64"/>
        <v>1</v>
      </c>
      <c r="BQ184" s="1" t="b">
        <f t="shared" si="65"/>
        <v>1</v>
      </c>
    </row>
    <row r="185" spans="1:69" ht="37.5">
      <c r="A185" s="5">
        <v>182</v>
      </c>
      <c r="B185" s="13" t="s">
        <v>365</v>
      </c>
      <c r="C185" s="13"/>
      <c r="D185" s="13" t="s">
        <v>361</v>
      </c>
      <c r="E185" s="19" t="s">
        <v>1228</v>
      </c>
      <c r="F185" s="13" t="s">
        <v>346</v>
      </c>
      <c r="G185" s="13" t="s">
        <v>363</v>
      </c>
      <c r="H185" s="13" t="s">
        <v>1370</v>
      </c>
      <c r="I185" s="13" t="s">
        <v>1371</v>
      </c>
      <c r="J185" s="13" t="s">
        <v>1342</v>
      </c>
      <c r="K185" s="13" t="s">
        <v>366</v>
      </c>
      <c r="L185" s="13" t="s">
        <v>1372</v>
      </c>
      <c r="M185" s="13" t="s">
        <v>23</v>
      </c>
      <c r="N185" s="13" t="s">
        <v>23</v>
      </c>
      <c r="O185" s="13" t="s">
        <v>23</v>
      </c>
      <c r="P185" s="13" t="str">
        <f t="shared" si="44"/>
        <v>EASA;FAA;CAA UK;CAA MALAYSIA;DGCA INDONESIA;CAA CHINA;</v>
      </c>
      <c r="Q185" s="13" t="s">
        <v>12</v>
      </c>
      <c r="R185" s="13" t="s">
        <v>13</v>
      </c>
      <c r="S185" s="13" t="s">
        <v>1224</v>
      </c>
      <c r="T185" s="13" t="s">
        <v>24</v>
      </c>
      <c r="U185" s="13" t="s">
        <v>25</v>
      </c>
      <c r="V185" s="13" t="s">
        <v>26</v>
      </c>
      <c r="W185" s="13"/>
      <c r="X185" s="13" t="s">
        <v>1232</v>
      </c>
      <c r="Y185" s="13" t="s">
        <v>1336</v>
      </c>
      <c r="Z185" s="13"/>
      <c r="AA185" s="1" t="str">
        <f>_xlfn.IFNA(VLOOKUP($B185,'[1]Price Catalogue (Active CAP)'!$A:$AD,AA$3,FALSE),"")</f>
        <v>2651-278-21</v>
      </c>
      <c r="AC185" s="1" t="str">
        <f>_xlfn.IFNA(VLOOKUP($B185,'[1]Price Catalogue (Active CAP)'!$A:$AD,AC$3,FALSE),"")</f>
        <v>LAVATORY DRAIN BALL VALVE ASSY</v>
      </c>
      <c r="AD185" s="1" t="str">
        <f>_xlfn.IFNA(VLOOKUP($B185,'[1]Price Catalogue (Active CAP)'!$A:$AD,AD$3,FALSE),"")</f>
        <v>ON</v>
      </c>
      <c r="AE185" s="1" t="str">
        <f>_xlfn.IFNA(VLOOKUP($B185,'[1]Price Catalogue (Active CAP)'!$A:$AD,AE$3,FALSE),"")</f>
        <v>B737NG;</v>
      </c>
      <c r="AF185" s="1" t="str">
        <f>_xlfn.IFNA(VLOOKUP($B185,'[1]Price Catalogue (Active CAP)'!$A:$AD,AF$3,FALSE),"")</f>
        <v>KAISER ELECTROPRECISION</v>
      </c>
      <c r="AG185" s="1" t="str">
        <f>_xlfn.IFNA(VLOOKUP($B185,'[1]Price Catalogue (Active CAP)'!$A:$AD,AG$3,FALSE),"")</f>
        <v>CAE-TOA-018</v>
      </c>
      <c r="AH185" s="1" t="str">
        <f>_xlfn.IFNA(VLOOKUP($B185,'[1]Price Catalogue (Active CAP)'!$A:$AD,AH$3,FALSE),"")</f>
        <v>Water_Valve</v>
      </c>
      <c r="AI185" s="1" t="str">
        <f>_xlfn.IFNA(VLOOKUP($B185,'[1]Price Catalogue (Active CAP)'!$A:$AD,AI$3,FALSE),"")</f>
        <v>OCMOM - Water &amp; Waste</v>
      </c>
      <c r="AJ185" s="1" t="str">
        <f>_xlfn.IFNA(VLOOKUP($B185,'[1]Price Catalogue (Active CAP)'!$A:$AD,AJ$3,FALSE),"")</f>
        <v>38-38-09;</v>
      </c>
      <c r="AK185" s="1" t="str">
        <f>_xlfn.IFNA(VLOOKUP($B185,'[1]Price Catalogue (Active CAP)'!$A:$AD,AK$3,FALSE),"")</f>
        <v>38-38</v>
      </c>
      <c r="AL185" s="32" t="str">
        <f>_xlfn.IFNA(VLOOKUP($B185,'[1]Price Catalogue (Active CAP)'!$A:$AD,AL$3,FALSE),"")</f>
        <v>EASA,FAA,CAA MALAYSIA,CAAS,DGCA INDONESIA,CAA CHINA</v>
      </c>
      <c r="AM185" s="1" t="str">
        <f>_xlfn.IFNA(VLOOKUP($B185,'[1]Price Catalogue (Active CAP)'!$A:$AD,AM$3,FALSE),"")</f>
        <v>EASA</v>
      </c>
      <c r="AN185" s="1" t="str">
        <f>_xlfn.IFNA(VLOOKUP($B185,'[1]Price Catalogue (Active CAP)'!$A:$AD,AN$3,FALSE),"")</f>
        <v>FAA</v>
      </c>
      <c r="AO185" s="1" t="str">
        <f>_xlfn.IFNA(VLOOKUP($B185,'[1]Price Catalogue (Active CAP)'!$A:$AD,AO$3,FALSE),"")</f>
        <v>CAA MALAYSIA</v>
      </c>
      <c r="AP185" s="1" t="str">
        <f>_xlfn.IFNA(VLOOKUP($B185,'[1]Price Catalogue (Active CAP)'!$A:$AD,AP$3,FALSE),"")</f>
        <v>CAAS</v>
      </c>
      <c r="AQ185" s="1" t="str">
        <f>_xlfn.IFNA(VLOOKUP($B185,'[1]Price Catalogue (Active CAP)'!$A:$AD,AQ$3,FALSE),"")</f>
        <v>DGCA INDONESIA</v>
      </c>
      <c r="AR185" s="1" t="str">
        <f>_xlfn.IFNA(VLOOKUP($B185,'[1]Price Catalogue (Active CAP)'!$A:$AD,AR$3,FALSE),"")</f>
        <v>CAA CHINA</v>
      </c>
      <c r="AS185" s="1">
        <f>_xlfn.IFNA(VLOOKUP($B185,'[1]Price Catalogue (Active CAP)'!$A:$AD,AS$3,FALSE),"")</f>
        <v>0</v>
      </c>
      <c r="AT185" s="1" t="str">
        <f>_xlfn.IFNA(VLOOKUP($B185,'[1]Price Catalogue (Active CAP)'!$A:$AD,AT$3,FALSE),"")</f>
        <v>CAA VIETNAM</v>
      </c>
      <c r="AU185" s="1" t="str">
        <f>_xlfn.IFNA(VLOOKUP($B185,'[1]Price Catalogue (Active CAP)'!$A:$AD,AU$3,FALSE),"")</f>
        <v>OCMOM</v>
      </c>
      <c r="AW185" s="1" t="b">
        <f t="shared" si="45"/>
        <v>1</v>
      </c>
      <c r="AX185" s="1" t="b">
        <f t="shared" si="46"/>
        <v>1</v>
      </c>
      <c r="AY185" s="1" t="b">
        <f t="shared" si="47"/>
        <v>1</v>
      </c>
      <c r="AZ185" s="1" t="b">
        <f t="shared" si="48"/>
        <v>1</v>
      </c>
      <c r="BA185" s="1" t="b">
        <f t="shared" si="49"/>
        <v>1</v>
      </c>
      <c r="BB185" s="1" t="b">
        <f t="shared" si="50"/>
        <v>1</v>
      </c>
      <c r="BC185" s="1" t="b">
        <f t="shared" si="51"/>
        <v>1</v>
      </c>
      <c r="BD185" s="1" t="b">
        <f t="shared" si="52"/>
        <v>1</v>
      </c>
      <c r="BE185" s="1" t="b">
        <f t="shared" si="53"/>
        <v>1</v>
      </c>
      <c r="BF185" s="1" t="b">
        <f t="shared" si="54"/>
        <v>1</v>
      </c>
      <c r="BG185" s="1" t="b">
        <f t="shared" si="55"/>
        <v>1</v>
      </c>
      <c r="BH185" s="1" t="b">
        <f t="shared" si="56"/>
        <v>0</v>
      </c>
      <c r="BI185" s="1" t="b">
        <f t="shared" si="57"/>
        <v>1</v>
      </c>
      <c r="BJ185" s="1" t="b">
        <f t="shared" si="58"/>
        <v>1</v>
      </c>
      <c r="BK185" s="1" t="b">
        <f t="shared" si="59"/>
        <v>0</v>
      </c>
      <c r="BL185" s="1" t="b">
        <f t="shared" si="60"/>
        <v>0</v>
      </c>
      <c r="BM185" s="1" t="b">
        <f t="shared" si="61"/>
        <v>1</v>
      </c>
      <c r="BN185" s="1" t="b">
        <f t="shared" si="62"/>
        <v>1</v>
      </c>
      <c r="BO185" s="1" t="b">
        <f t="shared" si="63"/>
        <v>1</v>
      </c>
      <c r="BP185" s="1" t="b">
        <f t="shared" si="64"/>
        <v>1</v>
      </c>
      <c r="BQ185" s="1" t="b">
        <f t="shared" si="65"/>
        <v>1</v>
      </c>
    </row>
    <row r="186" spans="1:69" ht="37.5">
      <c r="A186" s="5">
        <v>183</v>
      </c>
      <c r="B186" s="13" t="s">
        <v>367</v>
      </c>
      <c r="C186" s="13"/>
      <c r="D186" s="13" t="s">
        <v>361</v>
      </c>
      <c r="E186" s="19" t="s">
        <v>1228</v>
      </c>
      <c r="F186" s="13" t="s">
        <v>368</v>
      </c>
      <c r="G186" s="13" t="s">
        <v>363</v>
      </c>
      <c r="H186" s="13" t="s">
        <v>1370</v>
      </c>
      <c r="I186" s="13" t="s">
        <v>1371</v>
      </c>
      <c r="J186" s="13" t="s">
        <v>1342</v>
      </c>
      <c r="K186" s="13" t="s">
        <v>366</v>
      </c>
      <c r="L186" s="13" t="s">
        <v>1372</v>
      </c>
      <c r="M186" s="13" t="s">
        <v>23</v>
      </c>
      <c r="N186" s="13" t="s">
        <v>23</v>
      </c>
      <c r="O186" s="13" t="s">
        <v>23</v>
      </c>
      <c r="P186" s="13" t="str">
        <f t="shared" si="44"/>
        <v>EASA;FAA;CAA UK;CAA MALAYSIA;DGCA INDONESIA;CAA CHINA;</v>
      </c>
      <c r="Q186" s="13" t="s">
        <v>12</v>
      </c>
      <c r="R186" s="13" t="s">
        <v>13</v>
      </c>
      <c r="S186" s="13" t="s">
        <v>1224</v>
      </c>
      <c r="T186" s="13" t="s">
        <v>24</v>
      </c>
      <c r="U186" s="13" t="s">
        <v>25</v>
      </c>
      <c r="V186" s="13" t="s">
        <v>26</v>
      </c>
      <c r="W186" s="13"/>
      <c r="X186" s="13" t="s">
        <v>1232</v>
      </c>
      <c r="Y186" s="13" t="s">
        <v>1336</v>
      </c>
      <c r="Z186" s="13"/>
      <c r="AA186" s="1" t="str">
        <f>_xlfn.IFNA(VLOOKUP($B186,'[1]Price Catalogue (Active CAP)'!$A:$AD,AA$3,FALSE),"")</f>
        <v>2651-278-23</v>
      </c>
      <c r="AC186" s="1" t="str">
        <f>_xlfn.IFNA(VLOOKUP($B186,'[1]Price Catalogue (Active CAP)'!$A:$AD,AC$3,FALSE),"")</f>
        <v>LAVATORY DRAIN BALL VALVE ASSY</v>
      </c>
      <c r="AD186" s="1" t="str">
        <f>_xlfn.IFNA(VLOOKUP($B186,'[1]Price Catalogue (Active CAP)'!$A:$AD,AD$3,FALSE),"")</f>
        <v>ON</v>
      </c>
      <c r="AE186" s="1" t="str">
        <f>_xlfn.IFNA(VLOOKUP($B186,'[1]Price Catalogue (Active CAP)'!$A:$AD,AE$3,FALSE),"")</f>
        <v>B757;</v>
      </c>
      <c r="AF186" s="1" t="str">
        <f>_xlfn.IFNA(VLOOKUP($B186,'[1]Price Catalogue (Active CAP)'!$A:$AD,AF$3,FALSE),"")</f>
        <v>KAISER ELECTROPRECISION</v>
      </c>
      <c r="AG186" s="1" t="str">
        <f>_xlfn.IFNA(VLOOKUP($B186,'[1]Price Catalogue (Active CAP)'!$A:$AD,AG$3,FALSE),"")</f>
        <v>CAE-TOA-018</v>
      </c>
      <c r="AH186" s="1" t="str">
        <f>_xlfn.IFNA(VLOOKUP($B186,'[1]Price Catalogue (Active CAP)'!$A:$AD,AH$3,FALSE),"")</f>
        <v>Water_Valve</v>
      </c>
      <c r="AI186" s="1" t="str">
        <f>_xlfn.IFNA(VLOOKUP($B186,'[1]Price Catalogue (Active CAP)'!$A:$AD,AI$3,FALSE),"")</f>
        <v>OCMOM - Water &amp; Waste</v>
      </c>
      <c r="AJ186" s="1" t="str">
        <f>_xlfn.IFNA(VLOOKUP($B186,'[1]Price Catalogue (Active CAP)'!$A:$AD,AJ$3,FALSE),"")</f>
        <v>38-38-09;</v>
      </c>
      <c r="AK186" s="1" t="str">
        <f>_xlfn.IFNA(VLOOKUP($B186,'[1]Price Catalogue (Active CAP)'!$A:$AD,AK$3,FALSE),"")</f>
        <v>38-38</v>
      </c>
      <c r="AL186" s="32" t="str">
        <f>_xlfn.IFNA(VLOOKUP($B186,'[1]Price Catalogue (Active CAP)'!$A:$AD,AL$3,FALSE),"")</f>
        <v>EASA,FAA,CAA MALAYSIA,CAAS,DGCA INDONESIA,CAA CHINA</v>
      </c>
      <c r="AM186" s="1" t="str">
        <f>_xlfn.IFNA(VLOOKUP($B186,'[1]Price Catalogue (Active CAP)'!$A:$AD,AM$3,FALSE),"")</f>
        <v>EASA</v>
      </c>
      <c r="AN186" s="1" t="str">
        <f>_xlfn.IFNA(VLOOKUP($B186,'[1]Price Catalogue (Active CAP)'!$A:$AD,AN$3,FALSE),"")</f>
        <v>FAA</v>
      </c>
      <c r="AO186" s="1" t="str">
        <f>_xlfn.IFNA(VLOOKUP($B186,'[1]Price Catalogue (Active CAP)'!$A:$AD,AO$3,FALSE),"")</f>
        <v>CAA MALAYSIA</v>
      </c>
      <c r="AP186" s="1" t="str">
        <f>_xlfn.IFNA(VLOOKUP($B186,'[1]Price Catalogue (Active CAP)'!$A:$AD,AP$3,FALSE),"")</f>
        <v>CAAS</v>
      </c>
      <c r="AQ186" s="1" t="str">
        <f>_xlfn.IFNA(VLOOKUP($B186,'[1]Price Catalogue (Active CAP)'!$A:$AD,AQ$3,FALSE),"")</f>
        <v>DGCA INDONESIA</v>
      </c>
      <c r="AR186" s="1" t="str">
        <f>_xlfn.IFNA(VLOOKUP($B186,'[1]Price Catalogue (Active CAP)'!$A:$AD,AR$3,FALSE),"")</f>
        <v>CAA CHINA</v>
      </c>
      <c r="AS186" s="1">
        <f>_xlfn.IFNA(VLOOKUP($B186,'[1]Price Catalogue (Active CAP)'!$A:$AD,AS$3,FALSE),"")</f>
        <v>0</v>
      </c>
      <c r="AT186" s="1" t="str">
        <f>_xlfn.IFNA(VLOOKUP($B186,'[1]Price Catalogue (Active CAP)'!$A:$AD,AT$3,FALSE),"")</f>
        <v>CAA VIETNAM</v>
      </c>
      <c r="AU186" s="1" t="str">
        <f>_xlfn.IFNA(VLOOKUP($B186,'[1]Price Catalogue (Active CAP)'!$A:$AD,AU$3,FALSE),"")</f>
        <v>OCMOM</v>
      </c>
      <c r="AW186" s="1" t="b">
        <f t="shared" si="45"/>
        <v>1</v>
      </c>
      <c r="AX186" s="1" t="b">
        <f t="shared" si="46"/>
        <v>1</v>
      </c>
      <c r="AY186" s="1" t="b">
        <f t="shared" si="47"/>
        <v>1</v>
      </c>
      <c r="AZ186" s="1" t="b">
        <f t="shared" si="48"/>
        <v>1</v>
      </c>
      <c r="BA186" s="1" t="b">
        <f t="shared" si="49"/>
        <v>1</v>
      </c>
      <c r="BB186" s="1" t="b">
        <f t="shared" si="50"/>
        <v>1</v>
      </c>
      <c r="BC186" s="1" t="b">
        <f t="shared" si="51"/>
        <v>1</v>
      </c>
      <c r="BD186" s="1" t="b">
        <f t="shared" si="52"/>
        <v>1</v>
      </c>
      <c r="BE186" s="1" t="b">
        <f t="shared" si="53"/>
        <v>1</v>
      </c>
      <c r="BF186" s="1" t="b">
        <f t="shared" si="54"/>
        <v>1</v>
      </c>
      <c r="BG186" s="1" t="b">
        <f t="shared" si="55"/>
        <v>1</v>
      </c>
      <c r="BH186" s="1" t="b">
        <f t="shared" si="56"/>
        <v>0</v>
      </c>
      <c r="BI186" s="1" t="b">
        <f t="shared" si="57"/>
        <v>1</v>
      </c>
      <c r="BJ186" s="1" t="b">
        <f t="shared" si="58"/>
        <v>1</v>
      </c>
      <c r="BK186" s="1" t="b">
        <f t="shared" si="59"/>
        <v>0</v>
      </c>
      <c r="BL186" s="1" t="b">
        <f t="shared" si="60"/>
        <v>0</v>
      </c>
      <c r="BM186" s="1" t="b">
        <f t="shared" si="61"/>
        <v>1</v>
      </c>
      <c r="BN186" s="1" t="b">
        <f t="shared" si="62"/>
        <v>1</v>
      </c>
      <c r="BO186" s="1" t="b">
        <f t="shared" si="63"/>
        <v>1</v>
      </c>
      <c r="BP186" s="1" t="b">
        <f t="shared" si="64"/>
        <v>1</v>
      </c>
      <c r="BQ186" s="1" t="b">
        <f t="shared" si="65"/>
        <v>1</v>
      </c>
    </row>
    <row r="187" spans="1:69" ht="37.5">
      <c r="A187" s="5">
        <v>184</v>
      </c>
      <c r="B187" s="13" t="s">
        <v>369</v>
      </c>
      <c r="C187" s="13"/>
      <c r="D187" s="13" t="s">
        <v>361</v>
      </c>
      <c r="E187" s="19" t="s">
        <v>1228</v>
      </c>
      <c r="F187" s="13" t="s">
        <v>368</v>
      </c>
      <c r="G187" s="13" t="s">
        <v>363</v>
      </c>
      <c r="H187" s="13" t="s">
        <v>1370</v>
      </c>
      <c r="I187" s="13" t="s">
        <v>1371</v>
      </c>
      <c r="J187" s="13" t="s">
        <v>1342</v>
      </c>
      <c r="K187" s="13" t="s">
        <v>366</v>
      </c>
      <c r="L187" s="13" t="s">
        <v>1372</v>
      </c>
      <c r="M187" s="13" t="s">
        <v>23</v>
      </c>
      <c r="N187" s="13" t="s">
        <v>23</v>
      </c>
      <c r="O187" s="13" t="s">
        <v>23</v>
      </c>
      <c r="P187" s="13" t="str">
        <f t="shared" si="44"/>
        <v>EASA;FAA;CAA UK;CAA MALAYSIA;DGCA INDONESIA;CAA CHINA;</v>
      </c>
      <c r="Q187" s="13" t="s">
        <v>12</v>
      </c>
      <c r="R187" s="13" t="s">
        <v>13</v>
      </c>
      <c r="S187" s="13" t="s">
        <v>1224</v>
      </c>
      <c r="T187" s="13" t="s">
        <v>24</v>
      </c>
      <c r="U187" s="13" t="s">
        <v>25</v>
      </c>
      <c r="V187" s="13" t="s">
        <v>26</v>
      </c>
      <c r="W187" s="13"/>
      <c r="X187" s="13" t="s">
        <v>1232</v>
      </c>
      <c r="Y187" s="13" t="s">
        <v>1336</v>
      </c>
      <c r="Z187" s="13"/>
      <c r="AA187" s="1" t="str">
        <f>_xlfn.IFNA(VLOOKUP($B187,'[1]Price Catalogue (Active CAP)'!$A:$AD,AA$3,FALSE),"")</f>
        <v>2651-278-24</v>
      </c>
      <c r="AC187" s="1" t="str">
        <f>_xlfn.IFNA(VLOOKUP($B187,'[1]Price Catalogue (Active CAP)'!$A:$AD,AC$3,FALSE),"")</f>
        <v>LAVATORY DRAIN BALL VALVE ASSY</v>
      </c>
      <c r="AD187" s="1" t="str">
        <f>_xlfn.IFNA(VLOOKUP($B187,'[1]Price Catalogue (Active CAP)'!$A:$AD,AD$3,FALSE),"")</f>
        <v>ON</v>
      </c>
      <c r="AE187" s="1" t="str">
        <f>_xlfn.IFNA(VLOOKUP($B187,'[1]Price Catalogue (Active CAP)'!$A:$AD,AE$3,FALSE),"")</f>
        <v>B757;</v>
      </c>
      <c r="AF187" s="1" t="str">
        <f>_xlfn.IFNA(VLOOKUP($B187,'[1]Price Catalogue (Active CAP)'!$A:$AD,AF$3,FALSE),"")</f>
        <v>KAISER ELECTROPRECISION</v>
      </c>
      <c r="AG187" s="1" t="str">
        <f>_xlfn.IFNA(VLOOKUP($B187,'[1]Price Catalogue (Active CAP)'!$A:$AD,AG$3,FALSE),"")</f>
        <v>CAE-TOA-018</v>
      </c>
      <c r="AH187" s="1" t="str">
        <f>_xlfn.IFNA(VLOOKUP($B187,'[1]Price Catalogue (Active CAP)'!$A:$AD,AH$3,FALSE),"")</f>
        <v>Water_Valve</v>
      </c>
      <c r="AI187" s="1" t="str">
        <f>_xlfn.IFNA(VLOOKUP($B187,'[1]Price Catalogue (Active CAP)'!$A:$AD,AI$3,FALSE),"")</f>
        <v>OCMOM - Water &amp; Waste</v>
      </c>
      <c r="AJ187" s="1" t="str">
        <f>_xlfn.IFNA(VLOOKUP($B187,'[1]Price Catalogue (Active CAP)'!$A:$AD,AJ$3,FALSE),"")</f>
        <v>38-38-09;</v>
      </c>
      <c r="AK187" s="1" t="str">
        <f>_xlfn.IFNA(VLOOKUP($B187,'[1]Price Catalogue (Active CAP)'!$A:$AD,AK$3,FALSE),"")</f>
        <v>38-38</v>
      </c>
      <c r="AL187" s="32" t="str">
        <f>_xlfn.IFNA(VLOOKUP($B187,'[1]Price Catalogue (Active CAP)'!$A:$AD,AL$3,FALSE),"")</f>
        <v>EASA,FAA,CAA MALAYSIA,CAAS,DGCA INDONESIA,CAA CHINA</v>
      </c>
      <c r="AM187" s="1" t="str">
        <f>_xlfn.IFNA(VLOOKUP($B187,'[1]Price Catalogue (Active CAP)'!$A:$AD,AM$3,FALSE),"")</f>
        <v>EASA</v>
      </c>
      <c r="AN187" s="1" t="str">
        <f>_xlfn.IFNA(VLOOKUP($B187,'[1]Price Catalogue (Active CAP)'!$A:$AD,AN$3,FALSE),"")</f>
        <v>FAA</v>
      </c>
      <c r="AO187" s="1" t="str">
        <f>_xlfn.IFNA(VLOOKUP($B187,'[1]Price Catalogue (Active CAP)'!$A:$AD,AO$3,FALSE),"")</f>
        <v>CAA MALAYSIA</v>
      </c>
      <c r="AP187" s="1" t="str">
        <f>_xlfn.IFNA(VLOOKUP($B187,'[1]Price Catalogue (Active CAP)'!$A:$AD,AP$3,FALSE),"")</f>
        <v>CAAS</v>
      </c>
      <c r="AQ187" s="1" t="str">
        <f>_xlfn.IFNA(VLOOKUP($B187,'[1]Price Catalogue (Active CAP)'!$A:$AD,AQ$3,FALSE),"")</f>
        <v>DGCA INDONESIA</v>
      </c>
      <c r="AR187" s="1" t="str">
        <f>_xlfn.IFNA(VLOOKUP($B187,'[1]Price Catalogue (Active CAP)'!$A:$AD,AR$3,FALSE),"")</f>
        <v>CAA CHINA</v>
      </c>
      <c r="AS187" s="1">
        <f>_xlfn.IFNA(VLOOKUP($B187,'[1]Price Catalogue (Active CAP)'!$A:$AD,AS$3,FALSE),"")</f>
        <v>0</v>
      </c>
      <c r="AT187" s="1" t="str">
        <f>_xlfn.IFNA(VLOOKUP($B187,'[1]Price Catalogue (Active CAP)'!$A:$AD,AT$3,FALSE),"")</f>
        <v>CAA VIETNAM</v>
      </c>
      <c r="AU187" s="1" t="str">
        <f>_xlfn.IFNA(VLOOKUP($B187,'[1]Price Catalogue (Active CAP)'!$A:$AD,AU$3,FALSE),"")</f>
        <v>OCMOM</v>
      </c>
      <c r="AW187" s="1" t="b">
        <f t="shared" si="45"/>
        <v>1</v>
      </c>
      <c r="AX187" s="1" t="b">
        <f t="shared" si="46"/>
        <v>1</v>
      </c>
      <c r="AY187" s="1" t="b">
        <f t="shared" si="47"/>
        <v>1</v>
      </c>
      <c r="AZ187" s="1" t="b">
        <f t="shared" si="48"/>
        <v>1</v>
      </c>
      <c r="BA187" s="1" t="b">
        <f t="shared" si="49"/>
        <v>1</v>
      </c>
      <c r="BB187" s="1" t="b">
        <f t="shared" si="50"/>
        <v>1</v>
      </c>
      <c r="BC187" s="1" t="b">
        <f t="shared" si="51"/>
        <v>1</v>
      </c>
      <c r="BD187" s="1" t="b">
        <f t="shared" si="52"/>
        <v>1</v>
      </c>
      <c r="BE187" s="1" t="b">
        <f t="shared" si="53"/>
        <v>1</v>
      </c>
      <c r="BF187" s="1" t="b">
        <f t="shared" si="54"/>
        <v>1</v>
      </c>
      <c r="BG187" s="1" t="b">
        <f t="shared" si="55"/>
        <v>1</v>
      </c>
      <c r="BH187" s="1" t="b">
        <f t="shared" si="56"/>
        <v>0</v>
      </c>
      <c r="BI187" s="1" t="b">
        <f t="shared" si="57"/>
        <v>1</v>
      </c>
      <c r="BJ187" s="1" t="b">
        <f t="shared" si="58"/>
        <v>1</v>
      </c>
      <c r="BK187" s="1" t="b">
        <f t="shared" si="59"/>
        <v>0</v>
      </c>
      <c r="BL187" s="1" t="b">
        <f t="shared" si="60"/>
        <v>0</v>
      </c>
      <c r="BM187" s="1" t="b">
        <f t="shared" si="61"/>
        <v>1</v>
      </c>
      <c r="BN187" s="1" t="b">
        <f t="shared" si="62"/>
        <v>1</v>
      </c>
      <c r="BO187" s="1" t="b">
        <f t="shared" si="63"/>
        <v>1</v>
      </c>
      <c r="BP187" s="1" t="b">
        <f t="shared" si="64"/>
        <v>1</v>
      </c>
      <c r="BQ187" s="1" t="b">
        <f t="shared" si="65"/>
        <v>1</v>
      </c>
    </row>
    <row r="188" spans="1:69" ht="50.1">
      <c r="A188" s="5">
        <v>185</v>
      </c>
      <c r="B188" s="13" t="s">
        <v>370</v>
      </c>
      <c r="C188" s="13"/>
      <c r="D188" s="13" t="s">
        <v>371</v>
      </c>
      <c r="E188" s="19" t="s">
        <v>1228</v>
      </c>
      <c r="F188" s="13" t="s">
        <v>372</v>
      </c>
      <c r="G188" s="13" t="s">
        <v>356</v>
      </c>
      <c r="H188" s="13" t="s">
        <v>1373</v>
      </c>
      <c r="I188" s="13" t="s">
        <v>1368</v>
      </c>
      <c r="J188" s="13"/>
      <c r="K188" s="13" t="s">
        <v>373</v>
      </c>
      <c r="L188" s="13" t="s">
        <v>1369</v>
      </c>
      <c r="M188" s="13" t="s">
        <v>23</v>
      </c>
      <c r="N188" s="13" t="s">
        <v>23</v>
      </c>
      <c r="O188" s="13" t="s">
        <v>23</v>
      </c>
      <c r="P188" s="13" t="str">
        <f t="shared" si="44"/>
        <v>EASA;FAA;CAA UK;CAA MALAYSIA;DGCA INDONESIA;CAA CHINA;JCAB</v>
      </c>
      <c r="Q188" s="13" t="s">
        <v>12</v>
      </c>
      <c r="R188" s="13" t="s">
        <v>13</v>
      </c>
      <c r="S188" s="13" t="s">
        <v>1224</v>
      </c>
      <c r="T188" s="13" t="s">
        <v>24</v>
      </c>
      <c r="U188" s="13" t="s">
        <v>25</v>
      </c>
      <c r="V188" s="13" t="s">
        <v>26</v>
      </c>
      <c r="W188" s="13" t="s">
        <v>18</v>
      </c>
      <c r="X188" s="13" t="s">
        <v>1232</v>
      </c>
      <c r="Y188" s="13" t="s">
        <v>1273</v>
      </c>
      <c r="Z188" s="13"/>
      <c r="AA188" s="1" t="str">
        <f>_xlfn.IFNA(VLOOKUP($B188,'[1]Price Catalogue (Active CAP)'!$A:$AD,AA$3,FALSE),"")</f>
        <v>267-100</v>
      </c>
      <c r="AC188" s="1" t="str">
        <f>_xlfn.IFNA(VLOOKUP($B188,'[1]Price Catalogue (Active CAP)'!$A:$AD,AC$3,FALSE),"")</f>
        <v>AIR CHILLER</v>
      </c>
      <c r="AD188" s="1" t="str">
        <f>_xlfn.IFNA(VLOOKUP($B188,'[1]Price Catalogue (Active CAP)'!$A:$AD,AD$3,FALSE),"")</f>
        <v>ON</v>
      </c>
      <c r="AE188" s="1" t="str">
        <f>_xlfn.IFNA(VLOOKUP($B188,'[1]Price Catalogue (Active CAP)'!$A:$AD,AE$3,FALSE),"")</f>
        <v>B737CL;B747;B757;B767;A320_Fam;A330;A340;</v>
      </c>
      <c r="AF188" s="1" t="str">
        <f>_xlfn.IFNA(VLOOKUP($B188,'[1]Price Catalogue (Active CAP)'!$A:$AD,AF$3,FALSE),"")</f>
        <v>B/E AEROSPACE INC.</v>
      </c>
      <c r="AG188" s="1" t="str">
        <f>_xlfn.IFNA(VLOOKUP($B188,'[1]Price Catalogue (Active CAP)'!$A:$AD,AG$3,FALSE),"")</f>
        <v>CAE-ACH-006</v>
      </c>
      <c r="AH188" s="1" t="str">
        <f>_xlfn.IFNA(VLOOKUP($B188,'[1]Price Catalogue (Active CAP)'!$A:$AD,AH$3,FALSE),"")</f>
        <v>Chiller</v>
      </c>
      <c r="AI188" s="1">
        <f>_xlfn.IFNA(VLOOKUP($B188,'[1]Price Catalogue (Active CAP)'!$A:$AD,AI$3,FALSE),"")</f>
        <v>0</v>
      </c>
      <c r="AJ188" s="1" t="str">
        <f>_xlfn.IFNA(VLOOKUP($B188,'[1]Price Catalogue (Active CAP)'!$A:$AD,AJ$3,FALSE),"")</f>
        <v>25-30-43;</v>
      </c>
      <c r="AK188" s="1" t="str">
        <f>_xlfn.IFNA(VLOOKUP($B188,'[1]Price Catalogue (Active CAP)'!$A:$AD,AK$3,FALSE),"")</f>
        <v>25-30</v>
      </c>
      <c r="AL188" s="32" t="str">
        <f>_xlfn.IFNA(VLOOKUP($B188,'[1]Price Catalogue (Active CAP)'!$A:$AD,AL$3,FALSE),"")</f>
        <v>EASA,FAA,CAA MALAYSIA,CAAS,DGCA INDONESIA,CAA CHINA,JCAB</v>
      </c>
      <c r="AM188" s="1" t="str">
        <f>_xlfn.IFNA(VLOOKUP($B188,'[1]Price Catalogue (Active CAP)'!$A:$AD,AM$3,FALSE),"")</f>
        <v>EASA</v>
      </c>
      <c r="AN188" s="1" t="str">
        <f>_xlfn.IFNA(VLOOKUP($B188,'[1]Price Catalogue (Active CAP)'!$A:$AD,AN$3,FALSE),"")</f>
        <v>FAA</v>
      </c>
      <c r="AO188" s="1" t="str">
        <f>_xlfn.IFNA(VLOOKUP($B188,'[1]Price Catalogue (Active CAP)'!$A:$AD,AO$3,FALSE),"")</f>
        <v>CAA MALAYSIA</v>
      </c>
      <c r="AP188" s="1" t="str">
        <f>_xlfn.IFNA(VLOOKUP($B188,'[1]Price Catalogue (Active CAP)'!$A:$AD,AP$3,FALSE),"")</f>
        <v>CAAS</v>
      </c>
      <c r="AQ188" s="1" t="str">
        <f>_xlfn.IFNA(VLOOKUP($B188,'[1]Price Catalogue (Active CAP)'!$A:$AD,AQ$3,FALSE),"")</f>
        <v>DGCA INDONESIA</v>
      </c>
      <c r="AR188" s="1" t="str">
        <f>_xlfn.IFNA(VLOOKUP($B188,'[1]Price Catalogue (Active CAP)'!$A:$AD,AR$3,FALSE),"")</f>
        <v>CAA CHINA</v>
      </c>
      <c r="AS188" s="1" t="str">
        <f>_xlfn.IFNA(VLOOKUP($B188,'[1]Price Catalogue (Active CAP)'!$A:$AD,AS$3,FALSE),"")</f>
        <v>JCAB</v>
      </c>
      <c r="AT188" s="1" t="str">
        <f>_xlfn.IFNA(VLOOKUP($B188,'[1]Price Catalogue (Active CAP)'!$A:$AD,AT$3,FALSE),"")</f>
        <v>CAA VIETNAM</v>
      </c>
      <c r="AU188" s="1" t="str">
        <f>_xlfn.IFNA(VLOOKUP($B188,'[1]Price Catalogue (Active CAP)'!$A:$AD,AU$3,FALSE),"")</f>
        <v>OCMOA</v>
      </c>
      <c r="AW188" s="1" t="b">
        <f t="shared" si="45"/>
        <v>1</v>
      </c>
      <c r="AX188" s="1" t="b">
        <f t="shared" si="46"/>
        <v>1</v>
      </c>
      <c r="AY188" s="1" t="b">
        <f t="shared" si="47"/>
        <v>1</v>
      </c>
      <c r="AZ188" s="1" t="b">
        <f t="shared" si="48"/>
        <v>1</v>
      </c>
      <c r="BA188" s="1" t="b">
        <f t="shared" si="49"/>
        <v>1</v>
      </c>
      <c r="BB188" s="1" t="b">
        <f t="shared" si="50"/>
        <v>1</v>
      </c>
      <c r="BC188" s="1" t="b">
        <f t="shared" si="51"/>
        <v>1</v>
      </c>
      <c r="BD188" s="1" t="b">
        <f t="shared" si="52"/>
        <v>1</v>
      </c>
      <c r="BE188" s="1" t="b">
        <f t="shared" si="53"/>
        <v>1</v>
      </c>
      <c r="BF188" s="1" t="b">
        <f t="shared" si="54"/>
        <v>1</v>
      </c>
      <c r="BG188" s="1" t="b">
        <f t="shared" si="55"/>
        <v>1</v>
      </c>
      <c r="BH188" s="1" t="b">
        <f t="shared" si="56"/>
        <v>0</v>
      </c>
      <c r="BI188" s="1" t="b">
        <f t="shared" si="57"/>
        <v>1</v>
      </c>
      <c r="BJ188" s="1" t="b">
        <f t="shared" si="58"/>
        <v>1</v>
      </c>
      <c r="BK188" s="1" t="b">
        <f t="shared" si="59"/>
        <v>0</v>
      </c>
      <c r="BL188" s="1" t="b">
        <f t="shared" si="60"/>
        <v>0</v>
      </c>
      <c r="BM188" s="1" t="b">
        <f t="shared" si="61"/>
        <v>1</v>
      </c>
      <c r="BN188" s="1" t="b">
        <f t="shared" si="62"/>
        <v>1</v>
      </c>
      <c r="BO188" s="1" t="b">
        <f t="shared" si="63"/>
        <v>1</v>
      </c>
      <c r="BP188" s="1" t="b">
        <f t="shared" si="64"/>
        <v>1</v>
      </c>
      <c r="BQ188" s="1" t="b">
        <f t="shared" si="65"/>
        <v>1</v>
      </c>
    </row>
    <row r="189" spans="1:69" ht="37.5">
      <c r="A189" s="5">
        <v>186</v>
      </c>
      <c r="B189" s="13" t="s">
        <v>374</v>
      </c>
      <c r="C189" s="13"/>
      <c r="D189" s="13" t="s">
        <v>371</v>
      </c>
      <c r="E189" s="19" t="s">
        <v>1228</v>
      </c>
      <c r="F189" s="13" t="s">
        <v>372</v>
      </c>
      <c r="G189" s="13" t="s">
        <v>356</v>
      </c>
      <c r="H189" s="13" t="s">
        <v>1373</v>
      </c>
      <c r="I189" s="13" t="s">
        <v>1368</v>
      </c>
      <c r="J189" s="13"/>
      <c r="K189" s="13" t="s">
        <v>373</v>
      </c>
      <c r="L189" s="13" t="s">
        <v>1369</v>
      </c>
      <c r="M189" s="13" t="s">
        <v>23</v>
      </c>
      <c r="N189" s="13" t="s">
        <v>23</v>
      </c>
      <c r="O189" s="13" t="s">
        <v>23</v>
      </c>
      <c r="P189" s="13" t="str">
        <f t="shared" si="44"/>
        <v>EASA;FAA;CAA UK;CAA MALAYSIA;DGCA INDONESIA;CAA CHINA;</v>
      </c>
      <c r="Q189" s="13" t="s">
        <v>12</v>
      </c>
      <c r="R189" s="13" t="s">
        <v>13</v>
      </c>
      <c r="S189" s="13" t="s">
        <v>1224</v>
      </c>
      <c r="T189" s="13" t="s">
        <v>24</v>
      </c>
      <c r="U189" s="13" t="s">
        <v>25</v>
      </c>
      <c r="V189" s="13" t="s">
        <v>26</v>
      </c>
      <c r="W189" s="13"/>
      <c r="X189" s="13" t="s">
        <v>1232</v>
      </c>
      <c r="Y189" s="13" t="s">
        <v>1273</v>
      </c>
      <c r="Z189" s="13"/>
      <c r="AA189" s="1" t="str">
        <f>_xlfn.IFNA(VLOOKUP($B189,'[1]Price Catalogue (Active CAP)'!$A:$AD,AA$3,FALSE),"")</f>
        <v>267-500</v>
      </c>
      <c r="AC189" s="1" t="str">
        <f>_xlfn.IFNA(VLOOKUP($B189,'[1]Price Catalogue (Active CAP)'!$A:$AD,AC$3,FALSE),"")</f>
        <v>AIR CHILLER</v>
      </c>
      <c r="AD189" s="1" t="str">
        <f>_xlfn.IFNA(VLOOKUP($B189,'[1]Price Catalogue (Active CAP)'!$A:$AD,AD$3,FALSE),"")</f>
        <v>ON</v>
      </c>
      <c r="AE189" s="1" t="str">
        <f>_xlfn.IFNA(VLOOKUP($B189,'[1]Price Catalogue (Active CAP)'!$A:$AD,AE$3,FALSE),"")</f>
        <v>B737CL;B747;B757;B767;A320_Fam;A330;A340;</v>
      </c>
      <c r="AF189" s="1" t="str">
        <f>_xlfn.IFNA(VLOOKUP($B189,'[1]Price Catalogue (Active CAP)'!$A:$AD,AF$3,FALSE),"")</f>
        <v>B/E AEROSPACE INC.</v>
      </c>
      <c r="AG189" s="1" t="str">
        <f>_xlfn.IFNA(VLOOKUP($B189,'[1]Price Catalogue (Active CAP)'!$A:$AD,AG$3,FALSE),"")</f>
        <v>CAE-ACH-006</v>
      </c>
      <c r="AH189" s="1" t="str">
        <f>_xlfn.IFNA(VLOOKUP($B189,'[1]Price Catalogue (Active CAP)'!$A:$AD,AH$3,FALSE),"")</f>
        <v>Chiller</v>
      </c>
      <c r="AI189" s="1">
        <f>_xlfn.IFNA(VLOOKUP($B189,'[1]Price Catalogue (Active CAP)'!$A:$AD,AI$3,FALSE),"")</f>
        <v>0</v>
      </c>
      <c r="AJ189" s="1" t="str">
        <f>_xlfn.IFNA(VLOOKUP($B189,'[1]Price Catalogue (Active CAP)'!$A:$AD,AJ$3,FALSE),"")</f>
        <v>25-30-43;</v>
      </c>
      <c r="AK189" s="1" t="str">
        <f>_xlfn.IFNA(VLOOKUP($B189,'[1]Price Catalogue (Active CAP)'!$A:$AD,AK$3,FALSE),"")</f>
        <v>25-30</v>
      </c>
      <c r="AL189" s="32" t="str">
        <f>_xlfn.IFNA(VLOOKUP($B189,'[1]Price Catalogue (Active CAP)'!$A:$AD,AL$3,FALSE),"")</f>
        <v>EASA,FAA,CAA MALAYSIA,CAAS,DGCA INDONESIA,CAA CHINA</v>
      </c>
      <c r="AM189" s="1" t="str">
        <f>_xlfn.IFNA(VLOOKUP($B189,'[1]Price Catalogue (Active CAP)'!$A:$AD,AM$3,FALSE),"")</f>
        <v>EASA</v>
      </c>
      <c r="AN189" s="1" t="str">
        <f>_xlfn.IFNA(VLOOKUP($B189,'[1]Price Catalogue (Active CAP)'!$A:$AD,AN$3,FALSE),"")</f>
        <v>FAA</v>
      </c>
      <c r="AO189" s="1" t="str">
        <f>_xlfn.IFNA(VLOOKUP($B189,'[1]Price Catalogue (Active CAP)'!$A:$AD,AO$3,FALSE),"")</f>
        <v>CAA MALAYSIA</v>
      </c>
      <c r="AP189" s="1" t="str">
        <f>_xlfn.IFNA(VLOOKUP($B189,'[1]Price Catalogue (Active CAP)'!$A:$AD,AP$3,FALSE),"")</f>
        <v>CAAS</v>
      </c>
      <c r="AQ189" s="1" t="str">
        <f>_xlfn.IFNA(VLOOKUP($B189,'[1]Price Catalogue (Active CAP)'!$A:$AD,AQ$3,FALSE),"")</f>
        <v>DGCA INDONESIA</v>
      </c>
      <c r="AR189" s="1" t="str">
        <f>_xlfn.IFNA(VLOOKUP($B189,'[1]Price Catalogue (Active CAP)'!$A:$AD,AR$3,FALSE),"")</f>
        <v>CAA CHINA</v>
      </c>
      <c r="AS189" s="1">
        <f>_xlfn.IFNA(VLOOKUP($B189,'[1]Price Catalogue (Active CAP)'!$A:$AD,AS$3,FALSE),"")</f>
        <v>0</v>
      </c>
      <c r="AT189" s="1" t="str">
        <f>_xlfn.IFNA(VLOOKUP($B189,'[1]Price Catalogue (Active CAP)'!$A:$AD,AT$3,FALSE),"")</f>
        <v>CAA VIETNAM</v>
      </c>
      <c r="AU189" s="1" t="str">
        <f>_xlfn.IFNA(VLOOKUP($B189,'[1]Price Catalogue (Active CAP)'!$A:$AD,AU$3,FALSE),"")</f>
        <v>OCMOA</v>
      </c>
      <c r="AW189" s="1" t="b">
        <f t="shared" si="45"/>
        <v>1</v>
      </c>
      <c r="AX189" s="1" t="b">
        <f t="shared" si="46"/>
        <v>1</v>
      </c>
      <c r="AY189" s="1" t="b">
        <f t="shared" si="47"/>
        <v>1</v>
      </c>
      <c r="AZ189" s="1" t="b">
        <f t="shared" si="48"/>
        <v>1</v>
      </c>
      <c r="BA189" s="1" t="b">
        <f t="shared" si="49"/>
        <v>1</v>
      </c>
      <c r="BB189" s="1" t="b">
        <f t="shared" si="50"/>
        <v>1</v>
      </c>
      <c r="BC189" s="1" t="b">
        <f t="shared" si="51"/>
        <v>1</v>
      </c>
      <c r="BD189" s="1" t="b">
        <f t="shared" si="52"/>
        <v>1</v>
      </c>
      <c r="BE189" s="1" t="b">
        <f t="shared" si="53"/>
        <v>1</v>
      </c>
      <c r="BF189" s="1" t="b">
        <f t="shared" si="54"/>
        <v>1</v>
      </c>
      <c r="BG189" s="1" t="b">
        <f t="shared" si="55"/>
        <v>1</v>
      </c>
      <c r="BH189" s="1" t="b">
        <f t="shared" si="56"/>
        <v>0</v>
      </c>
      <c r="BI189" s="1" t="b">
        <f t="shared" si="57"/>
        <v>1</v>
      </c>
      <c r="BJ189" s="1" t="b">
        <f t="shared" si="58"/>
        <v>1</v>
      </c>
      <c r="BK189" s="1" t="b">
        <f t="shared" si="59"/>
        <v>0</v>
      </c>
      <c r="BL189" s="1" t="b">
        <f t="shared" si="60"/>
        <v>0</v>
      </c>
      <c r="BM189" s="1" t="b">
        <f t="shared" si="61"/>
        <v>1</v>
      </c>
      <c r="BN189" s="1" t="b">
        <f t="shared" si="62"/>
        <v>1</v>
      </c>
      <c r="BO189" s="1" t="b">
        <f t="shared" si="63"/>
        <v>1</v>
      </c>
      <c r="BP189" s="1" t="b">
        <f t="shared" si="64"/>
        <v>1</v>
      </c>
      <c r="BQ189" s="1" t="b">
        <f t="shared" si="65"/>
        <v>1</v>
      </c>
    </row>
    <row r="190" spans="1:69" ht="37.5">
      <c r="A190" s="5">
        <v>187</v>
      </c>
      <c r="B190" s="13" t="s">
        <v>375</v>
      </c>
      <c r="C190" s="13"/>
      <c r="D190" s="13" t="s">
        <v>371</v>
      </c>
      <c r="E190" s="19" t="s">
        <v>1228</v>
      </c>
      <c r="F190" s="13" t="s">
        <v>372</v>
      </c>
      <c r="G190" s="13" t="s">
        <v>356</v>
      </c>
      <c r="H190" s="13" t="s">
        <v>1373</v>
      </c>
      <c r="I190" s="13" t="s">
        <v>1368</v>
      </c>
      <c r="J190" s="13"/>
      <c r="K190" s="13" t="s">
        <v>373</v>
      </c>
      <c r="L190" s="13" t="s">
        <v>1369</v>
      </c>
      <c r="M190" s="13" t="s">
        <v>23</v>
      </c>
      <c r="N190" s="13" t="s">
        <v>23</v>
      </c>
      <c r="O190" s="13" t="s">
        <v>23</v>
      </c>
      <c r="P190" s="13" t="str">
        <f t="shared" si="44"/>
        <v>EASA;FAA;CAA UK;CAA MALAYSIA;DGCA INDONESIA;CAA CHINA;</v>
      </c>
      <c r="Q190" s="13" t="s">
        <v>12</v>
      </c>
      <c r="R190" s="13" t="s">
        <v>13</v>
      </c>
      <c r="S190" s="13" t="s">
        <v>1224</v>
      </c>
      <c r="T190" s="13" t="s">
        <v>24</v>
      </c>
      <c r="U190" s="13" t="s">
        <v>25</v>
      </c>
      <c r="V190" s="13" t="s">
        <v>26</v>
      </c>
      <c r="W190" s="13"/>
      <c r="X190" s="13" t="s">
        <v>1232</v>
      </c>
      <c r="Y190" s="13" t="s">
        <v>1273</v>
      </c>
      <c r="Z190" s="13"/>
      <c r="AA190" s="1" t="str">
        <f>_xlfn.IFNA(VLOOKUP($B190,'[1]Price Catalogue (Active CAP)'!$A:$AD,AA$3,FALSE),"")</f>
        <v>267SV</v>
      </c>
      <c r="AC190" s="1" t="str">
        <f>_xlfn.IFNA(VLOOKUP($B190,'[1]Price Catalogue (Active CAP)'!$A:$AD,AC$3,FALSE),"")</f>
        <v>AIR CHILLER</v>
      </c>
      <c r="AD190" s="1" t="str">
        <f>_xlfn.IFNA(VLOOKUP($B190,'[1]Price Catalogue (Active CAP)'!$A:$AD,AD$3,FALSE),"")</f>
        <v>ON</v>
      </c>
      <c r="AE190" s="1" t="str">
        <f>_xlfn.IFNA(VLOOKUP($B190,'[1]Price Catalogue (Active CAP)'!$A:$AD,AE$3,FALSE),"")</f>
        <v>B737CL;B747;B757;B767;A320_Fam;A330;A340;</v>
      </c>
      <c r="AF190" s="1" t="str">
        <f>_xlfn.IFNA(VLOOKUP($B190,'[1]Price Catalogue (Active CAP)'!$A:$AD,AF$3,FALSE),"")</f>
        <v>B/E AEROSPACE INC.</v>
      </c>
      <c r="AG190" s="1" t="str">
        <f>_xlfn.IFNA(VLOOKUP($B190,'[1]Price Catalogue (Active CAP)'!$A:$AD,AG$3,FALSE),"")</f>
        <v>CAE-ACH-006</v>
      </c>
      <c r="AH190" s="1" t="str">
        <f>_xlfn.IFNA(VLOOKUP($B190,'[1]Price Catalogue (Active CAP)'!$A:$AD,AH$3,FALSE),"")</f>
        <v>Chiller</v>
      </c>
      <c r="AI190" s="1">
        <f>_xlfn.IFNA(VLOOKUP($B190,'[1]Price Catalogue (Active CAP)'!$A:$AD,AI$3,FALSE),"")</f>
        <v>0</v>
      </c>
      <c r="AJ190" s="1" t="str">
        <f>_xlfn.IFNA(VLOOKUP($B190,'[1]Price Catalogue (Active CAP)'!$A:$AD,AJ$3,FALSE),"")</f>
        <v>25-30-43;</v>
      </c>
      <c r="AK190" s="1" t="str">
        <f>_xlfn.IFNA(VLOOKUP($B190,'[1]Price Catalogue (Active CAP)'!$A:$AD,AK$3,FALSE),"")</f>
        <v>25-30</v>
      </c>
      <c r="AL190" s="32" t="str">
        <f>_xlfn.IFNA(VLOOKUP($B190,'[1]Price Catalogue (Active CAP)'!$A:$AD,AL$3,FALSE),"")</f>
        <v>EASA,FAA,CAA MALAYSIA,CAAS,DGCA INDONESIA,CAA CHINA</v>
      </c>
      <c r="AM190" s="1" t="str">
        <f>_xlfn.IFNA(VLOOKUP($B190,'[1]Price Catalogue (Active CAP)'!$A:$AD,AM$3,FALSE),"")</f>
        <v>EASA</v>
      </c>
      <c r="AN190" s="1" t="str">
        <f>_xlfn.IFNA(VLOOKUP($B190,'[1]Price Catalogue (Active CAP)'!$A:$AD,AN$3,FALSE),"")</f>
        <v>FAA</v>
      </c>
      <c r="AO190" s="1" t="str">
        <f>_xlfn.IFNA(VLOOKUP($B190,'[1]Price Catalogue (Active CAP)'!$A:$AD,AO$3,FALSE),"")</f>
        <v>CAA MALAYSIA</v>
      </c>
      <c r="AP190" s="1" t="str">
        <f>_xlfn.IFNA(VLOOKUP($B190,'[1]Price Catalogue (Active CAP)'!$A:$AD,AP$3,FALSE),"")</f>
        <v>CAAS</v>
      </c>
      <c r="AQ190" s="1" t="str">
        <f>_xlfn.IFNA(VLOOKUP($B190,'[1]Price Catalogue (Active CAP)'!$A:$AD,AQ$3,FALSE),"")</f>
        <v>DGCA INDONESIA</v>
      </c>
      <c r="AR190" s="1" t="str">
        <f>_xlfn.IFNA(VLOOKUP($B190,'[1]Price Catalogue (Active CAP)'!$A:$AD,AR$3,FALSE),"")</f>
        <v>CAA CHINA</v>
      </c>
      <c r="AS190" s="1">
        <f>_xlfn.IFNA(VLOOKUP($B190,'[1]Price Catalogue (Active CAP)'!$A:$AD,AS$3,FALSE),"")</f>
        <v>0</v>
      </c>
      <c r="AT190" s="1" t="str">
        <f>_xlfn.IFNA(VLOOKUP($B190,'[1]Price Catalogue (Active CAP)'!$A:$AD,AT$3,FALSE),"")</f>
        <v>CAA VIETNAM</v>
      </c>
      <c r="AU190" s="1" t="str">
        <f>_xlfn.IFNA(VLOOKUP($B190,'[1]Price Catalogue (Active CAP)'!$A:$AD,AU$3,FALSE),"")</f>
        <v>OCMOA</v>
      </c>
      <c r="AW190" s="1" t="b">
        <f t="shared" si="45"/>
        <v>1</v>
      </c>
      <c r="AX190" s="1" t="b">
        <f t="shared" si="46"/>
        <v>1</v>
      </c>
      <c r="AY190" s="1" t="b">
        <f t="shared" si="47"/>
        <v>1</v>
      </c>
      <c r="AZ190" s="1" t="b">
        <f t="shared" si="48"/>
        <v>1</v>
      </c>
      <c r="BA190" s="1" t="b">
        <f t="shared" si="49"/>
        <v>1</v>
      </c>
      <c r="BB190" s="1" t="b">
        <f t="shared" si="50"/>
        <v>1</v>
      </c>
      <c r="BC190" s="1" t="b">
        <f t="shared" si="51"/>
        <v>1</v>
      </c>
      <c r="BD190" s="1" t="b">
        <f t="shared" si="52"/>
        <v>1</v>
      </c>
      <c r="BE190" s="1" t="b">
        <f t="shared" si="53"/>
        <v>1</v>
      </c>
      <c r="BF190" s="1" t="b">
        <f t="shared" si="54"/>
        <v>1</v>
      </c>
      <c r="BG190" s="1" t="b">
        <f t="shared" si="55"/>
        <v>1</v>
      </c>
      <c r="BH190" s="1" t="b">
        <f t="shared" si="56"/>
        <v>0</v>
      </c>
      <c r="BI190" s="1" t="b">
        <f t="shared" si="57"/>
        <v>1</v>
      </c>
      <c r="BJ190" s="1" t="b">
        <f t="shared" si="58"/>
        <v>1</v>
      </c>
      <c r="BK190" s="1" t="b">
        <f t="shared" si="59"/>
        <v>0</v>
      </c>
      <c r="BL190" s="1" t="b">
        <f t="shared" si="60"/>
        <v>0</v>
      </c>
      <c r="BM190" s="1" t="b">
        <f t="shared" si="61"/>
        <v>1</v>
      </c>
      <c r="BN190" s="1" t="b">
        <f t="shared" si="62"/>
        <v>1</v>
      </c>
      <c r="BO190" s="1" t="b">
        <f t="shared" si="63"/>
        <v>1</v>
      </c>
      <c r="BP190" s="1" t="b">
        <f t="shared" si="64"/>
        <v>1</v>
      </c>
      <c r="BQ190" s="1" t="b">
        <f t="shared" si="65"/>
        <v>1</v>
      </c>
    </row>
    <row r="191" spans="1:69" ht="37.5">
      <c r="A191" s="5">
        <v>188</v>
      </c>
      <c r="B191" s="13" t="s">
        <v>376</v>
      </c>
      <c r="C191" s="13"/>
      <c r="D191" s="13" t="s">
        <v>377</v>
      </c>
      <c r="E191" s="19" t="s">
        <v>1228</v>
      </c>
      <c r="F191" s="13" t="s">
        <v>378</v>
      </c>
      <c r="G191" s="13" t="s">
        <v>83</v>
      </c>
      <c r="H191" s="13"/>
      <c r="I191" s="13" t="s">
        <v>1281</v>
      </c>
      <c r="J191" s="13"/>
      <c r="K191" s="13" t="s">
        <v>379</v>
      </c>
      <c r="L191" s="13" t="s">
        <v>1327</v>
      </c>
      <c r="M191" s="13" t="s">
        <v>23</v>
      </c>
      <c r="N191" s="13" t="s">
        <v>23</v>
      </c>
      <c r="O191" s="13" t="s">
        <v>23</v>
      </c>
      <c r="P191" s="13" t="str">
        <f t="shared" si="44"/>
        <v>EASA;FAA;CAA UK;CAA MALAYSIA;DGCA INDONESIA;;</v>
      </c>
      <c r="Q191" s="13" t="s">
        <v>12</v>
      </c>
      <c r="R191" s="13" t="s">
        <v>13</v>
      </c>
      <c r="S191" s="13" t="s">
        <v>1224</v>
      </c>
      <c r="T191" s="13" t="s">
        <v>24</v>
      </c>
      <c r="U191" s="13" t="s">
        <v>25</v>
      </c>
      <c r="V191" s="13"/>
      <c r="W191" s="13"/>
      <c r="X191" s="13" t="s">
        <v>1232</v>
      </c>
      <c r="Y191" s="13" t="s">
        <v>1246</v>
      </c>
      <c r="Z191" s="13"/>
      <c r="AA191" s="1" t="str">
        <f>_xlfn.IFNA(VLOOKUP($B191,'[1]Price Catalogue (Active CAP)'!$A:$AD,AA$3,FALSE),"")</f>
        <v>2740028-1</v>
      </c>
      <c r="AC191" s="1" t="str">
        <f>_xlfn.IFNA(VLOOKUP($B191,'[1]Price Catalogue (Active CAP)'!$A:$AD,AC$3,FALSE),"")</f>
        <v>ACTUATOR ROTARY ELECTROMECHANICAL</v>
      </c>
      <c r="AD191" s="1" t="str">
        <f>_xlfn.IFNA(VLOOKUP($B191,'[1]Price Catalogue (Active CAP)'!$A:$AD,AD$3,FALSE),"")</f>
        <v>ON</v>
      </c>
      <c r="AE191" s="1" t="str">
        <f>_xlfn.IFNA(VLOOKUP($B191,'[1]Price Catalogue (Active CAP)'!$A:$AD,AE$3,FALSE),"")</f>
        <v>B737</v>
      </c>
      <c r="AF191" s="1" t="str">
        <f>_xlfn.IFNA(VLOOKUP($B191,'[1]Price Catalogue (Active CAP)'!$A:$AD,AF$3,FALSE),"")</f>
        <v>HONEYWELL INTERNATIONAL INC</v>
      </c>
      <c r="AG191" s="1">
        <f>_xlfn.IFNA(VLOOKUP($B191,'[1]Price Catalogue (Active CAP)'!$A:$AD,AG$3,FALSE),"")</f>
        <v>0</v>
      </c>
      <c r="AH191" s="1" t="str">
        <f>_xlfn.IFNA(VLOOKUP($B191,'[1]Price Catalogue (Active CAP)'!$A:$AD,AH$3,FALSE),"")</f>
        <v>Valve_Pneumatic</v>
      </c>
      <c r="AI191" s="1">
        <f>_xlfn.IFNA(VLOOKUP($B191,'[1]Price Catalogue (Active CAP)'!$A:$AD,AI$3,FALSE),"")</f>
        <v>0</v>
      </c>
      <c r="AJ191" s="1" t="str">
        <f>_xlfn.IFNA(VLOOKUP($B191,'[1]Price Catalogue (Active CAP)'!$A:$AD,AJ$3,FALSE),"")</f>
        <v>21-51-94</v>
      </c>
      <c r="AK191" s="1" t="str">
        <f>_xlfn.IFNA(VLOOKUP($B191,'[1]Price Catalogue (Active CAP)'!$A:$AD,AK$3,FALSE),"")</f>
        <v>21-51</v>
      </c>
      <c r="AL191" s="32" t="str">
        <f>_xlfn.IFNA(VLOOKUP($B191,'[1]Price Catalogue (Active CAP)'!$A:$AD,AL$3,FALSE),"")</f>
        <v>EASA,FAA,CAA MALAYSIA,CAAS,DGCA INDONESIA</v>
      </c>
      <c r="AM191" s="1" t="str">
        <f>_xlfn.IFNA(VLOOKUP($B191,'[1]Price Catalogue (Active CAP)'!$A:$AD,AM$3,FALSE),"")</f>
        <v>EASA</v>
      </c>
      <c r="AN191" s="1" t="str">
        <f>_xlfn.IFNA(VLOOKUP($B191,'[1]Price Catalogue (Active CAP)'!$A:$AD,AN$3,FALSE),"")</f>
        <v>FAA</v>
      </c>
      <c r="AO191" s="1" t="str">
        <f>_xlfn.IFNA(VLOOKUP($B191,'[1]Price Catalogue (Active CAP)'!$A:$AD,AO$3,FALSE),"")</f>
        <v>CAA MALAYSIA</v>
      </c>
      <c r="AP191" s="1" t="str">
        <f>_xlfn.IFNA(VLOOKUP($B191,'[1]Price Catalogue (Active CAP)'!$A:$AD,AP$3,FALSE),"")</f>
        <v>CAAS</v>
      </c>
      <c r="AQ191" s="1" t="str">
        <f>_xlfn.IFNA(VLOOKUP($B191,'[1]Price Catalogue (Active CAP)'!$A:$AD,AQ$3,FALSE),"")</f>
        <v>DGCA INDONESIA</v>
      </c>
      <c r="AR191" s="1">
        <f>_xlfn.IFNA(VLOOKUP($B191,'[1]Price Catalogue (Active CAP)'!$A:$AD,AR$3,FALSE),"")</f>
        <v>0</v>
      </c>
      <c r="AS191" s="1">
        <f>_xlfn.IFNA(VLOOKUP($B191,'[1]Price Catalogue (Active CAP)'!$A:$AD,AS$3,FALSE),"")</f>
        <v>0</v>
      </c>
      <c r="AT191" s="1" t="str">
        <f>_xlfn.IFNA(VLOOKUP($B191,'[1]Price Catalogue (Active CAP)'!$A:$AD,AT$3,FALSE),"")</f>
        <v>CAA VIETNAM</v>
      </c>
      <c r="AU191" s="1" t="str">
        <f>_xlfn.IFNA(VLOOKUP($B191,'[1]Price Catalogue (Active CAP)'!$A:$AD,AU$3,FALSE),"")</f>
        <v>OCMOE</v>
      </c>
      <c r="AW191" s="1" t="b">
        <f t="shared" si="45"/>
        <v>1</v>
      </c>
      <c r="AX191" s="1" t="b">
        <f t="shared" si="46"/>
        <v>1</v>
      </c>
      <c r="AY191" s="1" t="b">
        <f t="shared" si="47"/>
        <v>0</v>
      </c>
      <c r="AZ191" s="1" t="b">
        <f t="shared" si="48"/>
        <v>1</v>
      </c>
      <c r="BA191" s="1" t="b">
        <f t="shared" si="49"/>
        <v>1</v>
      </c>
      <c r="BB191" s="1" t="b">
        <f t="shared" si="50"/>
        <v>1</v>
      </c>
      <c r="BC191" s="1" t="b">
        <f t="shared" si="51"/>
        <v>1</v>
      </c>
      <c r="BD191" s="1" t="b">
        <f t="shared" si="52"/>
        <v>1</v>
      </c>
      <c r="BE191" s="1" t="b">
        <f t="shared" si="53"/>
        <v>1</v>
      </c>
      <c r="BF191" s="1" t="b">
        <f t="shared" si="54"/>
        <v>1</v>
      </c>
      <c r="BG191" s="1" t="b">
        <f t="shared" si="55"/>
        <v>1</v>
      </c>
      <c r="BH191" s="1" t="b">
        <f t="shared" si="56"/>
        <v>0</v>
      </c>
      <c r="BI191" s="1" t="b">
        <f t="shared" si="57"/>
        <v>1</v>
      </c>
      <c r="BJ191" s="1" t="b">
        <f t="shared" si="58"/>
        <v>1</v>
      </c>
      <c r="BK191" s="1" t="b">
        <f t="shared" si="59"/>
        <v>0</v>
      </c>
      <c r="BL191" s="1" t="b">
        <f t="shared" si="60"/>
        <v>0</v>
      </c>
      <c r="BM191" s="1" t="b">
        <f t="shared" si="61"/>
        <v>1</v>
      </c>
      <c r="BN191" s="1" t="b">
        <f t="shared" si="62"/>
        <v>1</v>
      </c>
      <c r="BO191" s="1" t="b">
        <f t="shared" si="63"/>
        <v>1</v>
      </c>
      <c r="BP191" s="1" t="b">
        <f t="shared" si="64"/>
        <v>1</v>
      </c>
      <c r="BQ191" s="1" t="b">
        <f t="shared" si="65"/>
        <v>1</v>
      </c>
    </row>
    <row r="192" spans="1:69" ht="37.5">
      <c r="A192" s="33">
        <v>189</v>
      </c>
      <c r="B192" s="34" t="s">
        <v>380</v>
      </c>
      <c r="C192" s="13"/>
      <c r="D192" s="13" t="s">
        <v>377</v>
      </c>
      <c r="E192" s="19" t="s">
        <v>1228</v>
      </c>
      <c r="F192" s="13" t="s">
        <v>378</v>
      </c>
      <c r="G192" s="13" t="s">
        <v>83</v>
      </c>
      <c r="H192" s="13"/>
      <c r="I192" s="13" t="s">
        <v>1281</v>
      </c>
      <c r="J192" s="13"/>
      <c r="K192" s="13" t="s">
        <v>379</v>
      </c>
      <c r="L192" s="13" t="s">
        <v>1374</v>
      </c>
      <c r="M192" s="13" t="s">
        <v>23</v>
      </c>
      <c r="N192" s="13" t="s">
        <v>23</v>
      </c>
      <c r="O192" s="13" t="s">
        <v>23</v>
      </c>
      <c r="P192" s="13" t="str">
        <f t="shared" si="44"/>
        <v>EASA;FAA;CAA UK;CAA MALAYSIA;DGCA INDONESIA;;</v>
      </c>
      <c r="Q192" s="13" t="s">
        <v>12</v>
      </c>
      <c r="R192" s="13" t="s">
        <v>13</v>
      </c>
      <c r="S192" s="13" t="s">
        <v>1224</v>
      </c>
      <c r="T192" s="13" t="s">
        <v>24</v>
      </c>
      <c r="U192" s="13" t="s">
        <v>25</v>
      </c>
      <c r="V192" s="13"/>
      <c r="W192" s="13"/>
      <c r="X192" s="13"/>
      <c r="Y192" s="13" t="s">
        <v>1246</v>
      </c>
      <c r="Z192" s="13"/>
      <c r="AA192" s="1" t="str">
        <f>_xlfn.IFNA(VLOOKUP($B192,'[1]Price Catalogue (Active CAP)'!$A:$AD,AA$3,FALSE),"")</f>
        <v>2740028-2</v>
      </c>
      <c r="AC192" s="1" t="str">
        <f>_xlfn.IFNA(VLOOKUP($B192,'[1]Price Catalogue (Active CAP)'!$A:$AD,AC$3,FALSE),"")</f>
        <v>ACTUATOR ROTARY ELECTROMECHANICAL</v>
      </c>
      <c r="AD192" s="1" t="str">
        <f>_xlfn.IFNA(VLOOKUP($B192,'[1]Price Catalogue (Active CAP)'!$A:$AD,AD$3,FALSE),"")</f>
        <v>ON</v>
      </c>
      <c r="AE192" s="1" t="str">
        <f>_xlfn.IFNA(VLOOKUP($B192,'[1]Price Catalogue (Active CAP)'!$A:$AD,AE$3,FALSE),"")</f>
        <v>B737</v>
      </c>
      <c r="AF192" s="1" t="str">
        <f>_xlfn.IFNA(VLOOKUP($B192,'[1]Price Catalogue (Active CAP)'!$A:$AD,AF$3,FALSE),"")</f>
        <v>HONEYWELL INTERNATIONAL INC</v>
      </c>
      <c r="AG192" s="1">
        <f>_xlfn.IFNA(VLOOKUP($B192,'[1]Price Catalogue (Active CAP)'!$A:$AD,AG$3,FALSE),"")</f>
        <v>0</v>
      </c>
      <c r="AH192" s="1" t="str">
        <f>_xlfn.IFNA(VLOOKUP($B192,'[1]Price Catalogue (Active CAP)'!$A:$AD,AH$3,FALSE),"")</f>
        <v>Valve_Pneumatic</v>
      </c>
      <c r="AI192" s="1">
        <f>_xlfn.IFNA(VLOOKUP($B192,'[1]Price Catalogue (Active CAP)'!$A:$AD,AI$3,FALSE),"")</f>
        <v>0</v>
      </c>
      <c r="AJ192" s="1" t="str">
        <f>_xlfn.IFNA(VLOOKUP($B192,'[1]Price Catalogue (Active CAP)'!$A:$AD,AJ$3,FALSE),"")</f>
        <v>21-51-95</v>
      </c>
      <c r="AK192" s="1" t="str">
        <f>_xlfn.IFNA(VLOOKUP($B192,'[1]Price Catalogue (Active CAP)'!$A:$AD,AK$3,FALSE),"")</f>
        <v>21-52</v>
      </c>
      <c r="AL192" s="32" t="str">
        <f>_xlfn.IFNA(VLOOKUP($B192,'[1]Price Catalogue (Active CAP)'!$A:$AD,AL$3,FALSE),"")</f>
        <v>EASA,FAA,CAA MALAYSIA,CAAS,DGCA INDONESIA</v>
      </c>
      <c r="AM192" s="1" t="str">
        <f>_xlfn.IFNA(VLOOKUP($B192,'[1]Price Catalogue (Active CAP)'!$A:$AD,AM$3,FALSE),"")</f>
        <v>EASA</v>
      </c>
      <c r="AN192" s="1" t="str">
        <f>_xlfn.IFNA(VLOOKUP($B192,'[1]Price Catalogue (Active CAP)'!$A:$AD,AN$3,FALSE),"")</f>
        <v>FAA</v>
      </c>
      <c r="AO192" s="1" t="str">
        <f>_xlfn.IFNA(VLOOKUP($B192,'[1]Price Catalogue (Active CAP)'!$A:$AD,AO$3,FALSE),"")</f>
        <v>CAA MALAYSIA</v>
      </c>
      <c r="AP192" s="1" t="str">
        <f>_xlfn.IFNA(VLOOKUP($B192,'[1]Price Catalogue (Active CAP)'!$A:$AD,AP$3,FALSE),"")</f>
        <v>CAAS</v>
      </c>
      <c r="AQ192" s="1" t="str">
        <f>_xlfn.IFNA(VLOOKUP($B192,'[1]Price Catalogue (Active CAP)'!$A:$AD,AQ$3,FALSE),"")</f>
        <v>DGCA INDONESIA</v>
      </c>
      <c r="AR192" s="1">
        <f>_xlfn.IFNA(VLOOKUP($B192,'[1]Price Catalogue (Active CAP)'!$A:$AD,AR$3,FALSE),"")</f>
        <v>0</v>
      </c>
      <c r="AS192" s="1">
        <f>_xlfn.IFNA(VLOOKUP($B192,'[1]Price Catalogue (Active CAP)'!$A:$AD,AS$3,FALSE),"")</f>
        <v>0</v>
      </c>
      <c r="AT192" s="1">
        <f>_xlfn.IFNA(VLOOKUP($B192,'[1]Price Catalogue (Active CAP)'!$A:$AD,AT$3,FALSE),"")</f>
        <v>0</v>
      </c>
      <c r="AU192" s="1" t="str">
        <f>_xlfn.IFNA(VLOOKUP($B192,'[1]Price Catalogue (Active CAP)'!$A:$AD,AU$3,FALSE),"")</f>
        <v>OCMOE</v>
      </c>
      <c r="AW192" s="1" t="b">
        <f t="shared" si="45"/>
        <v>1</v>
      </c>
      <c r="AX192" s="1" t="b">
        <f t="shared" si="46"/>
        <v>1</v>
      </c>
      <c r="AY192" s="1" t="b">
        <f t="shared" si="47"/>
        <v>0</v>
      </c>
      <c r="AZ192" s="1" t="b">
        <f t="shared" si="48"/>
        <v>1</v>
      </c>
      <c r="BA192" s="1" t="b">
        <f t="shared" si="49"/>
        <v>1</v>
      </c>
      <c r="BB192" s="1" t="b">
        <f t="shared" si="50"/>
        <v>1</v>
      </c>
      <c r="BC192" s="1" t="b">
        <f t="shared" si="51"/>
        <v>1</v>
      </c>
      <c r="BD192" s="1" t="b">
        <f t="shared" si="52"/>
        <v>1</v>
      </c>
      <c r="BE192" s="1" t="b">
        <f t="shared" si="53"/>
        <v>1</v>
      </c>
      <c r="BF192" s="1" t="b">
        <f t="shared" si="54"/>
        <v>0</v>
      </c>
      <c r="BG192" s="1" t="b">
        <f t="shared" si="55"/>
        <v>1</v>
      </c>
      <c r="BH192" s="1" t="b">
        <f t="shared" si="56"/>
        <v>0</v>
      </c>
      <c r="BI192" s="1" t="b">
        <f t="shared" si="57"/>
        <v>1</v>
      </c>
      <c r="BJ192" s="1" t="b">
        <f t="shared" si="58"/>
        <v>1</v>
      </c>
      <c r="BK192" s="1" t="b">
        <f t="shared" si="59"/>
        <v>0</v>
      </c>
      <c r="BL192" s="1" t="b">
        <f t="shared" si="60"/>
        <v>0</v>
      </c>
      <c r="BM192" s="1" t="b">
        <f t="shared" si="61"/>
        <v>1</v>
      </c>
      <c r="BN192" s="1" t="b">
        <f t="shared" si="62"/>
        <v>1</v>
      </c>
      <c r="BO192" s="1" t="b">
        <f t="shared" si="63"/>
        <v>1</v>
      </c>
      <c r="BP192" s="1" t="b">
        <f t="shared" si="64"/>
        <v>1</v>
      </c>
      <c r="BQ192" s="1" t="b">
        <f t="shared" si="65"/>
        <v>1</v>
      </c>
    </row>
    <row r="193" spans="1:69" ht="37.5">
      <c r="A193" s="33">
        <v>190</v>
      </c>
      <c r="B193" s="34" t="s">
        <v>381</v>
      </c>
      <c r="C193" s="13"/>
      <c r="D193" s="13" t="s">
        <v>377</v>
      </c>
      <c r="E193" s="19" t="s">
        <v>1228</v>
      </c>
      <c r="F193" s="13" t="s">
        <v>378</v>
      </c>
      <c r="G193" s="13" t="s">
        <v>83</v>
      </c>
      <c r="H193" s="13"/>
      <c r="I193" s="13" t="s">
        <v>1281</v>
      </c>
      <c r="J193" s="13"/>
      <c r="K193" s="13" t="s">
        <v>379</v>
      </c>
      <c r="L193" s="13" t="s">
        <v>1375</v>
      </c>
      <c r="M193" s="13" t="s">
        <v>23</v>
      </c>
      <c r="N193" s="13" t="s">
        <v>23</v>
      </c>
      <c r="O193" s="13" t="s">
        <v>23</v>
      </c>
      <c r="P193" s="13" t="str">
        <f t="shared" si="44"/>
        <v>EASA;FAA;CAA UK;CAA MALAYSIA;DGCA INDONESIA;;</v>
      </c>
      <c r="Q193" s="13" t="s">
        <v>12</v>
      </c>
      <c r="R193" s="13" t="s">
        <v>13</v>
      </c>
      <c r="S193" s="13" t="s">
        <v>1224</v>
      </c>
      <c r="T193" s="13" t="s">
        <v>24</v>
      </c>
      <c r="U193" s="13" t="s">
        <v>25</v>
      </c>
      <c r="V193" s="13"/>
      <c r="W193" s="13"/>
      <c r="X193" s="13"/>
      <c r="Y193" s="13" t="s">
        <v>1246</v>
      </c>
      <c r="Z193" s="13"/>
      <c r="AA193" s="1" t="str">
        <f>_xlfn.IFNA(VLOOKUP($B193,'[1]Price Catalogue (Active CAP)'!$A:$AD,AA$3,FALSE),"")</f>
        <v>2740028-3</v>
      </c>
      <c r="AC193" s="1" t="str">
        <f>_xlfn.IFNA(VLOOKUP($B193,'[1]Price Catalogue (Active CAP)'!$A:$AD,AC$3,FALSE),"")</f>
        <v>ACTUATOR ROTARY ELECTROMECHANICAL</v>
      </c>
      <c r="AD193" s="1" t="str">
        <f>_xlfn.IFNA(VLOOKUP($B193,'[1]Price Catalogue (Active CAP)'!$A:$AD,AD$3,FALSE),"")</f>
        <v>ON</v>
      </c>
      <c r="AE193" s="1" t="str">
        <f>_xlfn.IFNA(VLOOKUP($B193,'[1]Price Catalogue (Active CAP)'!$A:$AD,AE$3,FALSE),"")</f>
        <v>B737</v>
      </c>
      <c r="AF193" s="1" t="str">
        <f>_xlfn.IFNA(VLOOKUP($B193,'[1]Price Catalogue (Active CAP)'!$A:$AD,AF$3,FALSE),"")</f>
        <v>HONEYWELL INTERNATIONAL INC</v>
      </c>
      <c r="AG193" s="1">
        <f>_xlfn.IFNA(VLOOKUP($B193,'[1]Price Catalogue (Active CAP)'!$A:$AD,AG$3,FALSE),"")</f>
        <v>0</v>
      </c>
      <c r="AH193" s="1" t="str">
        <f>_xlfn.IFNA(VLOOKUP($B193,'[1]Price Catalogue (Active CAP)'!$A:$AD,AH$3,FALSE),"")</f>
        <v>Valve_Pneumatic</v>
      </c>
      <c r="AI193" s="1">
        <f>_xlfn.IFNA(VLOOKUP($B193,'[1]Price Catalogue (Active CAP)'!$A:$AD,AI$3,FALSE),"")</f>
        <v>0</v>
      </c>
      <c r="AJ193" s="1" t="str">
        <f>_xlfn.IFNA(VLOOKUP($B193,'[1]Price Catalogue (Active CAP)'!$A:$AD,AJ$3,FALSE),"")</f>
        <v>21-51-96</v>
      </c>
      <c r="AK193" s="1" t="str">
        <f>_xlfn.IFNA(VLOOKUP($B193,'[1]Price Catalogue (Active CAP)'!$A:$AD,AK$3,FALSE),"")</f>
        <v>21-53</v>
      </c>
      <c r="AL193" s="32" t="str">
        <f>_xlfn.IFNA(VLOOKUP($B193,'[1]Price Catalogue (Active CAP)'!$A:$AD,AL$3,FALSE),"")</f>
        <v>EASA,FAA,CAA MALAYSIA,CAAS,DGCA INDONESIA</v>
      </c>
      <c r="AM193" s="1" t="str">
        <f>_xlfn.IFNA(VLOOKUP($B193,'[1]Price Catalogue (Active CAP)'!$A:$AD,AM$3,FALSE),"")</f>
        <v>EASA</v>
      </c>
      <c r="AN193" s="1" t="str">
        <f>_xlfn.IFNA(VLOOKUP($B193,'[1]Price Catalogue (Active CAP)'!$A:$AD,AN$3,FALSE),"")</f>
        <v>FAA</v>
      </c>
      <c r="AO193" s="1" t="str">
        <f>_xlfn.IFNA(VLOOKUP($B193,'[1]Price Catalogue (Active CAP)'!$A:$AD,AO$3,FALSE),"")</f>
        <v>CAA MALAYSIA</v>
      </c>
      <c r="AP193" s="1" t="str">
        <f>_xlfn.IFNA(VLOOKUP($B193,'[1]Price Catalogue (Active CAP)'!$A:$AD,AP$3,FALSE),"")</f>
        <v>CAAS</v>
      </c>
      <c r="AQ193" s="1" t="str">
        <f>_xlfn.IFNA(VLOOKUP($B193,'[1]Price Catalogue (Active CAP)'!$A:$AD,AQ$3,FALSE),"")</f>
        <v>DGCA INDONESIA</v>
      </c>
      <c r="AR193" s="1">
        <f>_xlfn.IFNA(VLOOKUP($B193,'[1]Price Catalogue (Active CAP)'!$A:$AD,AR$3,FALSE),"")</f>
        <v>0</v>
      </c>
      <c r="AS193" s="1">
        <f>_xlfn.IFNA(VLOOKUP($B193,'[1]Price Catalogue (Active CAP)'!$A:$AD,AS$3,FALSE),"")</f>
        <v>0</v>
      </c>
      <c r="AT193" s="1">
        <f>_xlfn.IFNA(VLOOKUP($B193,'[1]Price Catalogue (Active CAP)'!$A:$AD,AT$3,FALSE),"")</f>
        <v>0</v>
      </c>
      <c r="AU193" s="1" t="str">
        <f>_xlfn.IFNA(VLOOKUP($B193,'[1]Price Catalogue (Active CAP)'!$A:$AD,AU$3,FALSE),"")</f>
        <v>OCMOE</v>
      </c>
      <c r="AW193" s="1" t="b">
        <f t="shared" si="45"/>
        <v>1</v>
      </c>
      <c r="AX193" s="1" t="b">
        <f t="shared" si="46"/>
        <v>1</v>
      </c>
      <c r="AY193" s="1" t="b">
        <f t="shared" si="47"/>
        <v>0</v>
      </c>
      <c r="AZ193" s="1" t="b">
        <f t="shared" si="48"/>
        <v>1</v>
      </c>
      <c r="BA193" s="1" t="b">
        <f t="shared" si="49"/>
        <v>1</v>
      </c>
      <c r="BB193" s="1" t="b">
        <f t="shared" si="50"/>
        <v>1</v>
      </c>
      <c r="BC193" s="1" t="b">
        <f t="shared" si="51"/>
        <v>1</v>
      </c>
      <c r="BD193" s="1" t="b">
        <f t="shared" si="52"/>
        <v>1</v>
      </c>
      <c r="BE193" s="1" t="b">
        <f t="shared" si="53"/>
        <v>1</v>
      </c>
      <c r="BF193" s="1" t="b">
        <f t="shared" si="54"/>
        <v>0</v>
      </c>
      <c r="BG193" s="1" t="b">
        <f t="shared" si="55"/>
        <v>1</v>
      </c>
      <c r="BH193" s="1" t="b">
        <f t="shared" si="56"/>
        <v>0</v>
      </c>
      <c r="BI193" s="1" t="b">
        <f t="shared" si="57"/>
        <v>1</v>
      </c>
      <c r="BJ193" s="1" t="b">
        <f t="shared" si="58"/>
        <v>1</v>
      </c>
      <c r="BK193" s="1" t="b">
        <f t="shared" si="59"/>
        <v>0</v>
      </c>
      <c r="BL193" s="1" t="b">
        <f t="shared" si="60"/>
        <v>0</v>
      </c>
      <c r="BM193" s="1" t="b">
        <f t="shared" si="61"/>
        <v>1</v>
      </c>
      <c r="BN193" s="1" t="b">
        <f t="shared" si="62"/>
        <v>1</v>
      </c>
      <c r="BO193" s="1" t="b">
        <f t="shared" si="63"/>
        <v>1</v>
      </c>
      <c r="BP193" s="1" t="b">
        <f t="shared" si="64"/>
        <v>1</v>
      </c>
      <c r="BQ193" s="1" t="b">
        <f t="shared" si="65"/>
        <v>1</v>
      </c>
    </row>
    <row r="194" spans="1:69" ht="37.5">
      <c r="A194" s="33">
        <v>191</v>
      </c>
      <c r="B194" s="34" t="s">
        <v>382</v>
      </c>
      <c r="C194" s="13"/>
      <c r="D194" s="13" t="s">
        <v>377</v>
      </c>
      <c r="E194" s="19" t="s">
        <v>1228</v>
      </c>
      <c r="F194" s="13" t="s">
        <v>378</v>
      </c>
      <c r="G194" s="13" t="s">
        <v>83</v>
      </c>
      <c r="H194" s="13"/>
      <c r="I194" s="13" t="s">
        <v>1281</v>
      </c>
      <c r="J194" s="13"/>
      <c r="K194" s="13" t="s">
        <v>379</v>
      </c>
      <c r="L194" s="13" t="s">
        <v>1376</v>
      </c>
      <c r="M194" s="13" t="s">
        <v>23</v>
      </c>
      <c r="N194" s="13" t="s">
        <v>23</v>
      </c>
      <c r="O194" s="13" t="s">
        <v>23</v>
      </c>
      <c r="P194" s="13" t="str">
        <f t="shared" si="44"/>
        <v>EASA;FAA;CAA UK;CAA MALAYSIA;DGCA INDONESIA;;</v>
      </c>
      <c r="Q194" s="13" t="s">
        <v>12</v>
      </c>
      <c r="R194" s="13" t="s">
        <v>13</v>
      </c>
      <c r="S194" s="13" t="s">
        <v>1224</v>
      </c>
      <c r="T194" s="13" t="s">
        <v>24</v>
      </c>
      <c r="U194" s="13" t="s">
        <v>25</v>
      </c>
      <c r="V194" s="13"/>
      <c r="W194" s="13"/>
      <c r="X194" s="13"/>
      <c r="Y194" s="13" t="s">
        <v>1246</v>
      </c>
      <c r="Z194" s="13"/>
      <c r="AA194" s="1" t="str">
        <f>_xlfn.IFNA(VLOOKUP($B194,'[1]Price Catalogue (Active CAP)'!$A:$AD,AA$3,FALSE),"")</f>
        <v>2740028-4</v>
      </c>
      <c r="AC194" s="1" t="str">
        <f>_xlfn.IFNA(VLOOKUP($B194,'[1]Price Catalogue (Active CAP)'!$A:$AD,AC$3,FALSE),"")</f>
        <v>ACTUATOR ROTARY ELECTROMECHANICAL</v>
      </c>
      <c r="AD194" s="1" t="str">
        <f>_xlfn.IFNA(VLOOKUP($B194,'[1]Price Catalogue (Active CAP)'!$A:$AD,AD$3,FALSE),"")</f>
        <v>ON</v>
      </c>
      <c r="AE194" s="1" t="str">
        <f>_xlfn.IFNA(VLOOKUP($B194,'[1]Price Catalogue (Active CAP)'!$A:$AD,AE$3,FALSE),"")</f>
        <v>B737</v>
      </c>
      <c r="AF194" s="1" t="str">
        <f>_xlfn.IFNA(VLOOKUP($B194,'[1]Price Catalogue (Active CAP)'!$A:$AD,AF$3,FALSE),"")</f>
        <v>HONEYWELL INTERNATIONAL INC</v>
      </c>
      <c r="AG194" s="1">
        <f>_xlfn.IFNA(VLOOKUP($B194,'[1]Price Catalogue (Active CAP)'!$A:$AD,AG$3,FALSE),"")</f>
        <v>0</v>
      </c>
      <c r="AH194" s="1" t="str">
        <f>_xlfn.IFNA(VLOOKUP($B194,'[1]Price Catalogue (Active CAP)'!$A:$AD,AH$3,FALSE),"")</f>
        <v>Valve_Pneumatic</v>
      </c>
      <c r="AI194" s="1">
        <f>_xlfn.IFNA(VLOOKUP($B194,'[1]Price Catalogue (Active CAP)'!$A:$AD,AI$3,FALSE),"")</f>
        <v>0</v>
      </c>
      <c r="AJ194" s="1" t="str">
        <f>_xlfn.IFNA(VLOOKUP($B194,'[1]Price Catalogue (Active CAP)'!$A:$AD,AJ$3,FALSE),"")</f>
        <v>21-51-97</v>
      </c>
      <c r="AK194" s="1" t="str">
        <f>_xlfn.IFNA(VLOOKUP($B194,'[1]Price Catalogue (Active CAP)'!$A:$AD,AK$3,FALSE),"")</f>
        <v>21-54</v>
      </c>
      <c r="AL194" s="32" t="str">
        <f>_xlfn.IFNA(VLOOKUP($B194,'[1]Price Catalogue (Active CAP)'!$A:$AD,AL$3,FALSE),"")</f>
        <v>EASA,FAA,CAA MALAYSIA,CAAS,DGCA INDONESIA</v>
      </c>
      <c r="AM194" s="1" t="str">
        <f>_xlfn.IFNA(VLOOKUP($B194,'[1]Price Catalogue (Active CAP)'!$A:$AD,AM$3,FALSE),"")</f>
        <v>EASA</v>
      </c>
      <c r="AN194" s="1" t="str">
        <f>_xlfn.IFNA(VLOOKUP($B194,'[1]Price Catalogue (Active CAP)'!$A:$AD,AN$3,FALSE),"")</f>
        <v>FAA</v>
      </c>
      <c r="AO194" s="1" t="str">
        <f>_xlfn.IFNA(VLOOKUP($B194,'[1]Price Catalogue (Active CAP)'!$A:$AD,AO$3,FALSE),"")</f>
        <v>CAA MALAYSIA</v>
      </c>
      <c r="AP194" s="1" t="str">
        <f>_xlfn.IFNA(VLOOKUP($B194,'[1]Price Catalogue (Active CAP)'!$A:$AD,AP$3,FALSE),"")</f>
        <v>CAAS</v>
      </c>
      <c r="AQ194" s="1" t="str">
        <f>_xlfn.IFNA(VLOOKUP($B194,'[1]Price Catalogue (Active CAP)'!$A:$AD,AQ$3,FALSE),"")</f>
        <v>DGCA INDONESIA</v>
      </c>
      <c r="AR194" s="1">
        <f>_xlfn.IFNA(VLOOKUP($B194,'[1]Price Catalogue (Active CAP)'!$A:$AD,AR$3,FALSE),"")</f>
        <v>0</v>
      </c>
      <c r="AS194" s="1">
        <f>_xlfn.IFNA(VLOOKUP($B194,'[1]Price Catalogue (Active CAP)'!$A:$AD,AS$3,FALSE),"")</f>
        <v>0</v>
      </c>
      <c r="AT194" s="1">
        <f>_xlfn.IFNA(VLOOKUP($B194,'[1]Price Catalogue (Active CAP)'!$A:$AD,AT$3,FALSE),"")</f>
        <v>0</v>
      </c>
      <c r="AU194" s="1" t="str">
        <f>_xlfn.IFNA(VLOOKUP($B194,'[1]Price Catalogue (Active CAP)'!$A:$AD,AU$3,FALSE),"")</f>
        <v>OCMOE</v>
      </c>
      <c r="AW194" s="1" t="b">
        <f t="shared" si="45"/>
        <v>1</v>
      </c>
      <c r="AX194" s="1" t="b">
        <f t="shared" si="46"/>
        <v>1</v>
      </c>
      <c r="AY194" s="1" t="b">
        <f t="shared" si="47"/>
        <v>0</v>
      </c>
      <c r="AZ194" s="1" t="b">
        <f t="shared" si="48"/>
        <v>1</v>
      </c>
      <c r="BA194" s="1" t="b">
        <f t="shared" si="49"/>
        <v>1</v>
      </c>
      <c r="BB194" s="1" t="b">
        <f t="shared" si="50"/>
        <v>1</v>
      </c>
      <c r="BC194" s="1" t="b">
        <f t="shared" si="51"/>
        <v>1</v>
      </c>
      <c r="BD194" s="1" t="b">
        <f t="shared" si="52"/>
        <v>1</v>
      </c>
      <c r="BE194" s="1" t="b">
        <f t="shared" si="53"/>
        <v>1</v>
      </c>
      <c r="BF194" s="1" t="b">
        <f t="shared" si="54"/>
        <v>0</v>
      </c>
      <c r="BG194" s="1" t="b">
        <f t="shared" si="55"/>
        <v>1</v>
      </c>
      <c r="BH194" s="1" t="b">
        <f t="shared" si="56"/>
        <v>0</v>
      </c>
      <c r="BI194" s="1" t="b">
        <f t="shared" si="57"/>
        <v>1</v>
      </c>
      <c r="BJ194" s="1" t="b">
        <f t="shared" si="58"/>
        <v>1</v>
      </c>
      <c r="BK194" s="1" t="b">
        <f t="shared" si="59"/>
        <v>0</v>
      </c>
      <c r="BL194" s="1" t="b">
        <f t="shared" si="60"/>
        <v>0</v>
      </c>
      <c r="BM194" s="1" t="b">
        <f t="shared" si="61"/>
        <v>1</v>
      </c>
      <c r="BN194" s="1" t="b">
        <f t="shared" si="62"/>
        <v>1</v>
      </c>
      <c r="BO194" s="1" t="b">
        <f t="shared" si="63"/>
        <v>1</v>
      </c>
      <c r="BP194" s="1" t="b">
        <f t="shared" si="64"/>
        <v>1</v>
      </c>
      <c r="BQ194" s="1" t="b">
        <f t="shared" si="65"/>
        <v>1</v>
      </c>
    </row>
    <row r="195" spans="1:69" ht="37.5">
      <c r="A195" s="33">
        <v>192</v>
      </c>
      <c r="B195" s="34" t="s">
        <v>383</v>
      </c>
      <c r="C195" s="13"/>
      <c r="D195" s="13" t="s">
        <v>377</v>
      </c>
      <c r="E195" s="19" t="s">
        <v>1228</v>
      </c>
      <c r="F195" s="13" t="s">
        <v>378</v>
      </c>
      <c r="G195" s="13" t="s">
        <v>83</v>
      </c>
      <c r="H195" s="13"/>
      <c r="I195" s="13" t="s">
        <v>1281</v>
      </c>
      <c r="J195" s="13"/>
      <c r="K195" s="13" t="s">
        <v>379</v>
      </c>
      <c r="L195" s="13" t="s">
        <v>1377</v>
      </c>
      <c r="M195" s="13" t="s">
        <v>23</v>
      </c>
      <c r="N195" s="13" t="s">
        <v>23</v>
      </c>
      <c r="O195" s="13" t="s">
        <v>23</v>
      </c>
      <c r="P195" s="13" t="str">
        <f t="shared" si="44"/>
        <v>EASA;FAA;CAA UK;CAA MALAYSIA;DGCA INDONESIA;;</v>
      </c>
      <c r="Q195" s="13" t="s">
        <v>12</v>
      </c>
      <c r="R195" s="13" t="s">
        <v>13</v>
      </c>
      <c r="S195" s="13" t="s">
        <v>1224</v>
      </c>
      <c r="T195" s="13" t="s">
        <v>24</v>
      </c>
      <c r="U195" s="13" t="s">
        <v>25</v>
      </c>
      <c r="V195" s="13"/>
      <c r="W195" s="13"/>
      <c r="X195" s="13"/>
      <c r="Y195" s="13" t="s">
        <v>1246</v>
      </c>
      <c r="Z195" s="13"/>
      <c r="AA195" s="1" t="str">
        <f>_xlfn.IFNA(VLOOKUP($B195,'[1]Price Catalogue (Active CAP)'!$A:$AD,AA$3,FALSE),"")</f>
        <v>2740028-5</v>
      </c>
      <c r="AC195" s="1" t="str">
        <f>_xlfn.IFNA(VLOOKUP($B195,'[1]Price Catalogue (Active CAP)'!$A:$AD,AC$3,FALSE),"")</f>
        <v>ACTUATOR ROTARY ELECTROMECHANICAL</v>
      </c>
      <c r="AD195" s="1" t="str">
        <f>_xlfn.IFNA(VLOOKUP($B195,'[1]Price Catalogue (Active CAP)'!$A:$AD,AD$3,FALSE),"")</f>
        <v>ON</v>
      </c>
      <c r="AE195" s="1" t="str">
        <f>_xlfn.IFNA(VLOOKUP($B195,'[1]Price Catalogue (Active CAP)'!$A:$AD,AE$3,FALSE),"")</f>
        <v>B737</v>
      </c>
      <c r="AF195" s="1" t="str">
        <f>_xlfn.IFNA(VLOOKUP($B195,'[1]Price Catalogue (Active CAP)'!$A:$AD,AF$3,FALSE),"")</f>
        <v>HONEYWELL INTERNATIONAL INC</v>
      </c>
      <c r="AG195" s="1">
        <f>_xlfn.IFNA(VLOOKUP($B195,'[1]Price Catalogue (Active CAP)'!$A:$AD,AG$3,FALSE),"")</f>
        <v>0</v>
      </c>
      <c r="AH195" s="1" t="str">
        <f>_xlfn.IFNA(VLOOKUP($B195,'[1]Price Catalogue (Active CAP)'!$A:$AD,AH$3,FALSE),"")</f>
        <v>Valve_Pneumatic</v>
      </c>
      <c r="AI195" s="1">
        <f>_xlfn.IFNA(VLOOKUP($B195,'[1]Price Catalogue (Active CAP)'!$A:$AD,AI$3,FALSE),"")</f>
        <v>0</v>
      </c>
      <c r="AJ195" s="1" t="str">
        <f>_xlfn.IFNA(VLOOKUP($B195,'[1]Price Catalogue (Active CAP)'!$A:$AD,AJ$3,FALSE),"")</f>
        <v>21-51-98</v>
      </c>
      <c r="AK195" s="1" t="str">
        <f>_xlfn.IFNA(VLOOKUP($B195,'[1]Price Catalogue (Active CAP)'!$A:$AD,AK$3,FALSE),"")</f>
        <v>21-55</v>
      </c>
      <c r="AL195" s="32" t="str">
        <f>_xlfn.IFNA(VLOOKUP($B195,'[1]Price Catalogue (Active CAP)'!$A:$AD,AL$3,FALSE),"")</f>
        <v>EASA,FAA,CAA MALAYSIA,CAAS,DGCA INDONESIA</v>
      </c>
      <c r="AM195" s="1" t="str">
        <f>_xlfn.IFNA(VLOOKUP($B195,'[1]Price Catalogue (Active CAP)'!$A:$AD,AM$3,FALSE),"")</f>
        <v>EASA</v>
      </c>
      <c r="AN195" s="1" t="str">
        <f>_xlfn.IFNA(VLOOKUP($B195,'[1]Price Catalogue (Active CAP)'!$A:$AD,AN$3,FALSE),"")</f>
        <v>FAA</v>
      </c>
      <c r="AO195" s="1" t="str">
        <f>_xlfn.IFNA(VLOOKUP($B195,'[1]Price Catalogue (Active CAP)'!$A:$AD,AO$3,FALSE),"")</f>
        <v>CAA MALAYSIA</v>
      </c>
      <c r="AP195" s="1" t="str">
        <f>_xlfn.IFNA(VLOOKUP($B195,'[1]Price Catalogue (Active CAP)'!$A:$AD,AP$3,FALSE),"")</f>
        <v>CAAS</v>
      </c>
      <c r="AQ195" s="1" t="str">
        <f>_xlfn.IFNA(VLOOKUP($B195,'[1]Price Catalogue (Active CAP)'!$A:$AD,AQ$3,FALSE),"")</f>
        <v>DGCA INDONESIA</v>
      </c>
      <c r="AR195" s="1">
        <f>_xlfn.IFNA(VLOOKUP($B195,'[1]Price Catalogue (Active CAP)'!$A:$AD,AR$3,FALSE),"")</f>
        <v>0</v>
      </c>
      <c r="AS195" s="1">
        <f>_xlfn.IFNA(VLOOKUP($B195,'[1]Price Catalogue (Active CAP)'!$A:$AD,AS$3,FALSE),"")</f>
        <v>0</v>
      </c>
      <c r="AT195" s="1">
        <f>_xlfn.IFNA(VLOOKUP($B195,'[1]Price Catalogue (Active CAP)'!$A:$AD,AT$3,FALSE),"")</f>
        <v>0</v>
      </c>
      <c r="AU195" s="1" t="str">
        <f>_xlfn.IFNA(VLOOKUP($B195,'[1]Price Catalogue (Active CAP)'!$A:$AD,AU$3,FALSE),"")</f>
        <v>OCMOE</v>
      </c>
      <c r="AW195" s="1" t="b">
        <f t="shared" si="45"/>
        <v>1</v>
      </c>
      <c r="AX195" s="1" t="b">
        <f t="shared" si="46"/>
        <v>1</v>
      </c>
      <c r="AY195" s="1" t="b">
        <f t="shared" si="47"/>
        <v>0</v>
      </c>
      <c r="AZ195" s="1" t="b">
        <f t="shared" si="48"/>
        <v>1</v>
      </c>
      <c r="BA195" s="1" t="b">
        <f t="shared" si="49"/>
        <v>1</v>
      </c>
      <c r="BB195" s="1" t="b">
        <f t="shared" si="50"/>
        <v>1</v>
      </c>
      <c r="BC195" s="1" t="b">
        <f t="shared" si="51"/>
        <v>1</v>
      </c>
      <c r="BD195" s="1" t="b">
        <f t="shared" si="52"/>
        <v>1</v>
      </c>
      <c r="BE195" s="1" t="b">
        <f t="shared" si="53"/>
        <v>1</v>
      </c>
      <c r="BF195" s="1" t="b">
        <f t="shared" si="54"/>
        <v>0</v>
      </c>
      <c r="BG195" s="1" t="b">
        <f t="shared" si="55"/>
        <v>1</v>
      </c>
      <c r="BH195" s="1" t="b">
        <f t="shared" si="56"/>
        <v>0</v>
      </c>
      <c r="BI195" s="1" t="b">
        <f t="shared" si="57"/>
        <v>1</v>
      </c>
      <c r="BJ195" s="1" t="b">
        <f t="shared" si="58"/>
        <v>1</v>
      </c>
      <c r="BK195" s="1" t="b">
        <f t="shared" si="59"/>
        <v>0</v>
      </c>
      <c r="BL195" s="1" t="b">
        <f t="shared" si="60"/>
        <v>0</v>
      </c>
      <c r="BM195" s="1" t="b">
        <f t="shared" si="61"/>
        <v>1</v>
      </c>
      <c r="BN195" s="1" t="b">
        <f t="shared" si="62"/>
        <v>1</v>
      </c>
      <c r="BO195" s="1" t="b">
        <f t="shared" si="63"/>
        <v>1</v>
      </c>
      <c r="BP195" s="1" t="b">
        <f t="shared" si="64"/>
        <v>1</v>
      </c>
      <c r="BQ195" s="1" t="b">
        <f t="shared" si="65"/>
        <v>1</v>
      </c>
    </row>
    <row r="196" spans="1:69" ht="37.5">
      <c r="A196" s="5">
        <v>193</v>
      </c>
      <c r="B196" s="13" t="s">
        <v>384</v>
      </c>
      <c r="C196" s="13"/>
      <c r="D196" s="13" t="s">
        <v>385</v>
      </c>
      <c r="E196" s="19" t="s">
        <v>1228</v>
      </c>
      <c r="F196" s="13" t="s">
        <v>105</v>
      </c>
      <c r="G196" s="13" t="s">
        <v>386</v>
      </c>
      <c r="H196" s="13" t="s">
        <v>1378</v>
      </c>
      <c r="I196" s="13" t="s">
        <v>1379</v>
      </c>
      <c r="J196" s="13"/>
      <c r="K196" s="13" t="s">
        <v>387</v>
      </c>
      <c r="L196" s="13" t="s">
        <v>1380</v>
      </c>
      <c r="M196" s="13" t="s">
        <v>23</v>
      </c>
      <c r="N196" s="13" t="s">
        <v>23</v>
      </c>
      <c r="O196" s="13" t="s">
        <v>23</v>
      </c>
      <c r="P196" s="13" t="str">
        <f t="shared" ref="P196:P259" si="66">Q196&amp;";" &amp;R196&amp;";" &amp;S196&amp;";" &amp;T196&amp;";" &amp;U196&amp;";" &amp;V196&amp;";" &amp;W196</f>
        <v>EASA;FAA;CAA UK;CAA MALAYSIA;DGCA INDONESIA;;</v>
      </c>
      <c r="Q196" s="13" t="s">
        <v>12</v>
      </c>
      <c r="R196" s="13" t="s">
        <v>13</v>
      </c>
      <c r="S196" s="13" t="s">
        <v>1224</v>
      </c>
      <c r="T196" s="13" t="s">
        <v>24</v>
      </c>
      <c r="U196" s="13" t="s">
        <v>25</v>
      </c>
      <c r="V196" s="13" t="s">
        <v>79</v>
      </c>
      <c r="W196" s="13"/>
      <c r="X196" s="13" t="s">
        <v>1232</v>
      </c>
      <c r="Y196" s="13" t="s">
        <v>1233</v>
      </c>
      <c r="Z196" s="13"/>
      <c r="AA196" s="1" t="str">
        <f>_xlfn.IFNA(VLOOKUP($B196,'[1]Price Catalogue (Active CAP)'!$A:$AD,AA$3,FALSE),"")</f>
        <v>2-7680-2</v>
      </c>
      <c r="AC196" s="1" t="str">
        <f>_xlfn.IFNA(VLOOKUP($B196,'[1]Price Catalogue (Active CAP)'!$A:$AD,AC$3,FALSE),"")</f>
        <v>FUSE ASSY FLOW RATE</v>
      </c>
      <c r="AD196" s="1" t="str">
        <f>_xlfn.IFNA(VLOOKUP($B196,'[1]Price Catalogue (Active CAP)'!$A:$AD,AD$3,FALSE),"")</f>
        <v>ON</v>
      </c>
      <c r="AE196" s="1" t="str">
        <f>_xlfn.IFNA(VLOOKUP($B196,'[1]Price Catalogue (Active CAP)'!$A:$AD,AE$3,FALSE),"")</f>
        <v>B737CL;B737NG;B757;B767;</v>
      </c>
      <c r="AF196" s="1" t="str">
        <f>_xlfn.IFNA(VLOOKUP($B196,'[1]Price Catalogue (Active CAP)'!$A:$AD,AF$3,FALSE),"")</f>
        <v>Triumph Actuation System</v>
      </c>
      <c r="AG196" s="1" t="str">
        <f>_xlfn.IFNA(VLOOKUP($B196,'[1]Price Catalogue (Active CAP)'!$A:$AD,AG$3,FALSE),"")</f>
        <v>FCT-FUS-002</v>
      </c>
      <c r="AH196" s="1" t="str">
        <f>_xlfn.IFNA(VLOOKUP($B196,'[1]Price Catalogue (Active CAP)'!$A:$AD,AH$3,FALSE),"")</f>
        <v>Fuse</v>
      </c>
      <c r="AI196" s="1">
        <f>_xlfn.IFNA(VLOOKUP($B196,'[1]Price Catalogue (Active CAP)'!$A:$AD,AI$3,FALSE),"")</f>
        <v>0</v>
      </c>
      <c r="AJ196" s="1" t="str">
        <f>_xlfn.IFNA(VLOOKUP($B196,'[1]Price Catalogue (Active CAP)'!$A:$AD,AJ$3,FALSE),"")</f>
        <v>27-32-02;</v>
      </c>
      <c r="AK196" s="1" t="str">
        <f>_xlfn.IFNA(VLOOKUP($B196,'[1]Price Catalogue (Active CAP)'!$A:$AD,AK$3,FALSE),"")</f>
        <v>27-32</v>
      </c>
      <c r="AL196" s="32" t="str">
        <f>_xlfn.IFNA(VLOOKUP($B196,'[1]Price Catalogue (Active CAP)'!$A:$AD,AL$3,FALSE),"")</f>
        <v>EASA,FAA,CAA MALAYSIA,CAAS,DGCA INDONESIA</v>
      </c>
      <c r="AM196" s="1" t="str">
        <f>_xlfn.IFNA(VLOOKUP($B196,'[1]Price Catalogue (Active CAP)'!$A:$AD,AM$3,FALSE),"")</f>
        <v>EASA</v>
      </c>
      <c r="AN196" s="1" t="str">
        <f>_xlfn.IFNA(VLOOKUP($B196,'[1]Price Catalogue (Active CAP)'!$A:$AD,AN$3,FALSE),"")</f>
        <v>FAA</v>
      </c>
      <c r="AO196" s="1" t="str">
        <f>_xlfn.IFNA(VLOOKUP($B196,'[1]Price Catalogue (Active CAP)'!$A:$AD,AO$3,FALSE),"")</f>
        <v>CAA MALAYSIA</v>
      </c>
      <c r="AP196" s="1" t="str">
        <f>_xlfn.IFNA(VLOOKUP($B196,'[1]Price Catalogue (Active CAP)'!$A:$AD,AP$3,FALSE),"")</f>
        <v>CAAS</v>
      </c>
      <c r="AQ196" s="1" t="str">
        <f>_xlfn.IFNA(VLOOKUP($B196,'[1]Price Catalogue (Active CAP)'!$A:$AD,AQ$3,FALSE),"")</f>
        <v>DGCA INDONESIA</v>
      </c>
      <c r="AR196" s="1" t="str">
        <f>_xlfn.IFNA(VLOOKUP($B196,'[1]Price Catalogue (Active CAP)'!$A:$AD,AR$3,FALSE),"")</f>
        <v/>
      </c>
      <c r="AS196" s="1">
        <f>_xlfn.IFNA(VLOOKUP($B196,'[1]Price Catalogue (Active CAP)'!$A:$AD,AS$3,FALSE),"")</f>
        <v>0</v>
      </c>
      <c r="AT196" s="1" t="str">
        <f>_xlfn.IFNA(VLOOKUP($B196,'[1]Price Catalogue (Active CAP)'!$A:$AD,AT$3,FALSE),"")</f>
        <v>CAA VIETNAM</v>
      </c>
      <c r="AU196" s="1" t="str">
        <f>_xlfn.IFNA(VLOOKUP($B196,'[1]Price Catalogue (Active CAP)'!$A:$AD,AU$3,FALSE),"")</f>
        <v>OCMOF</v>
      </c>
      <c r="AW196" s="1" t="b">
        <f t="shared" ref="AW196:AW259" si="67">AA196=B196</f>
        <v>1</v>
      </c>
      <c r="AX196" s="1" t="b">
        <f t="shared" ref="AX196:AX259" si="68">AB196=C196</f>
        <v>1</v>
      </c>
      <c r="AY196" s="1" t="b">
        <f t="shared" ref="AY196:AY259" si="69">AC196=D196</f>
        <v>1</v>
      </c>
      <c r="AZ196" s="1" t="b">
        <f t="shared" ref="AZ196:AZ259" si="70">AD196=E196</f>
        <v>1</v>
      </c>
      <c r="BA196" s="1" t="b">
        <f t="shared" ref="BA196:BA259" si="71">AE196=F196</f>
        <v>1</v>
      </c>
      <c r="BB196" s="1" t="b">
        <f t="shared" ref="BB196:BB259" si="72">AF196=G196</f>
        <v>1</v>
      </c>
      <c r="BC196" s="1" t="b">
        <f t="shared" ref="BC196:BC259" si="73">AG196=H196</f>
        <v>1</v>
      </c>
      <c r="BD196" s="1" t="b">
        <f t="shared" ref="BD196:BD259" si="74">AH196=I196</f>
        <v>1</v>
      </c>
      <c r="BE196" s="1" t="b">
        <f t="shared" ref="BE196:BE259" si="75">AI196=J196</f>
        <v>1</v>
      </c>
      <c r="BF196" s="1" t="b">
        <f t="shared" ref="BF196:BF259" si="76">AJ196=K196</f>
        <v>1</v>
      </c>
      <c r="BG196" s="1" t="b">
        <f t="shared" ref="BG196:BG259" si="77">AK196=L196</f>
        <v>1</v>
      </c>
      <c r="BH196" s="1" t="b">
        <f t="shared" ref="BH196:BH259" si="78">AL196=P196</f>
        <v>0</v>
      </c>
      <c r="BI196" s="1" t="b">
        <f t="shared" ref="BI196:BI259" si="79">AM196=Q196</f>
        <v>1</v>
      </c>
      <c r="BJ196" s="1" t="b">
        <f t="shared" ref="BJ196:BJ259" si="80">AN196=R196</f>
        <v>1</v>
      </c>
      <c r="BK196" s="1" t="b">
        <f t="shared" ref="BK196:BK259" si="81">AO196=S196</f>
        <v>0</v>
      </c>
      <c r="BL196" s="1" t="b">
        <f t="shared" ref="BL196:BL259" si="82">AP196=T196</f>
        <v>0</v>
      </c>
      <c r="BM196" s="1" t="b">
        <f t="shared" ref="BM196:BM259" si="83">AQ196=U196</f>
        <v>1</v>
      </c>
      <c r="BN196" s="1" t="b">
        <f t="shared" ref="BN196:BN259" si="84">AR196=V196</f>
        <v>1</v>
      </c>
      <c r="BO196" s="1" t="b">
        <f t="shared" ref="BO196:BO259" si="85">AS196=W196</f>
        <v>1</v>
      </c>
      <c r="BP196" s="1" t="b">
        <f t="shared" ref="BP196:BP259" si="86">AT196=X196</f>
        <v>1</v>
      </c>
      <c r="BQ196" s="1" t="b">
        <f t="shared" ref="BQ196:BQ259" si="87">AU196=Y196</f>
        <v>1</v>
      </c>
    </row>
    <row r="197" spans="1:69" ht="37.5">
      <c r="A197" s="5">
        <v>194</v>
      </c>
      <c r="B197" s="13" t="s">
        <v>388</v>
      </c>
      <c r="C197" s="13"/>
      <c r="D197" s="13" t="s">
        <v>389</v>
      </c>
      <c r="E197" s="19" t="s">
        <v>1228</v>
      </c>
      <c r="F197" s="13" t="s">
        <v>390</v>
      </c>
      <c r="G197" s="13" t="s">
        <v>386</v>
      </c>
      <c r="H197" s="13" t="s">
        <v>1381</v>
      </c>
      <c r="I197" s="13" t="s">
        <v>1379</v>
      </c>
      <c r="J197" s="13"/>
      <c r="K197" s="13" t="s">
        <v>391</v>
      </c>
      <c r="L197" s="13" t="s">
        <v>1380</v>
      </c>
      <c r="M197" s="13" t="s">
        <v>23</v>
      </c>
      <c r="N197" s="13" t="s">
        <v>23</v>
      </c>
      <c r="O197" s="13" t="s">
        <v>23</v>
      </c>
      <c r="P197" s="13" t="str">
        <f t="shared" si="66"/>
        <v>EASA;FAA;CAA UK;CAA MALAYSIA;DGCA INDONESIA;;</v>
      </c>
      <c r="Q197" s="13" t="s">
        <v>12</v>
      </c>
      <c r="R197" s="13" t="s">
        <v>13</v>
      </c>
      <c r="S197" s="13" t="s">
        <v>1224</v>
      </c>
      <c r="T197" s="13" t="s">
        <v>24</v>
      </c>
      <c r="U197" s="13" t="s">
        <v>25</v>
      </c>
      <c r="V197" s="13" t="s">
        <v>79</v>
      </c>
      <c r="W197" s="13"/>
      <c r="X197" s="13" t="s">
        <v>1232</v>
      </c>
      <c r="Y197" s="13" t="s">
        <v>1233</v>
      </c>
      <c r="Z197" s="13"/>
      <c r="AA197" s="1" t="str">
        <f>_xlfn.IFNA(VLOOKUP($B197,'[1]Price Catalogue (Active CAP)'!$A:$AD,AA$3,FALSE),"")</f>
        <v>2-7681-1</v>
      </c>
      <c r="AC197" s="1" t="str">
        <f>_xlfn.IFNA(VLOOKUP($B197,'[1]Price Catalogue (Active CAP)'!$A:$AD,AC$3,FALSE),"")</f>
        <v>FLOW RATE FUSE ASSEMBLY</v>
      </c>
      <c r="AD197" s="1" t="str">
        <f>_xlfn.IFNA(VLOOKUP($B197,'[1]Price Catalogue (Active CAP)'!$A:$AD,AD$3,FALSE),"")</f>
        <v>ON</v>
      </c>
      <c r="AE197" s="1" t="str">
        <f>_xlfn.IFNA(VLOOKUP($B197,'[1]Price Catalogue (Active CAP)'!$A:$AD,AE$3,FALSE),"")</f>
        <v>B737NG;B757;B767;B777;</v>
      </c>
      <c r="AF197" s="1" t="str">
        <f>_xlfn.IFNA(VLOOKUP($B197,'[1]Price Catalogue (Active CAP)'!$A:$AD,AF$3,FALSE),"")</f>
        <v>Triumph Actuation System</v>
      </c>
      <c r="AG197" s="1" t="str">
        <f>_xlfn.IFNA(VLOOKUP($B197,'[1]Price Catalogue (Active CAP)'!$A:$AD,AG$3,FALSE),"")</f>
        <v>FCT-FUS-001</v>
      </c>
      <c r="AH197" s="1" t="str">
        <f>_xlfn.IFNA(VLOOKUP($B197,'[1]Price Catalogue (Active CAP)'!$A:$AD,AH$3,FALSE),"")</f>
        <v>Fuse</v>
      </c>
      <c r="AI197" s="1">
        <f>_xlfn.IFNA(VLOOKUP($B197,'[1]Price Catalogue (Active CAP)'!$A:$AD,AI$3,FALSE),"")</f>
        <v>0</v>
      </c>
      <c r="AJ197" s="1" t="str">
        <f>_xlfn.IFNA(VLOOKUP($B197,'[1]Price Catalogue (Active CAP)'!$A:$AD,AJ$3,FALSE),"")</f>
        <v>27-32-03;</v>
      </c>
      <c r="AK197" s="1" t="str">
        <f>_xlfn.IFNA(VLOOKUP($B197,'[1]Price Catalogue (Active CAP)'!$A:$AD,AK$3,FALSE),"")</f>
        <v>27-32</v>
      </c>
      <c r="AL197" s="32" t="str">
        <f>_xlfn.IFNA(VLOOKUP($B197,'[1]Price Catalogue (Active CAP)'!$A:$AD,AL$3,FALSE),"")</f>
        <v>EASA,FAA,CAA MALAYSIA,CAAS,DGCA INDONESIA</v>
      </c>
      <c r="AM197" s="1" t="str">
        <f>_xlfn.IFNA(VLOOKUP($B197,'[1]Price Catalogue (Active CAP)'!$A:$AD,AM$3,FALSE),"")</f>
        <v>EASA</v>
      </c>
      <c r="AN197" s="1" t="str">
        <f>_xlfn.IFNA(VLOOKUP($B197,'[1]Price Catalogue (Active CAP)'!$A:$AD,AN$3,FALSE),"")</f>
        <v>FAA</v>
      </c>
      <c r="AO197" s="1" t="str">
        <f>_xlfn.IFNA(VLOOKUP($B197,'[1]Price Catalogue (Active CAP)'!$A:$AD,AO$3,FALSE),"")</f>
        <v>CAA MALAYSIA</v>
      </c>
      <c r="AP197" s="1" t="str">
        <f>_xlfn.IFNA(VLOOKUP($B197,'[1]Price Catalogue (Active CAP)'!$A:$AD,AP$3,FALSE),"")</f>
        <v>CAAS</v>
      </c>
      <c r="AQ197" s="1" t="str">
        <f>_xlfn.IFNA(VLOOKUP($B197,'[1]Price Catalogue (Active CAP)'!$A:$AD,AQ$3,FALSE),"")</f>
        <v>DGCA INDONESIA</v>
      </c>
      <c r="AR197" s="1" t="str">
        <f>_xlfn.IFNA(VLOOKUP($B197,'[1]Price Catalogue (Active CAP)'!$A:$AD,AR$3,FALSE),"")</f>
        <v/>
      </c>
      <c r="AS197" s="1">
        <f>_xlfn.IFNA(VLOOKUP($B197,'[1]Price Catalogue (Active CAP)'!$A:$AD,AS$3,FALSE),"")</f>
        <v>0</v>
      </c>
      <c r="AT197" s="1" t="str">
        <f>_xlfn.IFNA(VLOOKUP($B197,'[1]Price Catalogue (Active CAP)'!$A:$AD,AT$3,FALSE),"")</f>
        <v>CAA VIETNAM</v>
      </c>
      <c r="AU197" s="1" t="str">
        <f>_xlfn.IFNA(VLOOKUP($B197,'[1]Price Catalogue (Active CAP)'!$A:$AD,AU$3,FALSE),"")</f>
        <v>OCMOF</v>
      </c>
      <c r="AW197" s="1" t="b">
        <f t="shared" si="67"/>
        <v>1</v>
      </c>
      <c r="AX197" s="1" t="b">
        <f t="shared" si="68"/>
        <v>1</v>
      </c>
      <c r="AY197" s="1" t="b">
        <f t="shared" si="69"/>
        <v>1</v>
      </c>
      <c r="AZ197" s="1" t="b">
        <f t="shared" si="70"/>
        <v>1</v>
      </c>
      <c r="BA197" s="1" t="b">
        <f t="shared" si="71"/>
        <v>1</v>
      </c>
      <c r="BB197" s="1" t="b">
        <f t="shared" si="72"/>
        <v>1</v>
      </c>
      <c r="BC197" s="1" t="b">
        <f t="shared" si="73"/>
        <v>1</v>
      </c>
      <c r="BD197" s="1" t="b">
        <f t="shared" si="74"/>
        <v>1</v>
      </c>
      <c r="BE197" s="1" t="b">
        <f t="shared" si="75"/>
        <v>1</v>
      </c>
      <c r="BF197" s="1" t="b">
        <f t="shared" si="76"/>
        <v>1</v>
      </c>
      <c r="BG197" s="1" t="b">
        <f t="shared" si="77"/>
        <v>1</v>
      </c>
      <c r="BH197" s="1" t="b">
        <f t="shared" si="78"/>
        <v>0</v>
      </c>
      <c r="BI197" s="1" t="b">
        <f t="shared" si="79"/>
        <v>1</v>
      </c>
      <c r="BJ197" s="1" t="b">
        <f t="shared" si="80"/>
        <v>1</v>
      </c>
      <c r="BK197" s="1" t="b">
        <f t="shared" si="81"/>
        <v>0</v>
      </c>
      <c r="BL197" s="1" t="b">
        <f t="shared" si="82"/>
        <v>0</v>
      </c>
      <c r="BM197" s="1" t="b">
        <f t="shared" si="83"/>
        <v>1</v>
      </c>
      <c r="BN197" s="1" t="b">
        <f t="shared" si="84"/>
        <v>1</v>
      </c>
      <c r="BO197" s="1" t="b">
        <f t="shared" si="85"/>
        <v>1</v>
      </c>
      <c r="BP197" s="1" t="b">
        <f t="shared" si="86"/>
        <v>1</v>
      </c>
      <c r="BQ197" s="1" t="b">
        <f t="shared" si="87"/>
        <v>1</v>
      </c>
    </row>
    <row r="198" spans="1:69" ht="37.5">
      <c r="A198" s="5">
        <v>195</v>
      </c>
      <c r="B198" s="13" t="s">
        <v>392</v>
      </c>
      <c r="C198" s="13"/>
      <c r="D198" s="13" t="s">
        <v>389</v>
      </c>
      <c r="E198" s="19" t="s">
        <v>1228</v>
      </c>
      <c r="F198" s="13" t="s">
        <v>390</v>
      </c>
      <c r="G198" s="13" t="s">
        <v>386</v>
      </c>
      <c r="H198" s="13" t="s">
        <v>1381</v>
      </c>
      <c r="I198" s="13" t="s">
        <v>1379</v>
      </c>
      <c r="J198" s="13"/>
      <c r="K198" s="13" t="s">
        <v>391</v>
      </c>
      <c r="L198" s="13" t="s">
        <v>1380</v>
      </c>
      <c r="M198" s="13" t="s">
        <v>23</v>
      </c>
      <c r="N198" s="13" t="s">
        <v>23</v>
      </c>
      <c r="O198" s="13" t="s">
        <v>23</v>
      </c>
      <c r="P198" s="13" t="str">
        <f t="shared" si="66"/>
        <v>EASA;FAA;CAA UK;CAA MALAYSIA;DGCA INDONESIA;;</v>
      </c>
      <c r="Q198" s="13" t="s">
        <v>12</v>
      </c>
      <c r="R198" s="13" t="s">
        <v>13</v>
      </c>
      <c r="S198" s="13" t="s">
        <v>1224</v>
      </c>
      <c r="T198" s="13" t="s">
        <v>24</v>
      </c>
      <c r="U198" s="13" t="s">
        <v>25</v>
      </c>
      <c r="V198" s="13" t="s">
        <v>79</v>
      </c>
      <c r="W198" s="13"/>
      <c r="X198" s="13" t="s">
        <v>1232</v>
      </c>
      <c r="Y198" s="13" t="s">
        <v>1233</v>
      </c>
      <c r="Z198" s="13"/>
      <c r="AA198" s="1" t="str">
        <f>_xlfn.IFNA(VLOOKUP($B198,'[1]Price Catalogue (Active CAP)'!$A:$AD,AA$3,FALSE),"")</f>
        <v>2-7681-2</v>
      </c>
      <c r="AC198" s="1" t="str">
        <f>_xlfn.IFNA(VLOOKUP($B198,'[1]Price Catalogue (Active CAP)'!$A:$AD,AC$3,FALSE),"")</f>
        <v>FLOW RATE FUSE ASSEMBLY</v>
      </c>
      <c r="AD198" s="1" t="str">
        <f>_xlfn.IFNA(VLOOKUP($B198,'[1]Price Catalogue (Active CAP)'!$A:$AD,AD$3,FALSE),"")</f>
        <v>ON</v>
      </c>
      <c r="AE198" s="1" t="str">
        <f>_xlfn.IFNA(VLOOKUP($B198,'[1]Price Catalogue (Active CAP)'!$A:$AD,AE$3,FALSE),"")</f>
        <v>B737NG;B757;B767;B777;</v>
      </c>
      <c r="AF198" s="1" t="str">
        <f>_xlfn.IFNA(VLOOKUP($B198,'[1]Price Catalogue (Active CAP)'!$A:$AD,AF$3,FALSE),"")</f>
        <v>Triumph Actuation System</v>
      </c>
      <c r="AG198" s="1" t="str">
        <f>_xlfn.IFNA(VLOOKUP($B198,'[1]Price Catalogue (Active CAP)'!$A:$AD,AG$3,FALSE),"")</f>
        <v>FCT-FUS-001</v>
      </c>
      <c r="AH198" s="1" t="str">
        <f>_xlfn.IFNA(VLOOKUP($B198,'[1]Price Catalogue (Active CAP)'!$A:$AD,AH$3,FALSE),"")</f>
        <v>Fuse</v>
      </c>
      <c r="AI198" s="1">
        <f>_xlfn.IFNA(VLOOKUP($B198,'[1]Price Catalogue (Active CAP)'!$A:$AD,AI$3,FALSE),"")</f>
        <v>0</v>
      </c>
      <c r="AJ198" s="1" t="str">
        <f>_xlfn.IFNA(VLOOKUP($B198,'[1]Price Catalogue (Active CAP)'!$A:$AD,AJ$3,FALSE),"")</f>
        <v>27-32-03;</v>
      </c>
      <c r="AK198" s="1" t="str">
        <f>_xlfn.IFNA(VLOOKUP($B198,'[1]Price Catalogue (Active CAP)'!$A:$AD,AK$3,FALSE),"")</f>
        <v>27-32</v>
      </c>
      <c r="AL198" s="32" t="str">
        <f>_xlfn.IFNA(VLOOKUP($B198,'[1]Price Catalogue (Active CAP)'!$A:$AD,AL$3,FALSE),"")</f>
        <v>EASA,FAA,CAA MALAYSIA,CAAS,DGCA INDONESIA</v>
      </c>
      <c r="AM198" s="1" t="str">
        <f>_xlfn.IFNA(VLOOKUP($B198,'[1]Price Catalogue (Active CAP)'!$A:$AD,AM$3,FALSE),"")</f>
        <v>EASA</v>
      </c>
      <c r="AN198" s="1" t="str">
        <f>_xlfn.IFNA(VLOOKUP($B198,'[1]Price Catalogue (Active CAP)'!$A:$AD,AN$3,FALSE),"")</f>
        <v>FAA</v>
      </c>
      <c r="AO198" s="1" t="str">
        <f>_xlfn.IFNA(VLOOKUP($B198,'[1]Price Catalogue (Active CAP)'!$A:$AD,AO$3,FALSE),"")</f>
        <v>CAA MALAYSIA</v>
      </c>
      <c r="AP198" s="1" t="str">
        <f>_xlfn.IFNA(VLOOKUP($B198,'[1]Price Catalogue (Active CAP)'!$A:$AD,AP$3,FALSE),"")</f>
        <v>CAAS</v>
      </c>
      <c r="AQ198" s="1" t="str">
        <f>_xlfn.IFNA(VLOOKUP($B198,'[1]Price Catalogue (Active CAP)'!$A:$AD,AQ$3,FALSE),"")</f>
        <v>DGCA INDONESIA</v>
      </c>
      <c r="AR198" s="1" t="str">
        <f>_xlfn.IFNA(VLOOKUP($B198,'[1]Price Catalogue (Active CAP)'!$A:$AD,AR$3,FALSE),"")</f>
        <v/>
      </c>
      <c r="AS198" s="1">
        <f>_xlfn.IFNA(VLOOKUP($B198,'[1]Price Catalogue (Active CAP)'!$A:$AD,AS$3,FALSE),"")</f>
        <v>0</v>
      </c>
      <c r="AT198" s="1" t="str">
        <f>_xlfn.IFNA(VLOOKUP($B198,'[1]Price Catalogue (Active CAP)'!$A:$AD,AT$3,FALSE),"")</f>
        <v>CAA VIETNAM</v>
      </c>
      <c r="AU198" s="1" t="str">
        <f>_xlfn.IFNA(VLOOKUP($B198,'[1]Price Catalogue (Active CAP)'!$A:$AD,AU$3,FALSE),"")</f>
        <v>OCMOF</v>
      </c>
      <c r="AW198" s="1" t="b">
        <f t="shared" si="67"/>
        <v>1</v>
      </c>
      <c r="AX198" s="1" t="b">
        <f t="shared" si="68"/>
        <v>1</v>
      </c>
      <c r="AY198" s="1" t="b">
        <f t="shared" si="69"/>
        <v>1</v>
      </c>
      <c r="AZ198" s="1" t="b">
        <f t="shared" si="70"/>
        <v>1</v>
      </c>
      <c r="BA198" s="1" t="b">
        <f t="shared" si="71"/>
        <v>1</v>
      </c>
      <c r="BB198" s="1" t="b">
        <f t="shared" si="72"/>
        <v>1</v>
      </c>
      <c r="BC198" s="1" t="b">
        <f t="shared" si="73"/>
        <v>1</v>
      </c>
      <c r="BD198" s="1" t="b">
        <f t="shared" si="74"/>
        <v>1</v>
      </c>
      <c r="BE198" s="1" t="b">
        <f t="shared" si="75"/>
        <v>1</v>
      </c>
      <c r="BF198" s="1" t="b">
        <f t="shared" si="76"/>
        <v>1</v>
      </c>
      <c r="BG198" s="1" t="b">
        <f t="shared" si="77"/>
        <v>1</v>
      </c>
      <c r="BH198" s="1" t="b">
        <f t="shared" si="78"/>
        <v>0</v>
      </c>
      <c r="BI198" s="1" t="b">
        <f t="shared" si="79"/>
        <v>1</v>
      </c>
      <c r="BJ198" s="1" t="b">
        <f t="shared" si="80"/>
        <v>1</v>
      </c>
      <c r="BK198" s="1" t="b">
        <f t="shared" si="81"/>
        <v>0</v>
      </c>
      <c r="BL198" s="1" t="b">
        <f t="shared" si="82"/>
        <v>0</v>
      </c>
      <c r="BM198" s="1" t="b">
        <f t="shared" si="83"/>
        <v>1</v>
      </c>
      <c r="BN198" s="1" t="b">
        <f t="shared" si="84"/>
        <v>1</v>
      </c>
      <c r="BO198" s="1" t="b">
        <f t="shared" si="85"/>
        <v>1</v>
      </c>
      <c r="BP198" s="1" t="b">
        <f t="shared" si="86"/>
        <v>1</v>
      </c>
      <c r="BQ198" s="1" t="b">
        <f t="shared" si="87"/>
        <v>1</v>
      </c>
    </row>
    <row r="199" spans="1:69" ht="37.5">
      <c r="A199" s="5">
        <v>196</v>
      </c>
      <c r="B199" s="13" t="s">
        <v>393</v>
      </c>
      <c r="C199" s="13"/>
      <c r="D199" s="13" t="s">
        <v>394</v>
      </c>
      <c r="E199" s="19" t="s">
        <v>1228</v>
      </c>
      <c r="F199" s="13" t="s">
        <v>313</v>
      </c>
      <c r="G199" s="13" t="s">
        <v>386</v>
      </c>
      <c r="H199" s="13" t="s">
        <v>1382</v>
      </c>
      <c r="I199" s="13" t="s">
        <v>1379</v>
      </c>
      <c r="J199" s="13"/>
      <c r="K199" s="13" t="s">
        <v>395</v>
      </c>
      <c r="L199" s="13" t="s">
        <v>1278</v>
      </c>
      <c r="M199" s="13" t="s">
        <v>23</v>
      </c>
      <c r="N199" s="13" t="s">
        <v>23</v>
      </c>
      <c r="O199" s="13" t="s">
        <v>23</v>
      </c>
      <c r="P199" s="13" t="str">
        <f t="shared" si="66"/>
        <v>EASA;FAA;CAA UK;CAA MALAYSIA;DGCA INDONESIA;CAA CHINA;</v>
      </c>
      <c r="Q199" s="13" t="s">
        <v>12</v>
      </c>
      <c r="R199" s="13" t="s">
        <v>13</v>
      </c>
      <c r="S199" s="13" t="s">
        <v>1224</v>
      </c>
      <c r="T199" s="13" t="s">
        <v>24</v>
      </c>
      <c r="U199" s="13" t="s">
        <v>25</v>
      </c>
      <c r="V199" s="13" t="s">
        <v>26</v>
      </c>
      <c r="W199" s="13"/>
      <c r="X199" s="13" t="s">
        <v>1232</v>
      </c>
      <c r="Y199" s="13" t="s">
        <v>1233</v>
      </c>
      <c r="Z199" s="13"/>
      <c r="AA199" s="1" t="str">
        <f>_xlfn.IFNA(VLOOKUP($B199,'[1]Price Catalogue (Active CAP)'!$A:$AD,AA$3,FALSE),"")</f>
        <v>2-8020-1</v>
      </c>
      <c r="AC199" s="1" t="str">
        <f>_xlfn.IFNA(VLOOKUP($B199,'[1]Price Catalogue (Active CAP)'!$A:$AD,AC$3,FALSE),"")</f>
        <v>FUSE</v>
      </c>
      <c r="AD199" s="1" t="str">
        <f>_xlfn.IFNA(VLOOKUP($B199,'[1]Price Catalogue (Active CAP)'!$A:$AD,AD$3,FALSE),"")</f>
        <v>ON</v>
      </c>
      <c r="AE199" s="1" t="str">
        <f>_xlfn.IFNA(VLOOKUP($B199,'[1]Price Catalogue (Active CAP)'!$A:$AD,AE$3,FALSE),"")</f>
        <v>B737CL;B737NG;</v>
      </c>
      <c r="AF199" s="1" t="str">
        <f>_xlfn.IFNA(VLOOKUP($B199,'[1]Price Catalogue (Active CAP)'!$A:$AD,AF$3,FALSE),"")</f>
        <v>Triumph Actuation System</v>
      </c>
      <c r="AG199" s="1" t="str">
        <f>_xlfn.IFNA(VLOOKUP($B199,'[1]Price Catalogue (Active CAP)'!$A:$AD,AG$3,FALSE),"")</f>
        <v>WHB-FUS-002</v>
      </c>
      <c r="AH199" s="1" t="str">
        <f>_xlfn.IFNA(VLOOKUP($B199,'[1]Price Catalogue (Active CAP)'!$A:$AD,AH$3,FALSE),"")</f>
        <v>Fuse</v>
      </c>
      <c r="AI199" s="1">
        <f>_xlfn.IFNA(VLOOKUP($B199,'[1]Price Catalogue (Active CAP)'!$A:$AD,AI$3,FALSE),"")</f>
        <v>0</v>
      </c>
      <c r="AJ199" s="1" t="str">
        <f>_xlfn.IFNA(VLOOKUP($B199,'[1]Price Catalogue (Active CAP)'!$A:$AD,AJ$3,FALSE),"")</f>
        <v>32-31-04;</v>
      </c>
      <c r="AK199" s="1" t="str">
        <f>_xlfn.IFNA(VLOOKUP($B199,'[1]Price Catalogue (Active CAP)'!$A:$AD,AK$3,FALSE),"")</f>
        <v>32-31</v>
      </c>
      <c r="AL199" s="32" t="str">
        <f>_xlfn.IFNA(VLOOKUP($B199,'[1]Price Catalogue (Active CAP)'!$A:$AD,AL$3,FALSE),"")</f>
        <v>EASA,FAA,CAA MALAYSIA,CAAS,DGCA INDONESIA,CAA CHINA</v>
      </c>
      <c r="AM199" s="1" t="str">
        <f>_xlfn.IFNA(VLOOKUP($B199,'[1]Price Catalogue (Active CAP)'!$A:$AD,AM$3,FALSE),"")</f>
        <v>EASA</v>
      </c>
      <c r="AN199" s="1" t="str">
        <f>_xlfn.IFNA(VLOOKUP($B199,'[1]Price Catalogue (Active CAP)'!$A:$AD,AN$3,FALSE),"")</f>
        <v>FAA</v>
      </c>
      <c r="AO199" s="1" t="str">
        <f>_xlfn.IFNA(VLOOKUP($B199,'[1]Price Catalogue (Active CAP)'!$A:$AD,AO$3,FALSE),"")</f>
        <v>CAA MALAYSIA</v>
      </c>
      <c r="AP199" s="1" t="str">
        <f>_xlfn.IFNA(VLOOKUP($B199,'[1]Price Catalogue (Active CAP)'!$A:$AD,AP$3,FALSE),"")</f>
        <v>CAAS</v>
      </c>
      <c r="AQ199" s="1" t="str">
        <f>_xlfn.IFNA(VLOOKUP($B199,'[1]Price Catalogue (Active CAP)'!$A:$AD,AQ$3,FALSE),"")</f>
        <v>DGCA INDONESIA</v>
      </c>
      <c r="AR199" s="1" t="str">
        <f>_xlfn.IFNA(VLOOKUP($B199,'[1]Price Catalogue (Active CAP)'!$A:$AD,AR$3,FALSE),"")</f>
        <v>CAA CHINA</v>
      </c>
      <c r="AS199" s="1">
        <f>_xlfn.IFNA(VLOOKUP($B199,'[1]Price Catalogue (Active CAP)'!$A:$AD,AS$3,FALSE),"")</f>
        <v>0</v>
      </c>
      <c r="AT199" s="1" t="str">
        <f>_xlfn.IFNA(VLOOKUP($B199,'[1]Price Catalogue (Active CAP)'!$A:$AD,AT$3,FALSE),"")</f>
        <v>CAA VIETNAM</v>
      </c>
      <c r="AU199" s="1" t="str">
        <f>_xlfn.IFNA(VLOOKUP($B199,'[1]Price Catalogue (Active CAP)'!$A:$AD,AU$3,FALSE),"")</f>
        <v>OCMOF</v>
      </c>
      <c r="AW199" s="1" t="b">
        <f t="shared" si="67"/>
        <v>1</v>
      </c>
      <c r="AX199" s="1" t="b">
        <f t="shared" si="68"/>
        <v>1</v>
      </c>
      <c r="AY199" s="1" t="b">
        <f t="shared" si="69"/>
        <v>1</v>
      </c>
      <c r="AZ199" s="1" t="b">
        <f t="shared" si="70"/>
        <v>1</v>
      </c>
      <c r="BA199" s="1" t="b">
        <f t="shared" si="71"/>
        <v>1</v>
      </c>
      <c r="BB199" s="1" t="b">
        <f t="shared" si="72"/>
        <v>1</v>
      </c>
      <c r="BC199" s="1" t="b">
        <f t="shared" si="73"/>
        <v>1</v>
      </c>
      <c r="BD199" s="1" t="b">
        <f t="shared" si="74"/>
        <v>1</v>
      </c>
      <c r="BE199" s="1" t="b">
        <f t="shared" si="75"/>
        <v>1</v>
      </c>
      <c r="BF199" s="1" t="b">
        <f t="shared" si="76"/>
        <v>1</v>
      </c>
      <c r="BG199" s="1" t="b">
        <f t="shared" si="77"/>
        <v>1</v>
      </c>
      <c r="BH199" s="1" t="b">
        <f t="shared" si="78"/>
        <v>0</v>
      </c>
      <c r="BI199" s="1" t="b">
        <f t="shared" si="79"/>
        <v>1</v>
      </c>
      <c r="BJ199" s="1" t="b">
        <f t="shared" si="80"/>
        <v>1</v>
      </c>
      <c r="BK199" s="1" t="b">
        <f t="shared" si="81"/>
        <v>0</v>
      </c>
      <c r="BL199" s="1" t="b">
        <f t="shared" si="82"/>
        <v>0</v>
      </c>
      <c r="BM199" s="1" t="b">
        <f t="shared" si="83"/>
        <v>1</v>
      </c>
      <c r="BN199" s="1" t="b">
        <f t="shared" si="84"/>
        <v>1</v>
      </c>
      <c r="BO199" s="1" t="b">
        <f t="shared" si="85"/>
        <v>1</v>
      </c>
      <c r="BP199" s="1" t="b">
        <f t="shared" si="86"/>
        <v>1</v>
      </c>
      <c r="BQ199" s="1" t="b">
        <f t="shared" si="87"/>
        <v>1</v>
      </c>
    </row>
    <row r="200" spans="1:69" ht="37.5">
      <c r="A200" s="5">
        <v>197</v>
      </c>
      <c r="B200" s="13" t="s">
        <v>396</v>
      </c>
      <c r="C200" s="13"/>
      <c r="D200" s="13" t="s">
        <v>397</v>
      </c>
      <c r="E200" s="19" t="s">
        <v>1228</v>
      </c>
      <c r="F200" s="13" t="s">
        <v>362</v>
      </c>
      <c r="G200" s="13" t="s">
        <v>386</v>
      </c>
      <c r="H200" s="13" t="s">
        <v>1382</v>
      </c>
      <c r="I200" s="13" t="s">
        <v>1379</v>
      </c>
      <c r="J200" s="13"/>
      <c r="K200" s="13" t="s">
        <v>395</v>
      </c>
      <c r="L200" s="13" t="s">
        <v>1278</v>
      </c>
      <c r="M200" s="13" t="s">
        <v>23</v>
      </c>
      <c r="N200" s="13" t="s">
        <v>23</v>
      </c>
      <c r="O200" s="13" t="s">
        <v>23</v>
      </c>
      <c r="P200" s="13" t="str">
        <f t="shared" si="66"/>
        <v>EASA;FAA;CAA UK;CAA MALAYSIA;DGCA INDONESIA;CAA CHINA;</v>
      </c>
      <c r="Q200" s="13" t="s">
        <v>12</v>
      </c>
      <c r="R200" s="13" t="s">
        <v>13</v>
      </c>
      <c r="S200" s="13" t="s">
        <v>1224</v>
      </c>
      <c r="T200" s="13" t="s">
        <v>24</v>
      </c>
      <c r="U200" s="13" t="s">
        <v>25</v>
      </c>
      <c r="V200" s="13" t="s">
        <v>26</v>
      </c>
      <c r="W200" s="13"/>
      <c r="X200" s="13" t="s">
        <v>1232</v>
      </c>
      <c r="Y200" s="13" t="s">
        <v>1233</v>
      </c>
      <c r="Z200" s="13"/>
      <c r="AA200" s="1" t="str">
        <f>_xlfn.IFNA(VLOOKUP($B200,'[1]Price Catalogue (Active CAP)'!$A:$AD,AA$3,FALSE),"")</f>
        <v>2-8020-11</v>
      </c>
      <c r="AC200" s="1" t="str">
        <f>_xlfn.IFNA(VLOOKUP($B200,'[1]Price Catalogue (Active CAP)'!$A:$AD,AC$3,FALSE),"")</f>
        <v>THRUST/R PRESS HYD FUSE</v>
      </c>
      <c r="AD200" s="1" t="str">
        <f>_xlfn.IFNA(VLOOKUP($B200,'[1]Price Catalogue (Active CAP)'!$A:$AD,AD$3,FALSE),"")</f>
        <v>ON</v>
      </c>
      <c r="AE200" s="1" t="str">
        <f>_xlfn.IFNA(VLOOKUP($B200,'[1]Price Catalogue (Active CAP)'!$A:$AD,AE$3,FALSE),"")</f>
        <v>B737CL;</v>
      </c>
      <c r="AF200" s="1" t="str">
        <f>_xlfn.IFNA(VLOOKUP($B200,'[1]Price Catalogue (Active CAP)'!$A:$AD,AF$3,FALSE),"")</f>
        <v>Triumph Actuation System</v>
      </c>
      <c r="AG200" s="1" t="str">
        <f>_xlfn.IFNA(VLOOKUP($B200,'[1]Price Catalogue (Active CAP)'!$A:$AD,AG$3,FALSE),"")</f>
        <v>WHB-FUS-002</v>
      </c>
      <c r="AH200" s="1" t="str">
        <f>_xlfn.IFNA(VLOOKUP($B200,'[1]Price Catalogue (Active CAP)'!$A:$AD,AH$3,FALSE),"")</f>
        <v>Fuse</v>
      </c>
      <c r="AI200" s="1">
        <f>_xlfn.IFNA(VLOOKUP($B200,'[1]Price Catalogue (Active CAP)'!$A:$AD,AI$3,FALSE),"")</f>
        <v>0</v>
      </c>
      <c r="AJ200" s="1" t="str">
        <f>_xlfn.IFNA(VLOOKUP($B200,'[1]Price Catalogue (Active CAP)'!$A:$AD,AJ$3,FALSE),"")</f>
        <v>32-31-04;</v>
      </c>
      <c r="AK200" s="1" t="str">
        <f>_xlfn.IFNA(VLOOKUP($B200,'[1]Price Catalogue (Active CAP)'!$A:$AD,AK$3,FALSE),"")</f>
        <v>32-31</v>
      </c>
      <c r="AL200" s="32" t="str">
        <f>_xlfn.IFNA(VLOOKUP($B200,'[1]Price Catalogue (Active CAP)'!$A:$AD,AL$3,FALSE),"")</f>
        <v>EASA,FAA,CAA MALAYSIA,CAAS,DGCA INDONESIA,CAA CHINA</v>
      </c>
      <c r="AM200" s="1" t="str">
        <f>_xlfn.IFNA(VLOOKUP($B200,'[1]Price Catalogue (Active CAP)'!$A:$AD,AM$3,FALSE),"")</f>
        <v>EASA</v>
      </c>
      <c r="AN200" s="1" t="str">
        <f>_xlfn.IFNA(VLOOKUP($B200,'[1]Price Catalogue (Active CAP)'!$A:$AD,AN$3,FALSE),"")</f>
        <v>FAA</v>
      </c>
      <c r="AO200" s="1" t="str">
        <f>_xlfn.IFNA(VLOOKUP($B200,'[1]Price Catalogue (Active CAP)'!$A:$AD,AO$3,FALSE),"")</f>
        <v>CAA MALAYSIA</v>
      </c>
      <c r="AP200" s="1" t="str">
        <f>_xlfn.IFNA(VLOOKUP($B200,'[1]Price Catalogue (Active CAP)'!$A:$AD,AP$3,FALSE),"")</f>
        <v>CAAS</v>
      </c>
      <c r="AQ200" s="1" t="str">
        <f>_xlfn.IFNA(VLOOKUP($B200,'[1]Price Catalogue (Active CAP)'!$A:$AD,AQ$3,FALSE),"")</f>
        <v>DGCA INDONESIA</v>
      </c>
      <c r="AR200" s="1" t="str">
        <f>_xlfn.IFNA(VLOOKUP($B200,'[1]Price Catalogue (Active CAP)'!$A:$AD,AR$3,FALSE),"")</f>
        <v>CAA CHINA</v>
      </c>
      <c r="AS200" s="1">
        <f>_xlfn.IFNA(VLOOKUP($B200,'[1]Price Catalogue (Active CAP)'!$A:$AD,AS$3,FALSE),"")</f>
        <v>0</v>
      </c>
      <c r="AT200" s="1" t="str">
        <f>_xlfn.IFNA(VLOOKUP($B200,'[1]Price Catalogue (Active CAP)'!$A:$AD,AT$3,FALSE),"")</f>
        <v>CAA VIETNAM</v>
      </c>
      <c r="AU200" s="1" t="str">
        <f>_xlfn.IFNA(VLOOKUP($B200,'[1]Price Catalogue (Active CAP)'!$A:$AD,AU$3,FALSE),"")</f>
        <v>OCMOF</v>
      </c>
      <c r="AW200" s="1" t="b">
        <f t="shared" si="67"/>
        <v>1</v>
      </c>
      <c r="AX200" s="1" t="b">
        <f t="shared" si="68"/>
        <v>1</v>
      </c>
      <c r="AY200" s="1" t="b">
        <f t="shared" si="69"/>
        <v>1</v>
      </c>
      <c r="AZ200" s="1" t="b">
        <f t="shared" si="70"/>
        <v>1</v>
      </c>
      <c r="BA200" s="1" t="b">
        <f t="shared" si="71"/>
        <v>1</v>
      </c>
      <c r="BB200" s="1" t="b">
        <f t="shared" si="72"/>
        <v>1</v>
      </c>
      <c r="BC200" s="1" t="b">
        <f t="shared" si="73"/>
        <v>1</v>
      </c>
      <c r="BD200" s="1" t="b">
        <f t="shared" si="74"/>
        <v>1</v>
      </c>
      <c r="BE200" s="1" t="b">
        <f t="shared" si="75"/>
        <v>1</v>
      </c>
      <c r="BF200" s="1" t="b">
        <f t="shared" si="76"/>
        <v>1</v>
      </c>
      <c r="BG200" s="1" t="b">
        <f t="shared" si="77"/>
        <v>1</v>
      </c>
      <c r="BH200" s="1" t="b">
        <f t="shared" si="78"/>
        <v>0</v>
      </c>
      <c r="BI200" s="1" t="b">
        <f t="shared" si="79"/>
        <v>1</v>
      </c>
      <c r="BJ200" s="1" t="b">
        <f t="shared" si="80"/>
        <v>1</v>
      </c>
      <c r="BK200" s="1" t="b">
        <f t="shared" si="81"/>
        <v>0</v>
      </c>
      <c r="BL200" s="1" t="b">
        <f t="shared" si="82"/>
        <v>0</v>
      </c>
      <c r="BM200" s="1" t="b">
        <f t="shared" si="83"/>
        <v>1</v>
      </c>
      <c r="BN200" s="1" t="b">
        <f t="shared" si="84"/>
        <v>1</v>
      </c>
      <c r="BO200" s="1" t="b">
        <f t="shared" si="85"/>
        <v>1</v>
      </c>
      <c r="BP200" s="1" t="b">
        <f t="shared" si="86"/>
        <v>1</v>
      </c>
      <c r="BQ200" s="1" t="b">
        <f t="shared" si="87"/>
        <v>1</v>
      </c>
    </row>
    <row r="201" spans="1:69" ht="37.5">
      <c r="A201" s="5">
        <v>198</v>
      </c>
      <c r="B201" s="13" t="s">
        <v>398</v>
      </c>
      <c r="C201" s="13"/>
      <c r="D201" s="13" t="s">
        <v>399</v>
      </c>
      <c r="E201" s="19" t="s">
        <v>1228</v>
      </c>
      <c r="F201" s="13" t="s">
        <v>362</v>
      </c>
      <c r="G201" s="13" t="s">
        <v>386</v>
      </c>
      <c r="H201" s="13" t="s">
        <v>1382</v>
      </c>
      <c r="I201" s="13" t="s">
        <v>1379</v>
      </c>
      <c r="J201" s="13"/>
      <c r="K201" s="13" t="s">
        <v>395</v>
      </c>
      <c r="L201" s="13" t="s">
        <v>1278</v>
      </c>
      <c r="M201" s="13" t="s">
        <v>23</v>
      </c>
      <c r="N201" s="13" t="s">
        <v>23</v>
      </c>
      <c r="O201" s="13" t="s">
        <v>23</v>
      </c>
      <c r="P201" s="13" t="str">
        <f t="shared" si="66"/>
        <v>EASA;FAA;CAA UK;CAA MALAYSIA;DGCA INDONESIA;CAA CHINA;</v>
      </c>
      <c r="Q201" s="13" t="s">
        <v>12</v>
      </c>
      <c r="R201" s="13" t="s">
        <v>13</v>
      </c>
      <c r="S201" s="13" t="s">
        <v>1224</v>
      </c>
      <c r="T201" s="13" t="s">
        <v>24</v>
      </c>
      <c r="U201" s="13" t="s">
        <v>25</v>
      </c>
      <c r="V201" s="13" t="s">
        <v>26</v>
      </c>
      <c r="W201" s="13"/>
      <c r="X201" s="13" t="s">
        <v>1232</v>
      </c>
      <c r="Y201" s="13" t="s">
        <v>1233</v>
      </c>
      <c r="Z201" s="13"/>
      <c r="AA201" s="1" t="str">
        <f>_xlfn.IFNA(VLOOKUP($B201,'[1]Price Catalogue (Active CAP)'!$A:$AD,AA$3,FALSE),"")</f>
        <v>2-8020-12</v>
      </c>
      <c r="AC201" s="1" t="str">
        <f>_xlfn.IFNA(VLOOKUP($B201,'[1]Price Catalogue (Active CAP)'!$A:$AD,AC$3,FALSE),"")</f>
        <v>STBY T/R HYD FUSE ASSY</v>
      </c>
      <c r="AD201" s="1" t="str">
        <f>_xlfn.IFNA(VLOOKUP($B201,'[1]Price Catalogue (Active CAP)'!$A:$AD,AD$3,FALSE),"")</f>
        <v>ON</v>
      </c>
      <c r="AE201" s="1" t="str">
        <f>_xlfn.IFNA(VLOOKUP($B201,'[1]Price Catalogue (Active CAP)'!$A:$AD,AE$3,FALSE),"")</f>
        <v>B737CL;</v>
      </c>
      <c r="AF201" s="1" t="str">
        <f>_xlfn.IFNA(VLOOKUP($B201,'[1]Price Catalogue (Active CAP)'!$A:$AD,AF$3,FALSE),"")</f>
        <v>Triumph Actuation System</v>
      </c>
      <c r="AG201" s="1" t="str">
        <f>_xlfn.IFNA(VLOOKUP($B201,'[1]Price Catalogue (Active CAP)'!$A:$AD,AG$3,FALSE),"")</f>
        <v>WHB-FUS-002</v>
      </c>
      <c r="AH201" s="1" t="str">
        <f>_xlfn.IFNA(VLOOKUP($B201,'[1]Price Catalogue (Active CAP)'!$A:$AD,AH$3,FALSE),"")</f>
        <v>Fuse</v>
      </c>
      <c r="AI201" s="1">
        <f>_xlfn.IFNA(VLOOKUP($B201,'[1]Price Catalogue (Active CAP)'!$A:$AD,AI$3,FALSE),"")</f>
        <v>0</v>
      </c>
      <c r="AJ201" s="1" t="str">
        <f>_xlfn.IFNA(VLOOKUP($B201,'[1]Price Catalogue (Active CAP)'!$A:$AD,AJ$3,FALSE),"")</f>
        <v>32-31-04;</v>
      </c>
      <c r="AK201" s="1" t="str">
        <f>_xlfn.IFNA(VLOOKUP($B201,'[1]Price Catalogue (Active CAP)'!$A:$AD,AK$3,FALSE),"")</f>
        <v>32-31</v>
      </c>
      <c r="AL201" s="32" t="str">
        <f>_xlfn.IFNA(VLOOKUP($B201,'[1]Price Catalogue (Active CAP)'!$A:$AD,AL$3,FALSE),"")</f>
        <v>EASA,FAA,CAA MALAYSIA,CAAS,DGCA INDONESIA,CAA CHINA</v>
      </c>
      <c r="AM201" s="1" t="str">
        <f>_xlfn.IFNA(VLOOKUP($B201,'[1]Price Catalogue (Active CAP)'!$A:$AD,AM$3,FALSE),"")</f>
        <v>EASA</v>
      </c>
      <c r="AN201" s="1" t="str">
        <f>_xlfn.IFNA(VLOOKUP($B201,'[1]Price Catalogue (Active CAP)'!$A:$AD,AN$3,FALSE),"")</f>
        <v>FAA</v>
      </c>
      <c r="AO201" s="1" t="str">
        <f>_xlfn.IFNA(VLOOKUP($B201,'[1]Price Catalogue (Active CAP)'!$A:$AD,AO$3,FALSE),"")</f>
        <v>CAA MALAYSIA</v>
      </c>
      <c r="AP201" s="1" t="str">
        <f>_xlfn.IFNA(VLOOKUP($B201,'[1]Price Catalogue (Active CAP)'!$A:$AD,AP$3,FALSE),"")</f>
        <v>CAAS</v>
      </c>
      <c r="AQ201" s="1" t="str">
        <f>_xlfn.IFNA(VLOOKUP($B201,'[1]Price Catalogue (Active CAP)'!$A:$AD,AQ$3,FALSE),"")</f>
        <v>DGCA INDONESIA</v>
      </c>
      <c r="AR201" s="1" t="str">
        <f>_xlfn.IFNA(VLOOKUP($B201,'[1]Price Catalogue (Active CAP)'!$A:$AD,AR$3,FALSE),"")</f>
        <v>CAA CHINA</v>
      </c>
      <c r="AS201" s="1">
        <f>_xlfn.IFNA(VLOOKUP($B201,'[1]Price Catalogue (Active CAP)'!$A:$AD,AS$3,FALSE),"")</f>
        <v>0</v>
      </c>
      <c r="AT201" s="1" t="str">
        <f>_xlfn.IFNA(VLOOKUP($B201,'[1]Price Catalogue (Active CAP)'!$A:$AD,AT$3,FALSE),"")</f>
        <v>CAA VIETNAM</v>
      </c>
      <c r="AU201" s="1" t="str">
        <f>_xlfn.IFNA(VLOOKUP($B201,'[1]Price Catalogue (Active CAP)'!$A:$AD,AU$3,FALSE),"")</f>
        <v>OCMOF</v>
      </c>
      <c r="AW201" s="1" t="b">
        <f t="shared" si="67"/>
        <v>1</v>
      </c>
      <c r="AX201" s="1" t="b">
        <f t="shared" si="68"/>
        <v>1</v>
      </c>
      <c r="AY201" s="1" t="b">
        <f t="shared" si="69"/>
        <v>1</v>
      </c>
      <c r="AZ201" s="1" t="b">
        <f t="shared" si="70"/>
        <v>1</v>
      </c>
      <c r="BA201" s="1" t="b">
        <f t="shared" si="71"/>
        <v>1</v>
      </c>
      <c r="BB201" s="1" t="b">
        <f t="shared" si="72"/>
        <v>1</v>
      </c>
      <c r="BC201" s="1" t="b">
        <f t="shared" si="73"/>
        <v>1</v>
      </c>
      <c r="BD201" s="1" t="b">
        <f t="shared" si="74"/>
        <v>1</v>
      </c>
      <c r="BE201" s="1" t="b">
        <f t="shared" si="75"/>
        <v>1</v>
      </c>
      <c r="BF201" s="1" t="b">
        <f t="shared" si="76"/>
        <v>1</v>
      </c>
      <c r="BG201" s="1" t="b">
        <f t="shared" si="77"/>
        <v>1</v>
      </c>
      <c r="BH201" s="1" t="b">
        <f t="shared" si="78"/>
        <v>0</v>
      </c>
      <c r="BI201" s="1" t="b">
        <f t="shared" si="79"/>
        <v>1</v>
      </c>
      <c r="BJ201" s="1" t="b">
        <f t="shared" si="80"/>
        <v>1</v>
      </c>
      <c r="BK201" s="1" t="b">
        <f t="shared" si="81"/>
        <v>0</v>
      </c>
      <c r="BL201" s="1" t="b">
        <f t="shared" si="82"/>
        <v>0</v>
      </c>
      <c r="BM201" s="1" t="b">
        <f t="shared" si="83"/>
        <v>1</v>
      </c>
      <c r="BN201" s="1" t="b">
        <f t="shared" si="84"/>
        <v>1</v>
      </c>
      <c r="BO201" s="1" t="b">
        <f t="shared" si="85"/>
        <v>1</v>
      </c>
      <c r="BP201" s="1" t="b">
        <f t="shared" si="86"/>
        <v>1</v>
      </c>
      <c r="BQ201" s="1" t="b">
        <f t="shared" si="87"/>
        <v>1</v>
      </c>
    </row>
    <row r="202" spans="1:69" ht="37.5">
      <c r="A202" s="5">
        <v>199</v>
      </c>
      <c r="B202" s="13" t="s">
        <v>400</v>
      </c>
      <c r="C202" s="13"/>
      <c r="D202" s="13" t="s">
        <v>401</v>
      </c>
      <c r="E202" s="19" t="s">
        <v>1228</v>
      </c>
      <c r="F202" s="13" t="s">
        <v>313</v>
      </c>
      <c r="G202" s="13" t="s">
        <v>386</v>
      </c>
      <c r="H202" s="13" t="s">
        <v>1382</v>
      </c>
      <c r="I202" s="13" t="s">
        <v>1379</v>
      </c>
      <c r="J202" s="13"/>
      <c r="K202" s="13" t="s">
        <v>395</v>
      </c>
      <c r="L202" s="13" t="s">
        <v>1278</v>
      </c>
      <c r="M202" s="13" t="s">
        <v>23</v>
      </c>
      <c r="N202" s="13" t="s">
        <v>23</v>
      </c>
      <c r="O202" s="13" t="s">
        <v>23</v>
      </c>
      <c r="P202" s="13" t="str">
        <f t="shared" si="66"/>
        <v>EASA;FAA;CAA UK;CAA MALAYSIA;DGCA INDONESIA;CAA CHINA;</v>
      </c>
      <c r="Q202" s="13" t="s">
        <v>12</v>
      </c>
      <c r="R202" s="13" t="s">
        <v>13</v>
      </c>
      <c r="S202" s="13" t="s">
        <v>1224</v>
      </c>
      <c r="T202" s="13" t="s">
        <v>24</v>
      </c>
      <c r="U202" s="13" t="s">
        <v>25</v>
      </c>
      <c r="V202" s="13" t="s">
        <v>26</v>
      </c>
      <c r="W202" s="13"/>
      <c r="X202" s="13" t="s">
        <v>1232</v>
      </c>
      <c r="Y202" s="13" t="s">
        <v>1233</v>
      </c>
      <c r="Z202" s="13"/>
      <c r="AA202" s="1" t="str">
        <f>_xlfn.IFNA(VLOOKUP($B202,'[1]Price Catalogue (Active CAP)'!$A:$AD,AA$3,FALSE),"")</f>
        <v>2-8020-13</v>
      </c>
      <c r="AC202" s="1" t="str">
        <f>_xlfn.IFNA(VLOOKUP($B202,'[1]Price Catalogue (Active CAP)'!$A:$AD,AC$3,FALSE),"")</f>
        <v>SLATS STAND BY HYD FUSE</v>
      </c>
      <c r="AD202" s="1" t="str">
        <f>_xlfn.IFNA(VLOOKUP($B202,'[1]Price Catalogue (Active CAP)'!$A:$AD,AD$3,FALSE),"")</f>
        <v>ON</v>
      </c>
      <c r="AE202" s="1" t="str">
        <f>_xlfn.IFNA(VLOOKUP($B202,'[1]Price Catalogue (Active CAP)'!$A:$AD,AE$3,FALSE),"")</f>
        <v>B737CL;B737NG;</v>
      </c>
      <c r="AF202" s="1" t="str">
        <f>_xlfn.IFNA(VLOOKUP($B202,'[1]Price Catalogue (Active CAP)'!$A:$AD,AF$3,FALSE),"")</f>
        <v>Triumph Actuation System</v>
      </c>
      <c r="AG202" s="1" t="str">
        <f>_xlfn.IFNA(VLOOKUP($B202,'[1]Price Catalogue (Active CAP)'!$A:$AD,AG$3,FALSE),"")</f>
        <v>WHB-FUS-002</v>
      </c>
      <c r="AH202" s="1" t="str">
        <f>_xlfn.IFNA(VLOOKUP($B202,'[1]Price Catalogue (Active CAP)'!$A:$AD,AH$3,FALSE),"")</f>
        <v>Fuse</v>
      </c>
      <c r="AI202" s="1">
        <f>_xlfn.IFNA(VLOOKUP($B202,'[1]Price Catalogue (Active CAP)'!$A:$AD,AI$3,FALSE),"")</f>
        <v>0</v>
      </c>
      <c r="AJ202" s="1" t="str">
        <f>_xlfn.IFNA(VLOOKUP($B202,'[1]Price Catalogue (Active CAP)'!$A:$AD,AJ$3,FALSE),"")</f>
        <v>32-31-04;</v>
      </c>
      <c r="AK202" s="1" t="str">
        <f>_xlfn.IFNA(VLOOKUP($B202,'[1]Price Catalogue (Active CAP)'!$A:$AD,AK$3,FALSE),"")</f>
        <v>32-31</v>
      </c>
      <c r="AL202" s="32" t="str">
        <f>_xlfn.IFNA(VLOOKUP($B202,'[1]Price Catalogue (Active CAP)'!$A:$AD,AL$3,FALSE),"")</f>
        <v>EASA,FAA,CAA MALAYSIA,CAAS,DGCA INDONESIA,CAA CHINA</v>
      </c>
      <c r="AM202" s="1" t="str">
        <f>_xlfn.IFNA(VLOOKUP($B202,'[1]Price Catalogue (Active CAP)'!$A:$AD,AM$3,FALSE),"")</f>
        <v>EASA</v>
      </c>
      <c r="AN202" s="1" t="str">
        <f>_xlfn.IFNA(VLOOKUP($B202,'[1]Price Catalogue (Active CAP)'!$A:$AD,AN$3,FALSE),"")</f>
        <v>FAA</v>
      </c>
      <c r="AO202" s="1" t="str">
        <f>_xlfn.IFNA(VLOOKUP($B202,'[1]Price Catalogue (Active CAP)'!$A:$AD,AO$3,FALSE),"")</f>
        <v>CAA MALAYSIA</v>
      </c>
      <c r="AP202" s="1" t="str">
        <f>_xlfn.IFNA(VLOOKUP($B202,'[1]Price Catalogue (Active CAP)'!$A:$AD,AP$3,FALSE),"")</f>
        <v>CAAS</v>
      </c>
      <c r="AQ202" s="1" t="str">
        <f>_xlfn.IFNA(VLOOKUP($B202,'[1]Price Catalogue (Active CAP)'!$A:$AD,AQ$3,FALSE),"")</f>
        <v>DGCA INDONESIA</v>
      </c>
      <c r="AR202" s="1" t="str">
        <f>_xlfn.IFNA(VLOOKUP($B202,'[1]Price Catalogue (Active CAP)'!$A:$AD,AR$3,FALSE),"")</f>
        <v>CAA CHINA</v>
      </c>
      <c r="AS202" s="1">
        <f>_xlfn.IFNA(VLOOKUP($B202,'[1]Price Catalogue (Active CAP)'!$A:$AD,AS$3,FALSE),"")</f>
        <v>0</v>
      </c>
      <c r="AT202" s="1" t="str">
        <f>_xlfn.IFNA(VLOOKUP($B202,'[1]Price Catalogue (Active CAP)'!$A:$AD,AT$3,FALSE),"")</f>
        <v>CAA VIETNAM</v>
      </c>
      <c r="AU202" s="1" t="str">
        <f>_xlfn.IFNA(VLOOKUP($B202,'[1]Price Catalogue (Active CAP)'!$A:$AD,AU$3,FALSE),"")</f>
        <v>OCMOF</v>
      </c>
      <c r="AW202" s="1" t="b">
        <f t="shared" si="67"/>
        <v>1</v>
      </c>
      <c r="AX202" s="1" t="b">
        <f t="shared" si="68"/>
        <v>1</v>
      </c>
      <c r="AY202" s="1" t="b">
        <f t="shared" si="69"/>
        <v>1</v>
      </c>
      <c r="AZ202" s="1" t="b">
        <f t="shared" si="70"/>
        <v>1</v>
      </c>
      <c r="BA202" s="1" t="b">
        <f t="shared" si="71"/>
        <v>1</v>
      </c>
      <c r="BB202" s="1" t="b">
        <f t="shared" si="72"/>
        <v>1</v>
      </c>
      <c r="BC202" s="1" t="b">
        <f t="shared" si="73"/>
        <v>1</v>
      </c>
      <c r="BD202" s="1" t="b">
        <f t="shared" si="74"/>
        <v>1</v>
      </c>
      <c r="BE202" s="1" t="b">
        <f t="shared" si="75"/>
        <v>1</v>
      </c>
      <c r="BF202" s="1" t="b">
        <f t="shared" si="76"/>
        <v>1</v>
      </c>
      <c r="BG202" s="1" t="b">
        <f t="shared" si="77"/>
        <v>1</v>
      </c>
      <c r="BH202" s="1" t="b">
        <f t="shared" si="78"/>
        <v>0</v>
      </c>
      <c r="BI202" s="1" t="b">
        <f t="shared" si="79"/>
        <v>1</v>
      </c>
      <c r="BJ202" s="1" t="b">
        <f t="shared" si="80"/>
        <v>1</v>
      </c>
      <c r="BK202" s="1" t="b">
        <f t="shared" si="81"/>
        <v>0</v>
      </c>
      <c r="BL202" s="1" t="b">
        <f t="shared" si="82"/>
        <v>0</v>
      </c>
      <c r="BM202" s="1" t="b">
        <f t="shared" si="83"/>
        <v>1</v>
      </c>
      <c r="BN202" s="1" t="b">
        <f t="shared" si="84"/>
        <v>1</v>
      </c>
      <c r="BO202" s="1" t="b">
        <f t="shared" si="85"/>
        <v>1</v>
      </c>
      <c r="BP202" s="1" t="b">
        <f t="shared" si="86"/>
        <v>1</v>
      </c>
      <c r="BQ202" s="1" t="b">
        <f t="shared" si="87"/>
        <v>1</v>
      </c>
    </row>
    <row r="203" spans="1:69" ht="37.5">
      <c r="A203" s="5">
        <v>200</v>
      </c>
      <c r="B203" s="13" t="s">
        <v>402</v>
      </c>
      <c r="C203" s="13"/>
      <c r="D203" s="13" t="s">
        <v>403</v>
      </c>
      <c r="E203" s="19" t="s">
        <v>1228</v>
      </c>
      <c r="F203" s="13" t="s">
        <v>111</v>
      </c>
      <c r="G203" s="13" t="s">
        <v>386</v>
      </c>
      <c r="H203" s="13" t="s">
        <v>1382</v>
      </c>
      <c r="I203" s="13" t="s">
        <v>1379</v>
      </c>
      <c r="J203" s="13"/>
      <c r="K203" s="13" t="s">
        <v>395</v>
      </c>
      <c r="L203" s="13" t="s">
        <v>1278</v>
      </c>
      <c r="M203" s="13" t="s">
        <v>23</v>
      </c>
      <c r="N203" s="13" t="s">
        <v>23</v>
      </c>
      <c r="O203" s="13" t="s">
        <v>23</v>
      </c>
      <c r="P203" s="13" t="str">
        <f t="shared" si="66"/>
        <v>EASA;FAA;CAA UK;CAA MALAYSIA;DGCA INDONESIA;CAA CHINA;</v>
      </c>
      <c r="Q203" s="13" t="s">
        <v>12</v>
      </c>
      <c r="R203" s="13" t="s">
        <v>13</v>
      </c>
      <c r="S203" s="13" t="s">
        <v>1224</v>
      </c>
      <c r="T203" s="13" t="s">
        <v>24</v>
      </c>
      <c r="U203" s="13" t="s">
        <v>25</v>
      </c>
      <c r="V203" s="13" t="s">
        <v>26</v>
      </c>
      <c r="W203" s="13"/>
      <c r="X203" s="13" t="s">
        <v>1232</v>
      </c>
      <c r="Y203" s="13" t="s">
        <v>1233</v>
      </c>
      <c r="Z203" s="13"/>
      <c r="AA203" s="1" t="str">
        <f>_xlfn.IFNA(VLOOKUP($B203,'[1]Price Catalogue (Active CAP)'!$A:$AD,AA$3,FALSE),"")</f>
        <v>2-8020-15</v>
      </c>
      <c r="AC203" s="1" t="str">
        <f>_xlfn.IFNA(VLOOKUP($B203,'[1]Price Catalogue (Active CAP)'!$A:$AD,AC$3,FALSE),"")</f>
        <v>LE FLAP SLAT HYD FUSE</v>
      </c>
      <c r="AD203" s="1" t="str">
        <f>_xlfn.IFNA(VLOOKUP($B203,'[1]Price Catalogue (Active CAP)'!$A:$AD,AD$3,FALSE),"")</f>
        <v>ON</v>
      </c>
      <c r="AE203" s="1" t="str">
        <f>_xlfn.IFNA(VLOOKUP($B203,'[1]Price Catalogue (Active CAP)'!$A:$AD,AE$3,FALSE),"")</f>
        <v>B737CL;B757;</v>
      </c>
      <c r="AF203" s="1" t="str">
        <f>_xlfn.IFNA(VLOOKUP($B203,'[1]Price Catalogue (Active CAP)'!$A:$AD,AF$3,FALSE),"")</f>
        <v>Triumph Actuation System</v>
      </c>
      <c r="AG203" s="1" t="str">
        <f>_xlfn.IFNA(VLOOKUP($B203,'[1]Price Catalogue (Active CAP)'!$A:$AD,AG$3,FALSE),"")</f>
        <v>WHB-FUS-002</v>
      </c>
      <c r="AH203" s="1" t="str">
        <f>_xlfn.IFNA(VLOOKUP($B203,'[1]Price Catalogue (Active CAP)'!$A:$AD,AH$3,FALSE),"")</f>
        <v>Fuse</v>
      </c>
      <c r="AI203" s="1">
        <f>_xlfn.IFNA(VLOOKUP($B203,'[1]Price Catalogue (Active CAP)'!$A:$AD,AI$3,FALSE),"")</f>
        <v>0</v>
      </c>
      <c r="AJ203" s="1" t="str">
        <f>_xlfn.IFNA(VLOOKUP($B203,'[1]Price Catalogue (Active CAP)'!$A:$AD,AJ$3,FALSE),"")</f>
        <v>32-31-04;</v>
      </c>
      <c r="AK203" s="1" t="str">
        <f>_xlfn.IFNA(VLOOKUP($B203,'[1]Price Catalogue (Active CAP)'!$A:$AD,AK$3,FALSE),"")</f>
        <v>32-31</v>
      </c>
      <c r="AL203" s="32" t="str">
        <f>_xlfn.IFNA(VLOOKUP($B203,'[1]Price Catalogue (Active CAP)'!$A:$AD,AL$3,FALSE),"")</f>
        <v>EASA,FAA,CAA MALAYSIA,CAAS,DGCA INDONESIA,CAA CHINA</v>
      </c>
      <c r="AM203" s="1" t="str">
        <f>_xlfn.IFNA(VLOOKUP($B203,'[1]Price Catalogue (Active CAP)'!$A:$AD,AM$3,FALSE),"")</f>
        <v>EASA</v>
      </c>
      <c r="AN203" s="1" t="str">
        <f>_xlfn.IFNA(VLOOKUP($B203,'[1]Price Catalogue (Active CAP)'!$A:$AD,AN$3,FALSE),"")</f>
        <v>FAA</v>
      </c>
      <c r="AO203" s="1" t="str">
        <f>_xlfn.IFNA(VLOOKUP($B203,'[1]Price Catalogue (Active CAP)'!$A:$AD,AO$3,FALSE),"")</f>
        <v>CAA MALAYSIA</v>
      </c>
      <c r="AP203" s="1" t="str">
        <f>_xlfn.IFNA(VLOOKUP($B203,'[1]Price Catalogue (Active CAP)'!$A:$AD,AP$3,FALSE),"")</f>
        <v>CAAS</v>
      </c>
      <c r="AQ203" s="1" t="str">
        <f>_xlfn.IFNA(VLOOKUP($B203,'[1]Price Catalogue (Active CAP)'!$A:$AD,AQ$3,FALSE),"")</f>
        <v>DGCA INDONESIA</v>
      </c>
      <c r="AR203" s="1" t="str">
        <f>_xlfn.IFNA(VLOOKUP($B203,'[1]Price Catalogue (Active CAP)'!$A:$AD,AR$3,FALSE),"")</f>
        <v>CAA CHINA</v>
      </c>
      <c r="AS203" s="1">
        <f>_xlfn.IFNA(VLOOKUP($B203,'[1]Price Catalogue (Active CAP)'!$A:$AD,AS$3,FALSE),"")</f>
        <v>0</v>
      </c>
      <c r="AT203" s="1" t="str">
        <f>_xlfn.IFNA(VLOOKUP($B203,'[1]Price Catalogue (Active CAP)'!$A:$AD,AT$3,FALSE),"")</f>
        <v>CAA VIETNAM</v>
      </c>
      <c r="AU203" s="1" t="str">
        <f>_xlfn.IFNA(VLOOKUP($B203,'[1]Price Catalogue (Active CAP)'!$A:$AD,AU$3,FALSE),"")</f>
        <v>OCMOF</v>
      </c>
      <c r="AW203" s="1" t="b">
        <f t="shared" si="67"/>
        <v>1</v>
      </c>
      <c r="AX203" s="1" t="b">
        <f t="shared" si="68"/>
        <v>1</v>
      </c>
      <c r="AY203" s="1" t="b">
        <f t="shared" si="69"/>
        <v>1</v>
      </c>
      <c r="AZ203" s="1" t="b">
        <f t="shared" si="70"/>
        <v>1</v>
      </c>
      <c r="BA203" s="1" t="b">
        <f t="shared" si="71"/>
        <v>1</v>
      </c>
      <c r="BB203" s="1" t="b">
        <f t="shared" si="72"/>
        <v>1</v>
      </c>
      <c r="BC203" s="1" t="b">
        <f t="shared" si="73"/>
        <v>1</v>
      </c>
      <c r="BD203" s="1" t="b">
        <f t="shared" si="74"/>
        <v>1</v>
      </c>
      <c r="BE203" s="1" t="b">
        <f t="shared" si="75"/>
        <v>1</v>
      </c>
      <c r="BF203" s="1" t="b">
        <f t="shared" si="76"/>
        <v>1</v>
      </c>
      <c r="BG203" s="1" t="b">
        <f t="shared" si="77"/>
        <v>1</v>
      </c>
      <c r="BH203" s="1" t="b">
        <f t="shared" si="78"/>
        <v>0</v>
      </c>
      <c r="BI203" s="1" t="b">
        <f t="shared" si="79"/>
        <v>1</v>
      </c>
      <c r="BJ203" s="1" t="b">
        <f t="shared" si="80"/>
        <v>1</v>
      </c>
      <c r="BK203" s="1" t="b">
        <f t="shared" si="81"/>
        <v>0</v>
      </c>
      <c r="BL203" s="1" t="b">
        <f t="shared" si="82"/>
        <v>0</v>
      </c>
      <c r="BM203" s="1" t="b">
        <f t="shared" si="83"/>
        <v>1</v>
      </c>
      <c r="BN203" s="1" t="b">
        <f t="shared" si="84"/>
        <v>1</v>
      </c>
      <c r="BO203" s="1" t="b">
        <f t="shared" si="85"/>
        <v>1</v>
      </c>
      <c r="BP203" s="1" t="b">
        <f t="shared" si="86"/>
        <v>1</v>
      </c>
      <c r="BQ203" s="1" t="b">
        <f t="shared" si="87"/>
        <v>1</v>
      </c>
    </row>
    <row r="204" spans="1:69" ht="37.5">
      <c r="A204" s="5">
        <v>201</v>
      </c>
      <c r="B204" s="13" t="s">
        <v>404</v>
      </c>
      <c r="C204" s="13"/>
      <c r="D204" s="13" t="s">
        <v>405</v>
      </c>
      <c r="E204" s="19" t="s">
        <v>1228</v>
      </c>
      <c r="F204" s="13" t="s">
        <v>362</v>
      </c>
      <c r="G204" s="13" t="s">
        <v>386</v>
      </c>
      <c r="H204" s="13" t="s">
        <v>1382</v>
      </c>
      <c r="I204" s="13" t="s">
        <v>1379</v>
      </c>
      <c r="J204" s="13"/>
      <c r="K204" s="13" t="s">
        <v>395</v>
      </c>
      <c r="L204" s="13" t="s">
        <v>1278</v>
      </c>
      <c r="M204" s="13" t="s">
        <v>23</v>
      </c>
      <c r="N204" s="13" t="s">
        <v>23</v>
      </c>
      <c r="O204" s="13" t="s">
        <v>23</v>
      </c>
      <c r="P204" s="13" t="str">
        <f t="shared" si="66"/>
        <v>EASA;FAA;CAA UK;CAA MALAYSIA;DGCA INDONESIA;CAA CHINA;</v>
      </c>
      <c r="Q204" s="13" t="s">
        <v>12</v>
      </c>
      <c r="R204" s="13" t="s">
        <v>13</v>
      </c>
      <c r="S204" s="13" t="s">
        <v>1224</v>
      </c>
      <c r="T204" s="13" t="s">
        <v>24</v>
      </c>
      <c r="U204" s="13" t="s">
        <v>25</v>
      </c>
      <c r="V204" s="13" t="s">
        <v>26</v>
      </c>
      <c r="W204" s="13"/>
      <c r="X204" s="13" t="s">
        <v>1232</v>
      </c>
      <c r="Y204" s="13" t="s">
        <v>1233</v>
      </c>
      <c r="Z204" s="13"/>
      <c r="AA204" s="1" t="str">
        <f>_xlfn.IFNA(VLOOKUP($B204,'[1]Price Catalogue (Active CAP)'!$A:$AD,AA$3,FALSE),"")</f>
        <v>2-8020-16</v>
      </c>
      <c r="AC204" s="1" t="str">
        <f>_xlfn.IFNA(VLOOKUP($B204,'[1]Price Catalogue (Active CAP)'!$A:$AD,AC$3,FALSE),"")</f>
        <v>NLG HYD FUSE ASSY.</v>
      </c>
      <c r="AD204" s="1" t="str">
        <f>_xlfn.IFNA(VLOOKUP($B204,'[1]Price Catalogue (Active CAP)'!$A:$AD,AD$3,FALSE),"")</f>
        <v>ON</v>
      </c>
      <c r="AE204" s="1" t="str">
        <f>_xlfn.IFNA(VLOOKUP($B204,'[1]Price Catalogue (Active CAP)'!$A:$AD,AE$3,FALSE),"")</f>
        <v>B737CL;</v>
      </c>
      <c r="AF204" s="1" t="str">
        <f>_xlfn.IFNA(VLOOKUP($B204,'[1]Price Catalogue (Active CAP)'!$A:$AD,AF$3,FALSE),"")</f>
        <v>Triumph Actuation System</v>
      </c>
      <c r="AG204" s="1" t="str">
        <f>_xlfn.IFNA(VLOOKUP($B204,'[1]Price Catalogue (Active CAP)'!$A:$AD,AG$3,FALSE),"")</f>
        <v>WHB-FUS-002</v>
      </c>
      <c r="AH204" s="1" t="str">
        <f>_xlfn.IFNA(VLOOKUP($B204,'[1]Price Catalogue (Active CAP)'!$A:$AD,AH$3,FALSE),"")</f>
        <v>Fuse</v>
      </c>
      <c r="AI204" s="1">
        <f>_xlfn.IFNA(VLOOKUP($B204,'[1]Price Catalogue (Active CAP)'!$A:$AD,AI$3,FALSE),"")</f>
        <v>0</v>
      </c>
      <c r="AJ204" s="1" t="str">
        <f>_xlfn.IFNA(VLOOKUP($B204,'[1]Price Catalogue (Active CAP)'!$A:$AD,AJ$3,FALSE),"")</f>
        <v>32-31-04;</v>
      </c>
      <c r="AK204" s="1" t="str">
        <f>_xlfn.IFNA(VLOOKUP($B204,'[1]Price Catalogue (Active CAP)'!$A:$AD,AK$3,FALSE),"")</f>
        <v>32-31</v>
      </c>
      <c r="AL204" s="32" t="str">
        <f>_xlfn.IFNA(VLOOKUP($B204,'[1]Price Catalogue (Active CAP)'!$A:$AD,AL$3,FALSE),"")</f>
        <v>EASA,FAA,CAA MALAYSIA,CAAS,DGCA INDONESIA,CAA CHINA</v>
      </c>
      <c r="AM204" s="1" t="str">
        <f>_xlfn.IFNA(VLOOKUP($B204,'[1]Price Catalogue (Active CAP)'!$A:$AD,AM$3,FALSE),"")</f>
        <v>EASA</v>
      </c>
      <c r="AN204" s="1" t="str">
        <f>_xlfn.IFNA(VLOOKUP($B204,'[1]Price Catalogue (Active CAP)'!$A:$AD,AN$3,FALSE),"")</f>
        <v>FAA</v>
      </c>
      <c r="AO204" s="1" t="str">
        <f>_xlfn.IFNA(VLOOKUP($B204,'[1]Price Catalogue (Active CAP)'!$A:$AD,AO$3,FALSE),"")</f>
        <v>CAA MALAYSIA</v>
      </c>
      <c r="AP204" s="1" t="str">
        <f>_xlfn.IFNA(VLOOKUP($B204,'[1]Price Catalogue (Active CAP)'!$A:$AD,AP$3,FALSE),"")</f>
        <v>CAAS</v>
      </c>
      <c r="AQ204" s="1" t="str">
        <f>_xlfn.IFNA(VLOOKUP($B204,'[1]Price Catalogue (Active CAP)'!$A:$AD,AQ$3,FALSE),"")</f>
        <v>DGCA INDONESIA</v>
      </c>
      <c r="AR204" s="1" t="str">
        <f>_xlfn.IFNA(VLOOKUP($B204,'[1]Price Catalogue (Active CAP)'!$A:$AD,AR$3,FALSE),"")</f>
        <v>CAA CHINA</v>
      </c>
      <c r="AS204" s="1">
        <f>_xlfn.IFNA(VLOOKUP($B204,'[1]Price Catalogue (Active CAP)'!$A:$AD,AS$3,FALSE),"")</f>
        <v>0</v>
      </c>
      <c r="AT204" s="1" t="str">
        <f>_xlfn.IFNA(VLOOKUP($B204,'[1]Price Catalogue (Active CAP)'!$A:$AD,AT$3,FALSE),"")</f>
        <v>CAA VIETNAM</v>
      </c>
      <c r="AU204" s="1" t="str">
        <f>_xlfn.IFNA(VLOOKUP($B204,'[1]Price Catalogue (Active CAP)'!$A:$AD,AU$3,FALSE),"")</f>
        <v>OCMOF</v>
      </c>
      <c r="AW204" s="1" t="b">
        <f t="shared" si="67"/>
        <v>1</v>
      </c>
      <c r="AX204" s="1" t="b">
        <f t="shared" si="68"/>
        <v>1</v>
      </c>
      <c r="AY204" s="1" t="b">
        <f t="shared" si="69"/>
        <v>1</v>
      </c>
      <c r="AZ204" s="1" t="b">
        <f t="shared" si="70"/>
        <v>1</v>
      </c>
      <c r="BA204" s="1" t="b">
        <f t="shared" si="71"/>
        <v>1</v>
      </c>
      <c r="BB204" s="1" t="b">
        <f t="shared" si="72"/>
        <v>1</v>
      </c>
      <c r="BC204" s="1" t="b">
        <f t="shared" si="73"/>
        <v>1</v>
      </c>
      <c r="BD204" s="1" t="b">
        <f t="shared" si="74"/>
        <v>1</v>
      </c>
      <c r="BE204" s="1" t="b">
        <f t="shared" si="75"/>
        <v>1</v>
      </c>
      <c r="BF204" s="1" t="b">
        <f t="shared" si="76"/>
        <v>1</v>
      </c>
      <c r="BG204" s="1" t="b">
        <f t="shared" si="77"/>
        <v>1</v>
      </c>
      <c r="BH204" s="1" t="b">
        <f t="shared" si="78"/>
        <v>0</v>
      </c>
      <c r="BI204" s="1" t="b">
        <f t="shared" si="79"/>
        <v>1</v>
      </c>
      <c r="BJ204" s="1" t="b">
        <f t="shared" si="80"/>
        <v>1</v>
      </c>
      <c r="BK204" s="1" t="b">
        <f t="shared" si="81"/>
        <v>0</v>
      </c>
      <c r="BL204" s="1" t="b">
        <f t="shared" si="82"/>
        <v>0</v>
      </c>
      <c r="BM204" s="1" t="b">
        <f t="shared" si="83"/>
        <v>1</v>
      </c>
      <c r="BN204" s="1" t="b">
        <f t="shared" si="84"/>
        <v>1</v>
      </c>
      <c r="BO204" s="1" t="b">
        <f t="shared" si="85"/>
        <v>1</v>
      </c>
      <c r="BP204" s="1" t="b">
        <f t="shared" si="86"/>
        <v>1</v>
      </c>
      <c r="BQ204" s="1" t="b">
        <f t="shared" si="87"/>
        <v>1</v>
      </c>
    </row>
    <row r="205" spans="1:69" ht="37.5">
      <c r="A205" s="5">
        <v>202</v>
      </c>
      <c r="B205" s="13" t="s">
        <v>406</v>
      </c>
      <c r="C205" s="13"/>
      <c r="D205" s="13" t="s">
        <v>407</v>
      </c>
      <c r="E205" s="19" t="s">
        <v>1228</v>
      </c>
      <c r="F205" s="13" t="s">
        <v>368</v>
      </c>
      <c r="G205" s="13" t="s">
        <v>386</v>
      </c>
      <c r="H205" s="13" t="s">
        <v>1382</v>
      </c>
      <c r="I205" s="13" t="s">
        <v>1379</v>
      </c>
      <c r="J205" s="13"/>
      <c r="K205" s="13" t="s">
        <v>395</v>
      </c>
      <c r="L205" s="13" t="s">
        <v>1278</v>
      </c>
      <c r="M205" s="13" t="s">
        <v>23</v>
      </c>
      <c r="N205" s="13" t="s">
        <v>23</v>
      </c>
      <c r="O205" s="13" t="s">
        <v>23</v>
      </c>
      <c r="P205" s="13" t="str">
        <f t="shared" si="66"/>
        <v>EASA;FAA;CAA UK;CAA MALAYSIA;DGCA INDONESIA;CAA CHINA;</v>
      </c>
      <c r="Q205" s="13" t="s">
        <v>12</v>
      </c>
      <c r="R205" s="13" t="s">
        <v>13</v>
      </c>
      <c r="S205" s="13" t="s">
        <v>1224</v>
      </c>
      <c r="T205" s="13" t="s">
        <v>24</v>
      </c>
      <c r="U205" s="13" t="s">
        <v>25</v>
      </c>
      <c r="V205" s="13" t="s">
        <v>26</v>
      </c>
      <c r="W205" s="13"/>
      <c r="X205" s="13" t="s">
        <v>1232</v>
      </c>
      <c r="Y205" s="13" t="s">
        <v>1233</v>
      </c>
      <c r="Z205" s="13"/>
      <c r="AA205" s="1" t="str">
        <f>_xlfn.IFNA(VLOOKUP($B205,'[1]Price Catalogue (Active CAP)'!$A:$AD,AA$3,FALSE),"")</f>
        <v>2-8020-18</v>
      </c>
      <c r="AC205" s="1" t="str">
        <f>_xlfn.IFNA(VLOOKUP($B205,'[1]Price Catalogue (Active CAP)'!$A:$AD,AC$3,FALSE),"")</f>
        <v>HYD FUSE ASSY</v>
      </c>
      <c r="AD205" s="1" t="str">
        <f>_xlfn.IFNA(VLOOKUP($B205,'[1]Price Catalogue (Active CAP)'!$A:$AD,AD$3,FALSE),"")</f>
        <v>ON</v>
      </c>
      <c r="AE205" s="1" t="str">
        <f>_xlfn.IFNA(VLOOKUP($B205,'[1]Price Catalogue (Active CAP)'!$A:$AD,AE$3,FALSE),"")</f>
        <v>B757;</v>
      </c>
      <c r="AF205" s="1" t="str">
        <f>_xlfn.IFNA(VLOOKUP($B205,'[1]Price Catalogue (Active CAP)'!$A:$AD,AF$3,FALSE),"")</f>
        <v>Triumph Actuation System</v>
      </c>
      <c r="AG205" s="1" t="str">
        <f>_xlfn.IFNA(VLOOKUP($B205,'[1]Price Catalogue (Active CAP)'!$A:$AD,AG$3,FALSE),"")</f>
        <v>WHB-FUS-002</v>
      </c>
      <c r="AH205" s="1" t="str">
        <f>_xlfn.IFNA(VLOOKUP($B205,'[1]Price Catalogue (Active CAP)'!$A:$AD,AH$3,FALSE),"")</f>
        <v>Fuse</v>
      </c>
      <c r="AI205" s="1">
        <f>_xlfn.IFNA(VLOOKUP($B205,'[1]Price Catalogue (Active CAP)'!$A:$AD,AI$3,FALSE),"")</f>
        <v>0</v>
      </c>
      <c r="AJ205" s="1" t="str">
        <f>_xlfn.IFNA(VLOOKUP($B205,'[1]Price Catalogue (Active CAP)'!$A:$AD,AJ$3,FALSE),"")</f>
        <v>32-31-04;</v>
      </c>
      <c r="AK205" s="1" t="str">
        <f>_xlfn.IFNA(VLOOKUP($B205,'[1]Price Catalogue (Active CAP)'!$A:$AD,AK$3,FALSE),"")</f>
        <v>32-31</v>
      </c>
      <c r="AL205" s="32" t="str">
        <f>_xlfn.IFNA(VLOOKUP($B205,'[1]Price Catalogue (Active CAP)'!$A:$AD,AL$3,FALSE),"")</f>
        <v>EASA,FAA,CAA MALAYSIA,CAAS,DGCA INDONESIA,CAA CHINA</v>
      </c>
      <c r="AM205" s="1" t="str">
        <f>_xlfn.IFNA(VLOOKUP($B205,'[1]Price Catalogue (Active CAP)'!$A:$AD,AM$3,FALSE),"")</f>
        <v>EASA</v>
      </c>
      <c r="AN205" s="1" t="str">
        <f>_xlfn.IFNA(VLOOKUP($B205,'[1]Price Catalogue (Active CAP)'!$A:$AD,AN$3,FALSE),"")</f>
        <v>FAA</v>
      </c>
      <c r="AO205" s="1" t="str">
        <f>_xlfn.IFNA(VLOOKUP($B205,'[1]Price Catalogue (Active CAP)'!$A:$AD,AO$3,FALSE),"")</f>
        <v>CAA MALAYSIA</v>
      </c>
      <c r="AP205" s="1" t="str">
        <f>_xlfn.IFNA(VLOOKUP($B205,'[1]Price Catalogue (Active CAP)'!$A:$AD,AP$3,FALSE),"")</f>
        <v>CAAS</v>
      </c>
      <c r="AQ205" s="1" t="str">
        <f>_xlfn.IFNA(VLOOKUP($B205,'[1]Price Catalogue (Active CAP)'!$A:$AD,AQ$3,FALSE),"")</f>
        <v>DGCA INDONESIA</v>
      </c>
      <c r="AR205" s="1" t="str">
        <f>_xlfn.IFNA(VLOOKUP($B205,'[1]Price Catalogue (Active CAP)'!$A:$AD,AR$3,FALSE),"")</f>
        <v>CAA CHINA</v>
      </c>
      <c r="AS205" s="1">
        <f>_xlfn.IFNA(VLOOKUP($B205,'[1]Price Catalogue (Active CAP)'!$A:$AD,AS$3,FALSE),"")</f>
        <v>0</v>
      </c>
      <c r="AT205" s="1" t="str">
        <f>_xlfn.IFNA(VLOOKUP($B205,'[1]Price Catalogue (Active CAP)'!$A:$AD,AT$3,FALSE),"")</f>
        <v>CAA VIETNAM</v>
      </c>
      <c r="AU205" s="1" t="str">
        <f>_xlfn.IFNA(VLOOKUP($B205,'[1]Price Catalogue (Active CAP)'!$A:$AD,AU$3,FALSE),"")</f>
        <v>OCMOF</v>
      </c>
      <c r="AW205" s="1" t="b">
        <f t="shared" si="67"/>
        <v>1</v>
      </c>
      <c r="AX205" s="1" t="b">
        <f t="shared" si="68"/>
        <v>1</v>
      </c>
      <c r="AY205" s="1" t="b">
        <f t="shared" si="69"/>
        <v>1</v>
      </c>
      <c r="AZ205" s="1" t="b">
        <f t="shared" si="70"/>
        <v>1</v>
      </c>
      <c r="BA205" s="1" t="b">
        <f t="shared" si="71"/>
        <v>1</v>
      </c>
      <c r="BB205" s="1" t="b">
        <f t="shared" si="72"/>
        <v>1</v>
      </c>
      <c r="BC205" s="1" t="b">
        <f t="shared" si="73"/>
        <v>1</v>
      </c>
      <c r="BD205" s="1" t="b">
        <f t="shared" si="74"/>
        <v>1</v>
      </c>
      <c r="BE205" s="1" t="b">
        <f t="shared" si="75"/>
        <v>1</v>
      </c>
      <c r="BF205" s="1" t="b">
        <f t="shared" si="76"/>
        <v>1</v>
      </c>
      <c r="BG205" s="1" t="b">
        <f t="shared" si="77"/>
        <v>1</v>
      </c>
      <c r="BH205" s="1" t="b">
        <f t="shared" si="78"/>
        <v>0</v>
      </c>
      <c r="BI205" s="1" t="b">
        <f t="shared" si="79"/>
        <v>1</v>
      </c>
      <c r="BJ205" s="1" t="b">
        <f t="shared" si="80"/>
        <v>1</v>
      </c>
      <c r="BK205" s="1" t="b">
        <f t="shared" si="81"/>
        <v>0</v>
      </c>
      <c r="BL205" s="1" t="b">
        <f t="shared" si="82"/>
        <v>0</v>
      </c>
      <c r="BM205" s="1" t="b">
        <f t="shared" si="83"/>
        <v>1</v>
      </c>
      <c r="BN205" s="1" t="b">
        <f t="shared" si="84"/>
        <v>1</v>
      </c>
      <c r="BO205" s="1" t="b">
        <f t="shared" si="85"/>
        <v>1</v>
      </c>
      <c r="BP205" s="1" t="b">
        <f t="shared" si="86"/>
        <v>1</v>
      </c>
      <c r="BQ205" s="1" t="b">
        <f t="shared" si="87"/>
        <v>1</v>
      </c>
    </row>
    <row r="206" spans="1:69" ht="37.5">
      <c r="A206" s="5">
        <v>203</v>
      </c>
      <c r="B206" s="13" t="s">
        <v>408</v>
      </c>
      <c r="C206" s="13"/>
      <c r="D206" s="13" t="s">
        <v>394</v>
      </c>
      <c r="E206" s="19" t="s">
        <v>1228</v>
      </c>
      <c r="F206" s="13" t="s">
        <v>313</v>
      </c>
      <c r="G206" s="13" t="s">
        <v>386</v>
      </c>
      <c r="H206" s="13" t="s">
        <v>1382</v>
      </c>
      <c r="I206" s="13" t="s">
        <v>1379</v>
      </c>
      <c r="J206" s="13"/>
      <c r="K206" s="13" t="s">
        <v>395</v>
      </c>
      <c r="L206" s="13" t="s">
        <v>1278</v>
      </c>
      <c r="M206" s="13" t="s">
        <v>23</v>
      </c>
      <c r="N206" s="13" t="s">
        <v>23</v>
      </c>
      <c r="O206" s="13" t="s">
        <v>23</v>
      </c>
      <c r="P206" s="13" t="str">
        <f t="shared" si="66"/>
        <v>EASA;FAA;CAA UK;CAA MALAYSIA;DGCA INDONESIA;CAA CHINA;</v>
      </c>
      <c r="Q206" s="13" t="s">
        <v>12</v>
      </c>
      <c r="R206" s="13" t="s">
        <v>13</v>
      </c>
      <c r="S206" s="13" t="s">
        <v>1224</v>
      </c>
      <c r="T206" s="13" t="s">
        <v>24</v>
      </c>
      <c r="U206" s="13" t="s">
        <v>25</v>
      </c>
      <c r="V206" s="13" t="s">
        <v>26</v>
      </c>
      <c r="W206" s="13"/>
      <c r="X206" s="13" t="s">
        <v>1232</v>
      </c>
      <c r="Y206" s="13" t="s">
        <v>1233</v>
      </c>
      <c r="Z206" s="13"/>
      <c r="AA206" s="1" t="str">
        <f>_xlfn.IFNA(VLOOKUP($B206,'[1]Price Catalogue (Active CAP)'!$A:$AD,AA$3,FALSE),"")</f>
        <v>2-8020-2</v>
      </c>
      <c r="AC206" s="1" t="str">
        <f>_xlfn.IFNA(VLOOKUP($B206,'[1]Price Catalogue (Active CAP)'!$A:$AD,AC$3,FALSE),"")</f>
        <v>FUSE</v>
      </c>
      <c r="AD206" s="1" t="str">
        <f>_xlfn.IFNA(VLOOKUP($B206,'[1]Price Catalogue (Active CAP)'!$A:$AD,AD$3,FALSE),"")</f>
        <v>ON</v>
      </c>
      <c r="AE206" s="1" t="str">
        <f>_xlfn.IFNA(VLOOKUP($B206,'[1]Price Catalogue (Active CAP)'!$A:$AD,AE$3,FALSE),"")</f>
        <v>B737CL;B737NG;</v>
      </c>
      <c r="AF206" s="1" t="str">
        <f>_xlfn.IFNA(VLOOKUP($B206,'[1]Price Catalogue (Active CAP)'!$A:$AD,AF$3,FALSE),"")</f>
        <v>Triumph Actuation System</v>
      </c>
      <c r="AG206" s="1" t="str">
        <f>_xlfn.IFNA(VLOOKUP($B206,'[1]Price Catalogue (Active CAP)'!$A:$AD,AG$3,FALSE),"")</f>
        <v>WHB-FUS-002</v>
      </c>
      <c r="AH206" s="1" t="str">
        <f>_xlfn.IFNA(VLOOKUP($B206,'[1]Price Catalogue (Active CAP)'!$A:$AD,AH$3,FALSE),"")</f>
        <v>Fuse</v>
      </c>
      <c r="AI206" s="1">
        <f>_xlfn.IFNA(VLOOKUP($B206,'[1]Price Catalogue (Active CAP)'!$A:$AD,AI$3,FALSE),"")</f>
        <v>0</v>
      </c>
      <c r="AJ206" s="1" t="str">
        <f>_xlfn.IFNA(VLOOKUP($B206,'[1]Price Catalogue (Active CAP)'!$A:$AD,AJ$3,FALSE),"")</f>
        <v>32-31-04;</v>
      </c>
      <c r="AK206" s="1" t="str">
        <f>_xlfn.IFNA(VLOOKUP($B206,'[1]Price Catalogue (Active CAP)'!$A:$AD,AK$3,FALSE),"")</f>
        <v>32-31</v>
      </c>
      <c r="AL206" s="32" t="str">
        <f>_xlfn.IFNA(VLOOKUP($B206,'[1]Price Catalogue (Active CAP)'!$A:$AD,AL$3,FALSE),"")</f>
        <v>EASA,FAA,CAA MALAYSIA,CAAS,DGCA INDONESIA,CAA CHINA</v>
      </c>
      <c r="AM206" s="1" t="str">
        <f>_xlfn.IFNA(VLOOKUP($B206,'[1]Price Catalogue (Active CAP)'!$A:$AD,AM$3,FALSE),"")</f>
        <v>EASA</v>
      </c>
      <c r="AN206" s="1" t="str">
        <f>_xlfn.IFNA(VLOOKUP($B206,'[1]Price Catalogue (Active CAP)'!$A:$AD,AN$3,FALSE),"")</f>
        <v>FAA</v>
      </c>
      <c r="AO206" s="1" t="str">
        <f>_xlfn.IFNA(VLOOKUP($B206,'[1]Price Catalogue (Active CAP)'!$A:$AD,AO$3,FALSE),"")</f>
        <v>CAA MALAYSIA</v>
      </c>
      <c r="AP206" s="1" t="str">
        <f>_xlfn.IFNA(VLOOKUP($B206,'[1]Price Catalogue (Active CAP)'!$A:$AD,AP$3,FALSE),"")</f>
        <v>CAAS</v>
      </c>
      <c r="AQ206" s="1" t="str">
        <f>_xlfn.IFNA(VLOOKUP($B206,'[1]Price Catalogue (Active CAP)'!$A:$AD,AQ$3,FALSE),"")</f>
        <v>DGCA INDONESIA</v>
      </c>
      <c r="AR206" s="1" t="str">
        <f>_xlfn.IFNA(VLOOKUP($B206,'[1]Price Catalogue (Active CAP)'!$A:$AD,AR$3,FALSE),"")</f>
        <v>CAA CHINA</v>
      </c>
      <c r="AS206" s="1">
        <f>_xlfn.IFNA(VLOOKUP($B206,'[1]Price Catalogue (Active CAP)'!$A:$AD,AS$3,FALSE),"")</f>
        <v>0</v>
      </c>
      <c r="AT206" s="1" t="str">
        <f>_xlfn.IFNA(VLOOKUP($B206,'[1]Price Catalogue (Active CAP)'!$A:$AD,AT$3,FALSE),"")</f>
        <v>CAA VIETNAM</v>
      </c>
      <c r="AU206" s="1" t="str">
        <f>_xlfn.IFNA(VLOOKUP($B206,'[1]Price Catalogue (Active CAP)'!$A:$AD,AU$3,FALSE),"")</f>
        <v>OCMOF</v>
      </c>
      <c r="AW206" s="1" t="b">
        <f t="shared" si="67"/>
        <v>1</v>
      </c>
      <c r="AX206" s="1" t="b">
        <f t="shared" si="68"/>
        <v>1</v>
      </c>
      <c r="AY206" s="1" t="b">
        <f t="shared" si="69"/>
        <v>1</v>
      </c>
      <c r="AZ206" s="1" t="b">
        <f t="shared" si="70"/>
        <v>1</v>
      </c>
      <c r="BA206" s="1" t="b">
        <f t="shared" si="71"/>
        <v>1</v>
      </c>
      <c r="BB206" s="1" t="b">
        <f t="shared" si="72"/>
        <v>1</v>
      </c>
      <c r="BC206" s="1" t="b">
        <f t="shared" si="73"/>
        <v>1</v>
      </c>
      <c r="BD206" s="1" t="b">
        <f t="shared" si="74"/>
        <v>1</v>
      </c>
      <c r="BE206" s="1" t="b">
        <f t="shared" si="75"/>
        <v>1</v>
      </c>
      <c r="BF206" s="1" t="b">
        <f t="shared" si="76"/>
        <v>1</v>
      </c>
      <c r="BG206" s="1" t="b">
        <f t="shared" si="77"/>
        <v>1</v>
      </c>
      <c r="BH206" s="1" t="b">
        <f t="shared" si="78"/>
        <v>0</v>
      </c>
      <c r="BI206" s="1" t="b">
        <f t="shared" si="79"/>
        <v>1</v>
      </c>
      <c r="BJ206" s="1" t="b">
        <f t="shared" si="80"/>
        <v>1</v>
      </c>
      <c r="BK206" s="1" t="b">
        <f t="shared" si="81"/>
        <v>0</v>
      </c>
      <c r="BL206" s="1" t="b">
        <f t="shared" si="82"/>
        <v>0</v>
      </c>
      <c r="BM206" s="1" t="b">
        <f t="shared" si="83"/>
        <v>1</v>
      </c>
      <c r="BN206" s="1" t="b">
        <f t="shared" si="84"/>
        <v>1</v>
      </c>
      <c r="BO206" s="1" t="b">
        <f t="shared" si="85"/>
        <v>1</v>
      </c>
      <c r="BP206" s="1" t="b">
        <f t="shared" si="86"/>
        <v>1</v>
      </c>
      <c r="BQ206" s="1" t="b">
        <f t="shared" si="87"/>
        <v>1</v>
      </c>
    </row>
    <row r="207" spans="1:69" ht="37.5">
      <c r="A207" s="5">
        <v>204</v>
      </c>
      <c r="B207" s="13" t="s">
        <v>409</v>
      </c>
      <c r="C207" s="13"/>
      <c r="D207" s="13" t="s">
        <v>410</v>
      </c>
      <c r="E207" s="19" t="s">
        <v>1228</v>
      </c>
      <c r="F207" s="13" t="s">
        <v>362</v>
      </c>
      <c r="G207" s="13" t="s">
        <v>386</v>
      </c>
      <c r="H207" s="13" t="s">
        <v>1382</v>
      </c>
      <c r="I207" s="13" t="s">
        <v>1379</v>
      </c>
      <c r="J207" s="13"/>
      <c r="K207" s="13" t="s">
        <v>395</v>
      </c>
      <c r="L207" s="13" t="s">
        <v>1278</v>
      </c>
      <c r="M207" s="13" t="s">
        <v>23</v>
      </c>
      <c r="N207" s="13" t="s">
        <v>23</v>
      </c>
      <c r="O207" s="13" t="s">
        <v>23</v>
      </c>
      <c r="P207" s="13" t="str">
        <f t="shared" si="66"/>
        <v>EASA;FAA;CAA UK;CAA MALAYSIA;DGCA INDONESIA;CAA CHINA;</v>
      </c>
      <c r="Q207" s="13" t="s">
        <v>12</v>
      </c>
      <c r="R207" s="13" t="s">
        <v>13</v>
      </c>
      <c r="S207" s="13" t="s">
        <v>1224</v>
      </c>
      <c r="T207" s="13" t="s">
        <v>24</v>
      </c>
      <c r="U207" s="13" t="s">
        <v>25</v>
      </c>
      <c r="V207" s="13" t="s">
        <v>26</v>
      </c>
      <c r="W207" s="13"/>
      <c r="X207" s="13" t="s">
        <v>1232</v>
      </c>
      <c r="Y207" s="13" t="s">
        <v>1233</v>
      </c>
      <c r="Z207" s="13"/>
      <c r="AA207" s="1" t="str">
        <f>_xlfn.IFNA(VLOOKUP($B207,'[1]Price Catalogue (Active CAP)'!$A:$AD,AA$3,FALSE),"")</f>
        <v>2-8020-24</v>
      </c>
      <c r="AC207" s="1" t="str">
        <f>_xlfn.IFNA(VLOOKUP($B207,'[1]Price Catalogue (Active CAP)'!$A:$AD,AC$3,FALSE),"")</f>
        <v>T/R RTN HYD FUSE ASSY.</v>
      </c>
      <c r="AD207" s="1" t="str">
        <f>_xlfn.IFNA(VLOOKUP($B207,'[1]Price Catalogue (Active CAP)'!$A:$AD,AD$3,FALSE),"")</f>
        <v>ON</v>
      </c>
      <c r="AE207" s="1" t="str">
        <f>_xlfn.IFNA(VLOOKUP($B207,'[1]Price Catalogue (Active CAP)'!$A:$AD,AE$3,FALSE),"")</f>
        <v>B737CL;</v>
      </c>
      <c r="AF207" s="1" t="str">
        <f>_xlfn.IFNA(VLOOKUP($B207,'[1]Price Catalogue (Active CAP)'!$A:$AD,AF$3,FALSE),"")</f>
        <v>Triumph Actuation System</v>
      </c>
      <c r="AG207" s="1" t="str">
        <f>_xlfn.IFNA(VLOOKUP($B207,'[1]Price Catalogue (Active CAP)'!$A:$AD,AG$3,FALSE),"")</f>
        <v>WHB-FUS-002</v>
      </c>
      <c r="AH207" s="1" t="str">
        <f>_xlfn.IFNA(VLOOKUP($B207,'[1]Price Catalogue (Active CAP)'!$A:$AD,AH$3,FALSE),"")</f>
        <v>Fuse</v>
      </c>
      <c r="AI207" s="1">
        <f>_xlfn.IFNA(VLOOKUP($B207,'[1]Price Catalogue (Active CAP)'!$A:$AD,AI$3,FALSE),"")</f>
        <v>0</v>
      </c>
      <c r="AJ207" s="1" t="str">
        <f>_xlfn.IFNA(VLOOKUP($B207,'[1]Price Catalogue (Active CAP)'!$A:$AD,AJ$3,FALSE),"")</f>
        <v>32-31-04;</v>
      </c>
      <c r="AK207" s="1" t="str">
        <f>_xlfn.IFNA(VLOOKUP($B207,'[1]Price Catalogue (Active CAP)'!$A:$AD,AK$3,FALSE),"")</f>
        <v>32-31</v>
      </c>
      <c r="AL207" s="32" t="str">
        <f>_xlfn.IFNA(VLOOKUP($B207,'[1]Price Catalogue (Active CAP)'!$A:$AD,AL$3,FALSE),"")</f>
        <v>EASA,FAA,CAA MALAYSIA,CAAS,DGCA INDONESIA,CAA CHINA</v>
      </c>
      <c r="AM207" s="1" t="str">
        <f>_xlfn.IFNA(VLOOKUP($B207,'[1]Price Catalogue (Active CAP)'!$A:$AD,AM$3,FALSE),"")</f>
        <v>EASA</v>
      </c>
      <c r="AN207" s="1" t="str">
        <f>_xlfn.IFNA(VLOOKUP($B207,'[1]Price Catalogue (Active CAP)'!$A:$AD,AN$3,FALSE),"")</f>
        <v>FAA</v>
      </c>
      <c r="AO207" s="1" t="str">
        <f>_xlfn.IFNA(VLOOKUP($B207,'[1]Price Catalogue (Active CAP)'!$A:$AD,AO$3,FALSE),"")</f>
        <v>CAA MALAYSIA</v>
      </c>
      <c r="AP207" s="1" t="str">
        <f>_xlfn.IFNA(VLOOKUP($B207,'[1]Price Catalogue (Active CAP)'!$A:$AD,AP$3,FALSE),"")</f>
        <v>CAAS</v>
      </c>
      <c r="AQ207" s="1" t="str">
        <f>_xlfn.IFNA(VLOOKUP($B207,'[1]Price Catalogue (Active CAP)'!$A:$AD,AQ$3,FALSE),"")</f>
        <v>DGCA INDONESIA</v>
      </c>
      <c r="AR207" s="1" t="str">
        <f>_xlfn.IFNA(VLOOKUP($B207,'[1]Price Catalogue (Active CAP)'!$A:$AD,AR$3,FALSE),"")</f>
        <v>CAA CHINA</v>
      </c>
      <c r="AS207" s="1">
        <f>_xlfn.IFNA(VLOOKUP($B207,'[1]Price Catalogue (Active CAP)'!$A:$AD,AS$3,FALSE),"")</f>
        <v>0</v>
      </c>
      <c r="AT207" s="1" t="str">
        <f>_xlfn.IFNA(VLOOKUP($B207,'[1]Price Catalogue (Active CAP)'!$A:$AD,AT$3,FALSE),"")</f>
        <v>CAA VIETNAM</v>
      </c>
      <c r="AU207" s="1" t="str">
        <f>_xlfn.IFNA(VLOOKUP($B207,'[1]Price Catalogue (Active CAP)'!$A:$AD,AU$3,FALSE),"")</f>
        <v>OCMOF</v>
      </c>
      <c r="AW207" s="1" t="b">
        <f t="shared" si="67"/>
        <v>1</v>
      </c>
      <c r="AX207" s="1" t="b">
        <f t="shared" si="68"/>
        <v>1</v>
      </c>
      <c r="AY207" s="1" t="b">
        <f t="shared" si="69"/>
        <v>1</v>
      </c>
      <c r="AZ207" s="1" t="b">
        <f t="shared" si="70"/>
        <v>1</v>
      </c>
      <c r="BA207" s="1" t="b">
        <f t="shared" si="71"/>
        <v>1</v>
      </c>
      <c r="BB207" s="1" t="b">
        <f t="shared" si="72"/>
        <v>1</v>
      </c>
      <c r="BC207" s="1" t="b">
        <f t="shared" si="73"/>
        <v>1</v>
      </c>
      <c r="BD207" s="1" t="b">
        <f t="shared" si="74"/>
        <v>1</v>
      </c>
      <c r="BE207" s="1" t="b">
        <f t="shared" si="75"/>
        <v>1</v>
      </c>
      <c r="BF207" s="1" t="b">
        <f t="shared" si="76"/>
        <v>1</v>
      </c>
      <c r="BG207" s="1" t="b">
        <f t="shared" si="77"/>
        <v>1</v>
      </c>
      <c r="BH207" s="1" t="b">
        <f t="shared" si="78"/>
        <v>0</v>
      </c>
      <c r="BI207" s="1" t="b">
        <f t="shared" si="79"/>
        <v>1</v>
      </c>
      <c r="BJ207" s="1" t="b">
        <f t="shared" si="80"/>
        <v>1</v>
      </c>
      <c r="BK207" s="1" t="b">
        <f t="shared" si="81"/>
        <v>0</v>
      </c>
      <c r="BL207" s="1" t="b">
        <f t="shared" si="82"/>
        <v>0</v>
      </c>
      <c r="BM207" s="1" t="b">
        <f t="shared" si="83"/>
        <v>1</v>
      </c>
      <c r="BN207" s="1" t="b">
        <f t="shared" si="84"/>
        <v>1</v>
      </c>
      <c r="BO207" s="1" t="b">
        <f t="shared" si="85"/>
        <v>1</v>
      </c>
      <c r="BP207" s="1" t="b">
        <f t="shared" si="86"/>
        <v>1</v>
      </c>
      <c r="BQ207" s="1" t="b">
        <f t="shared" si="87"/>
        <v>1</v>
      </c>
    </row>
    <row r="208" spans="1:69" ht="37.5">
      <c r="A208" s="5">
        <v>205</v>
      </c>
      <c r="B208" s="13" t="s">
        <v>411</v>
      </c>
      <c r="C208" s="13"/>
      <c r="D208" s="13" t="s">
        <v>394</v>
      </c>
      <c r="E208" s="19" t="s">
        <v>1228</v>
      </c>
      <c r="F208" s="13" t="s">
        <v>313</v>
      </c>
      <c r="G208" s="13" t="s">
        <v>386</v>
      </c>
      <c r="H208" s="13" t="s">
        <v>1382</v>
      </c>
      <c r="I208" s="13" t="s">
        <v>1379</v>
      </c>
      <c r="J208" s="13"/>
      <c r="K208" s="13" t="s">
        <v>395</v>
      </c>
      <c r="L208" s="13" t="s">
        <v>1278</v>
      </c>
      <c r="M208" s="13" t="s">
        <v>23</v>
      </c>
      <c r="N208" s="13" t="s">
        <v>23</v>
      </c>
      <c r="O208" s="13" t="s">
        <v>23</v>
      </c>
      <c r="P208" s="13" t="str">
        <f t="shared" si="66"/>
        <v>EASA;FAA;CAA UK;CAA MALAYSIA;DGCA INDONESIA;CAA CHINA;</v>
      </c>
      <c r="Q208" s="13" t="s">
        <v>12</v>
      </c>
      <c r="R208" s="13" t="s">
        <v>13</v>
      </c>
      <c r="S208" s="13" t="s">
        <v>1224</v>
      </c>
      <c r="T208" s="13" t="s">
        <v>24</v>
      </c>
      <c r="U208" s="13" t="s">
        <v>25</v>
      </c>
      <c r="V208" s="13" t="s">
        <v>26</v>
      </c>
      <c r="W208" s="13"/>
      <c r="X208" s="13" t="s">
        <v>1232</v>
      </c>
      <c r="Y208" s="13" t="s">
        <v>1233</v>
      </c>
      <c r="Z208" s="13"/>
      <c r="AA208" s="1" t="str">
        <f>_xlfn.IFNA(VLOOKUP($B208,'[1]Price Catalogue (Active CAP)'!$A:$AD,AA$3,FALSE),"")</f>
        <v>2-8020-25</v>
      </c>
      <c r="AC208" s="1" t="str">
        <f>_xlfn.IFNA(VLOOKUP($B208,'[1]Price Catalogue (Active CAP)'!$A:$AD,AC$3,FALSE),"")</f>
        <v>FUSE</v>
      </c>
      <c r="AD208" s="1" t="str">
        <f>_xlfn.IFNA(VLOOKUP($B208,'[1]Price Catalogue (Active CAP)'!$A:$AD,AD$3,FALSE),"")</f>
        <v>ON</v>
      </c>
      <c r="AE208" s="1" t="str">
        <f>_xlfn.IFNA(VLOOKUP($B208,'[1]Price Catalogue (Active CAP)'!$A:$AD,AE$3,FALSE),"")</f>
        <v>B737CL;B737NG;</v>
      </c>
      <c r="AF208" s="1" t="str">
        <f>_xlfn.IFNA(VLOOKUP($B208,'[1]Price Catalogue (Active CAP)'!$A:$AD,AF$3,FALSE),"")</f>
        <v>Triumph Actuation System</v>
      </c>
      <c r="AG208" s="1" t="str">
        <f>_xlfn.IFNA(VLOOKUP($B208,'[1]Price Catalogue (Active CAP)'!$A:$AD,AG$3,FALSE),"")</f>
        <v>WHB-FUS-002</v>
      </c>
      <c r="AH208" s="1" t="str">
        <f>_xlfn.IFNA(VLOOKUP($B208,'[1]Price Catalogue (Active CAP)'!$A:$AD,AH$3,FALSE),"")</f>
        <v>Fuse</v>
      </c>
      <c r="AI208" s="1">
        <f>_xlfn.IFNA(VLOOKUP($B208,'[1]Price Catalogue (Active CAP)'!$A:$AD,AI$3,FALSE),"")</f>
        <v>0</v>
      </c>
      <c r="AJ208" s="1" t="str">
        <f>_xlfn.IFNA(VLOOKUP($B208,'[1]Price Catalogue (Active CAP)'!$A:$AD,AJ$3,FALSE),"")</f>
        <v>32-31-04;</v>
      </c>
      <c r="AK208" s="1" t="str">
        <f>_xlfn.IFNA(VLOOKUP($B208,'[1]Price Catalogue (Active CAP)'!$A:$AD,AK$3,FALSE),"")</f>
        <v>32-31</v>
      </c>
      <c r="AL208" s="32" t="str">
        <f>_xlfn.IFNA(VLOOKUP($B208,'[1]Price Catalogue (Active CAP)'!$A:$AD,AL$3,FALSE),"")</f>
        <v>EASA,FAA,CAA MALAYSIA,CAAS,DGCA INDONESIA,CAA CHINA</v>
      </c>
      <c r="AM208" s="1" t="str">
        <f>_xlfn.IFNA(VLOOKUP($B208,'[1]Price Catalogue (Active CAP)'!$A:$AD,AM$3,FALSE),"")</f>
        <v>EASA</v>
      </c>
      <c r="AN208" s="1" t="str">
        <f>_xlfn.IFNA(VLOOKUP($B208,'[1]Price Catalogue (Active CAP)'!$A:$AD,AN$3,FALSE),"")</f>
        <v>FAA</v>
      </c>
      <c r="AO208" s="1" t="str">
        <f>_xlfn.IFNA(VLOOKUP($B208,'[1]Price Catalogue (Active CAP)'!$A:$AD,AO$3,FALSE),"")</f>
        <v>CAA MALAYSIA</v>
      </c>
      <c r="AP208" s="1" t="str">
        <f>_xlfn.IFNA(VLOOKUP($B208,'[1]Price Catalogue (Active CAP)'!$A:$AD,AP$3,FALSE),"")</f>
        <v>CAAS</v>
      </c>
      <c r="AQ208" s="1" t="str">
        <f>_xlfn.IFNA(VLOOKUP($B208,'[1]Price Catalogue (Active CAP)'!$A:$AD,AQ$3,FALSE),"")</f>
        <v>DGCA INDONESIA</v>
      </c>
      <c r="AR208" s="1" t="str">
        <f>_xlfn.IFNA(VLOOKUP($B208,'[1]Price Catalogue (Active CAP)'!$A:$AD,AR$3,FALSE),"")</f>
        <v>CAA CHINA</v>
      </c>
      <c r="AS208" s="1">
        <f>_xlfn.IFNA(VLOOKUP($B208,'[1]Price Catalogue (Active CAP)'!$A:$AD,AS$3,FALSE),"")</f>
        <v>0</v>
      </c>
      <c r="AT208" s="1" t="str">
        <f>_xlfn.IFNA(VLOOKUP($B208,'[1]Price Catalogue (Active CAP)'!$A:$AD,AT$3,FALSE),"")</f>
        <v>CAA VIETNAM</v>
      </c>
      <c r="AU208" s="1" t="str">
        <f>_xlfn.IFNA(VLOOKUP($B208,'[1]Price Catalogue (Active CAP)'!$A:$AD,AU$3,FALSE),"")</f>
        <v>OCMOF</v>
      </c>
      <c r="AW208" s="1" t="b">
        <f t="shared" si="67"/>
        <v>1</v>
      </c>
      <c r="AX208" s="1" t="b">
        <f t="shared" si="68"/>
        <v>1</v>
      </c>
      <c r="AY208" s="1" t="b">
        <f t="shared" si="69"/>
        <v>1</v>
      </c>
      <c r="AZ208" s="1" t="b">
        <f t="shared" si="70"/>
        <v>1</v>
      </c>
      <c r="BA208" s="1" t="b">
        <f t="shared" si="71"/>
        <v>1</v>
      </c>
      <c r="BB208" s="1" t="b">
        <f t="shared" si="72"/>
        <v>1</v>
      </c>
      <c r="BC208" s="1" t="b">
        <f t="shared" si="73"/>
        <v>1</v>
      </c>
      <c r="BD208" s="1" t="b">
        <f t="shared" si="74"/>
        <v>1</v>
      </c>
      <c r="BE208" s="1" t="b">
        <f t="shared" si="75"/>
        <v>1</v>
      </c>
      <c r="BF208" s="1" t="b">
        <f t="shared" si="76"/>
        <v>1</v>
      </c>
      <c r="BG208" s="1" t="b">
        <f t="shared" si="77"/>
        <v>1</v>
      </c>
      <c r="BH208" s="1" t="b">
        <f t="shared" si="78"/>
        <v>0</v>
      </c>
      <c r="BI208" s="1" t="b">
        <f t="shared" si="79"/>
        <v>1</v>
      </c>
      <c r="BJ208" s="1" t="b">
        <f t="shared" si="80"/>
        <v>1</v>
      </c>
      <c r="BK208" s="1" t="b">
        <f t="shared" si="81"/>
        <v>0</v>
      </c>
      <c r="BL208" s="1" t="b">
        <f t="shared" si="82"/>
        <v>0</v>
      </c>
      <c r="BM208" s="1" t="b">
        <f t="shared" si="83"/>
        <v>1</v>
      </c>
      <c r="BN208" s="1" t="b">
        <f t="shared" si="84"/>
        <v>1</v>
      </c>
      <c r="BO208" s="1" t="b">
        <f t="shared" si="85"/>
        <v>1</v>
      </c>
      <c r="BP208" s="1" t="b">
        <f t="shared" si="86"/>
        <v>1</v>
      </c>
      <c r="BQ208" s="1" t="b">
        <f t="shared" si="87"/>
        <v>1</v>
      </c>
    </row>
    <row r="209" spans="1:69" ht="37.5">
      <c r="A209" s="5">
        <v>206</v>
      </c>
      <c r="B209" s="13" t="s">
        <v>412</v>
      </c>
      <c r="C209" s="13"/>
      <c r="D209" s="13" t="s">
        <v>394</v>
      </c>
      <c r="E209" s="19" t="s">
        <v>1228</v>
      </c>
      <c r="F209" s="13" t="s">
        <v>346</v>
      </c>
      <c r="G209" s="13" t="s">
        <v>386</v>
      </c>
      <c r="H209" s="13" t="s">
        <v>1382</v>
      </c>
      <c r="I209" s="13" t="s">
        <v>1379</v>
      </c>
      <c r="J209" s="13"/>
      <c r="K209" s="13" t="s">
        <v>395</v>
      </c>
      <c r="L209" s="13" t="s">
        <v>1278</v>
      </c>
      <c r="M209" s="13" t="s">
        <v>23</v>
      </c>
      <c r="N209" s="13" t="s">
        <v>23</v>
      </c>
      <c r="O209" s="13" t="s">
        <v>23</v>
      </c>
      <c r="P209" s="13" t="str">
        <f t="shared" si="66"/>
        <v>EASA;FAA;CAA UK;CAA MALAYSIA;DGCA INDONESIA;CAA CHINA;</v>
      </c>
      <c r="Q209" s="13" t="s">
        <v>12</v>
      </c>
      <c r="R209" s="13" t="s">
        <v>13</v>
      </c>
      <c r="S209" s="13" t="s">
        <v>1224</v>
      </c>
      <c r="T209" s="13" t="s">
        <v>24</v>
      </c>
      <c r="U209" s="13" t="s">
        <v>25</v>
      </c>
      <c r="V209" s="13" t="s">
        <v>26</v>
      </c>
      <c r="W209" s="13"/>
      <c r="X209" s="13" t="s">
        <v>1232</v>
      </c>
      <c r="Y209" s="13" t="s">
        <v>1233</v>
      </c>
      <c r="Z209" s="13"/>
      <c r="AA209" s="1" t="str">
        <f>_xlfn.IFNA(VLOOKUP($B209,'[1]Price Catalogue (Active CAP)'!$A:$AD,AA$3,FALSE),"")</f>
        <v>2-8020-26</v>
      </c>
      <c r="AC209" s="1" t="str">
        <f>_xlfn.IFNA(VLOOKUP($B209,'[1]Price Catalogue (Active CAP)'!$A:$AD,AC$3,FALSE),"")</f>
        <v>FUSE</v>
      </c>
      <c r="AD209" s="1" t="str">
        <f>_xlfn.IFNA(VLOOKUP($B209,'[1]Price Catalogue (Active CAP)'!$A:$AD,AD$3,FALSE),"")</f>
        <v>ON</v>
      </c>
      <c r="AE209" s="1" t="str">
        <f>_xlfn.IFNA(VLOOKUP($B209,'[1]Price Catalogue (Active CAP)'!$A:$AD,AE$3,FALSE),"")</f>
        <v>B737NG;</v>
      </c>
      <c r="AF209" s="1" t="str">
        <f>_xlfn.IFNA(VLOOKUP($B209,'[1]Price Catalogue (Active CAP)'!$A:$AD,AF$3,FALSE),"")</f>
        <v>Triumph Actuation System</v>
      </c>
      <c r="AG209" s="1" t="str">
        <f>_xlfn.IFNA(VLOOKUP($B209,'[1]Price Catalogue (Active CAP)'!$A:$AD,AG$3,FALSE),"")</f>
        <v>WHB-FUS-002</v>
      </c>
      <c r="AH209" s="1" t="str">
        <f>_xlfn.IFNA(VLOOKUP($B209,'[1]Price Catalogue (Active CAP)'!$A:$AD,AH$3,FALSE),"")</f>
        <v>Fuse</v>
      </c>
      <c r="AI209" s="1">
        <f>_xlfn.IFNA(VLOOKUP($B209,'[1]Price Catalogue (Active CAP)'!$A:$AD,AI$3,FALSE),"")</f>
        <v>0</v>
      </c>
      <c r="AJ209" s="1" t="str">
        <f>_xlfn.IFNA(VLOOKUP($B209,'[1]Price Catalogue (Active CAP)'!$A:$AD,AJ$3,FALSE),"")</f>
        <v>32-31-04;</v>
      </c>
      <c r="AK209" s="1" t="str">
        <f>_xlfn.IFNA(VLOOKUP($B209,'[1]Price Catalogue (Active CAP)'!$A:$AD,AK$3,FALSE),"")</f>
        <v>32-31</v>
      </c>
      <c r="AL209" s="32" t="str">
        <f>_xlfn.IFNA(VLOOKUP($B209,'[1]Price Catalogue (Active CAP)'!$A:$AD,AL$3,FALSE),"")</f>
        <v>EASA,FAA,CAA MALAYSIA,CAAS,DGCA INDONESIA,CAA CHINA</v>
      </c>
      <c r="AM209" s="1" t="str">
        <f>_xlfn.IFNA(VLOOKUP($B209,'[1]Price Catalogue (Active CAP)'!$A:$AD,AM$3,FALSE),"")</f>
        <v>EASA</v>
      </c>
      <c r="AN209" s="1" t="str">
        <f>_xlfn.IFNA(VLOOKUP($B209,'[1]Price Catalogue (Active CAP)'!$A:$AD,AN$3,FALSE),"")</f>
        <v>FAA</v>
      </c>
      <c r="AO209" s="1" t="str">
        <f>_xlfn.IFNA(VLOOKUP($B209,'[1]Price Catalogue (Active CAP)'!$A:$AD,AO$3,FALSE),"")</f>
        <v>CAA MALAYSIA</v>
      </c>
      <c r="AP209" s="1" t="str">
        <f>_xlfn.IFNA(VLOOKUP($B209,'[1]Price Catalogue (Active CAP)'!$A:$AD,AP$3,FALSE),"")</f>
        <v>CAAS</v>
      </c>
      <c r="AQ209" s="1" t="str">
        <f>_xlfn.IFNA(VLOOKUP($B209,'[1]Price Catalogue (Active CAP)'!$A:$AD,AQ$3,FALSE),"")</f>
        <v>DGCA INDONESIA</v>
      </c>
      <c r="AR209" s="1" t="str">
        <f>_xlfn.IFNA(VLOOKUP($B209,'[1]Price Catalogue (Active CAP)'!$A:$AD,AR$3,FALSE),"")</f>
        <v>CAA CHINA</v>
      </c>
      <c r="AS209" s="1">
        <f>_xlfn.IFNA(VLOOKUP($B209,'[1]Price Catalogue (Active CAP)'!$A:$AD,AS$3,FALSE),"")</f>
        <v>0</v>
      </c>
      <c r="AT209" s="1" t="str">
        <f>_xlfn.IFNA(VLOOKUP($B209,'[1]Price Catalogue (Active CAP)'!$A:$AD,AT$3,FALSE),"")</f>
        <v>CAA VIETNAM</v>
      </c>
      <c r="AU209" s="1" t="str">
        <f>_xlfn.IFNA(VLOOKUP($B209,'[1]Price Catalogue (Active CAP)'!$A:$AD,AU$3,FALSE),"")</f>
        <v>OCMOF</v>
      </c>
      <c r="AW209" s="1" t="b">
        <f t="shared" si="67"/>
        <v>1</v>
      </c>
      <c r="AX209" s="1" t="b">
        <f t="shared" si="68"/>
        <v>1</v>
      </c>
      <c r="AY209" s="1" t="b">
        <f t="shared" si="69"/>
        <v>1</v>
      </c>
      <c r="AZ209" s="1" t="b">
        <f t="shared" si="70"/>
        <v>1</v>
      </c>
      <c r="BA209" s="1" t="b">
        <f t="shared" si="71"/>
        <v>1</v>
      </c>
      <c r="BB209" s="1" t="b">
        <f t="shared" si="72"/>
        <v>1</v>
      </c>
      <c r="BC209" s="1" t="b">
        <f t="shared" si="73"/>
        <v>1</v>
      </c>
      <c r="BD209" s="1" t="b">
        <f t="shared" si="74"/>
        <v>1</v>
      </c>
      <c r="BE209" s="1" t="b">
        <f t="shared" si="75"/>
        <v>1</v>
      </c>
      <c r="BF209" s="1" t="b">
        <f t="shared" si="76"/>
        <v>1</v>
      </c>
      <c r="BG209" s="1" t="b">
        <f t="shared" si="77"/>
        <v>1</v>
      </c>
      <c r="BH209" s="1" t="b">
        <f t="shared" si="78"/>
        <v>0</v>
      </c>
      <c r="BI209" s="1" t="b">
        <f t="shared" si="79"/>
        <v>1</v>
      </c>
      <c r="BJ209" s="1" t="b">
        <f t="shared" si="80"/>
        <v>1</v>
      </c>
      <c r="BK209" s="1" t="b">
        <f t="shared" si="81"/>
        <v>0</v>
      </c>
      <c r="BL209" s="1" t="b">
        <f t="shared" si="82"/>
        <v>0</v>
      </c>
      <c r="BM209" s="1" t="b">
        <f t="shared" si="83"/>
        <v>1</v>
      </c>
      <c r="BN209" s="1" t="b">
        <f t="shared" si="84"/>
        <v>1</v>
      </c>
      <c r="BO209" s="1" t="b">
        <f t="shared" si="85"/>
        <v>1</v>
      </c>
      <c r="BP209" s="1" t="b">
        <f t="shared" si="86"/>
        <v>1</v>
      </c>
      <c r="BQ209" s="1" t="b">
        <f t="shared" si="87"/>
        <v>1</v>
      </c>
    </row>
    <row r="210" spans="1:69" ht="37.5">
      <c r="A210" s="5">
        <v>207</v>
      </c>
      <c r="B210" s="13" t="s">
        <v>413</v>
      </c>
      <c r="C210" s="13"/>
      <c r="D210" s="13" t="s">
        <v>394</v>
      </c>
      <c r="E210" s="19" t="s">
        <v>1228</v>
      </c>
      <c r="F210" s="13" t="s">
        <v>313</v>
      </c>
      <c r="G210" s="13" t="s">
        <v>386</v>
      </c>
      <c r="H210" s="13" t="s">
        <v>1382</v>
      </c>
      <c r="I210" s="13" t="s">
        <v>1379</v>
      </c>
      <c r="J210" s="13"/>
      <c r="K210" s="13" t="s">
        <v>395</v>
      </c>
      <c r="L210" s="13" t="s">
        <v>1278</v>
      </c>
      <c r="M210" s="13" t="s">
        <v>23</v>
      </c>
      <c r="N210" s="13" t="s">
        <v>23</v>
      </c>
      <c r="O210" s="13" t="s">
        <v>23</v>
      </c>
      <c r="P210" s="13" t="str">
        <f t="shared" si="66"/>
        <v>EASA;FAA;CAA UK;CAA MALAYSIA;DGCA INDONESIA;CAA CHINA;</v>
      </c>
      <c r="Q210" s="13" t="s">
        <v>12</v>
      </c>
      <c r="R210" s="13" t="s">
        <v>13</v>
      </c>
      <c r="S210" s="13" t="s">
        <v>1224</v>
      </c>
      <c r="T210" s="13" t="s">
        <v>24</v>
      </c>
      <c r="U210" s="13" t="s">
        <v>25</v>
      </c>
      <c r="V210" s="13" t="s">
        <v>26</v>
      </c>
      <c r="W210" s="13"/>
      <c r="X210" s="13" t="s">
        <v>1232</v>
      </c>
      <c r="Y210" s="13" t="s">
        <v>1233</v>
      </c>
      <c r="Z210" s="13"/>
      <c r="AA210" s="1" t="str">
        <f>_xlfn.IFNA(VLOOKUP($B210,'[1]Price Catalogue (Active CAP)'!$A:$AD,AA$3,FALSE),"")</f>
        <v>2-8020-27</v>
      </c>
      <c r="AC210" s="1" t="str">
        <f>_xlfn.IFNA(VLOOKUP($B210,'[1]Price Catalogue (Active CAP)'!$A:$AD,AC$3,FALSE),"")</f>
        <v>FUSE</v>
      </c>
      <c r="AD210" s="1" t="str">
        <f>_xlfn.IFNA(VLOOKUP($B210,'[1]Price Catalogue (Active CAP)'!$A:$AD,AD$3,FALSE),"")</f>
        <v>ON</v>
      </c>
      <c r="AE210" s="1" t="str">
        <f>_xlfn.IFNA(VLOOKUP($B210,'[1]Price Catalogue (Active CAP)'!$A:$AD,AE$3,FALSE),"")</f>
        <v>B737CL;B737NG;</v>
      </c>
      <c r="AF210" s="1" t="str">
        <f>_xlfn.IFNA(VLOOKUP($B210,'[1]Price Catalogue (Active CAP)'!$A:$AD,AF$3,FALSE),"")</f>
        <v>Triumph Actuation System</v>
      </c>
      <c r="AG210" s="1" t="str">
        <f>_xlfn.IFNA(VLOOKUP($B210,'[1]Price Catalogue (Active CAP)'!$A:$AD,AG$3,FALSE),"")</f>
        <v>WHB-FUS-002</v>
      </c>
      <c r="AH210" s="1" t="str">
        <f>_xlfn.IFNA(VLOOKUP($B210,'[1]Price Catalogue (Active CAP)'!$A:$AD,AH$3,FALSE),"")</f>
        <v>Fuse</v>
      </c>
      <c r="AI210" s="1">
        <f>_xlfn.IFNA(VLOOKUP($B210,'[1]Price Catalogue (Active CAP)'!$A:$AD,AI$3,FALSE),"")</f>
        <v>0</v>
      </c>
      <c r="AJ210" s="1" t="str">
        <f>_xlfn.IFNA(VLOOKUP($B210,'[1]Price Catalogue (Active CAP)'!$A:$AD,AJ$3,FALSE),"")</f>
        <v>32-31-04;</v>
      </c>
      <c r="AK210" s="1" t="str">
        <f>_xlfn.IFNA(VLOOKUP($B210,'[1]Price Catalogue (Active CAP)'!$A:$AD,AK$3,FALSE),"")</f>
        <v>32-31</v>
      </c>
      <c r="AL210" s="32" t="str">
        <f>_xlfn.IFNA(VLOOKUP($B210,'[1]Price Catalogue (Active CAP)'!$A:$AD,AL$3,FALSE),"")</f>
        <v>EASA,FAA,CAA MALAYSIA,CAAS,DGCA INDONESIA,CAA CHINA</v>
      </c>
      <c r="AM210" s="1" t="str">
        <f>_xlfn.IFNA(VLOOKUP($B210,'[1]Price Catalogue (Active CAP)'!$A:$AD,AM$3,FALSE),"")</f>
        <v>EASA</v>
      </c>
      <c r="AN210" s="1" t="str">
        <f>_xlfn.IFNA(VLOOKUP($B210,'[1]Price Catalogue (Active CAP)'!$A:$AD,AN$3,FALSE),"")</f>
        <v>FAA</v>
      </c>
      <c r="AO210" s="1" t="str">
        <f>_xlfn.IFNA(VLOOKUP($B210,'[1]Price Catalogue (Active CAP)'!$A:$AD,AO$3,FALSE),"")</f>
        <v>CAA MALAYSIA</v>
      </c>
      <c r="AP210" s="1" t="str">
        <f>_xlfn.IFNA(VLOOKUP($B210,'[1]Price Catalogue (Active CAP)'!$A:$AD,AP$3,FALSE),"")</f>
        <v>CAAS</v>
      </c>
      <c r="AQ210" s="1" t="str">
        <f>_xlfn.IFNA(VLOOKUP($B210,'[1]Price Catalogue (Active CAP)'!$A:$AD,AQ$3,FALSE),"")</f>
        <v>DGCA INDONESIA</v>
      </c>
      <c r="AR210" s="1" t="str">
        <f>_xlfn.IFNA(VLOOKUP($B210,'[1]Price Catalogue (Active CAP)'!$A:$AD,AR$3,FALSE),"")</f>
        <v>CAA CHINA</v>
      </c>
      <c r="AS210" s="1">
        <f>_xlfn.IFNA(VLOOKUP($B210,'[1]Price Catalogue (Active CAP)'!$A:$AD,AS$3,FALSE),"")</f>
        <v>0</v>
      </c>
      <c r="AT210" s="1" t="str">
        <f>_xlfn.IFNA(VLOOKUP($B210,'[1]Price Catalogue (Active CAP)'!$A:$AD,AT$3,FALSE),"")</f>
        <v>CAA VIETNAM</v>
      </c>
      <c r="AU210" s="1" t="str">
        <f>_xlfn.IFNA(VLOOKUP($B210,'[1]Price Catalogue (Active CAP)'!$A:$AD,AU$3,FALSE),"")</f>
        <v>OCMOF</v>
      </c>
      <c r="AW210" s="1" t="b">
        <f t="shared" si="67"/>
        <v>1</v>
      </c>
      <c r="AX210" s="1" t="b">
        <f t="shared" si="68"/>
        <v>1</v>
      </c>
      <c r="AY210" s="1" t="b">
        <f t="shared" si="69"/>
        <v>1</v>
      </c>
      <c r="AZ210" s="1" t="b">
        <f t="shared" si="70"/>
        <v>1</v>
      </c>
      <c r="BA210" s="1" t="b">
        <f t="shared" si="71"/>
        <v>1</v>
      </c>
      <c r="BB210" s="1" t="b">
        <f t="shared" si="72"/>
        <v>1</v>
      </c>
      <c r="BC210" s="1" t="b">
        <f t="shared" si="73"/>
        <v>1</v>
      </c>
      <c r="BD210" s="1" t="b">
        <f t="shared" si="74"/>
        <v>1</v>
      </c>
      <c r="BE210" s="1" t="b">
        <f t="shared" si="75"/>
        <v>1</v>
      </c>
      <c r="BF210" s="1" t="b">
        <f t="shared" si="76"/>
        <v>1</v>
      </c>
      <c r="BG210" s="1" t="b">
        <f t="shared" si="77"/>
        <v>1</v>
      </c>
      <c r="BH210" s="1" t="b">
        <f t="shared" si="78"/>
        <v>0</v>
      </c>
      <c r="BI210" s="1" t="b">
        <f t="shared" si="79"/>
        <v>1</v>
      </c>
      <c r="BJ210" s="1" t="b">
        <f t="shared" si="80"/>
        <v>1</v>
      </c>
      <c r="BK210" s="1" t="b">
        <f t="shared" si="81"/>
        <v>0</v>
      </c>
      <c r="BL210" s="1" t="b">
        <f t="shared" si="82"/>
        <v>0</v>
      </c>
      <c r="BM210" s="1" t="b">
        <f t="shared" si="83"/>
        <v>1</v>
      </c>
      <c r="BN210" s="1" t="b">
        <f t="shared" si="84"/>
        <v>1</v>
      </c>
      <c r="BO210" s="1" t="b">
        <f t="shared" si="85"/>
        <v>1</v>
      </c>
      <c r="BP210" s="1" t="b">
        <f t="shared" si="86"/>
        <v>1</v>
      </c>
      <c r="BQ210" s="1" t="b">
        <f t="shared" si="87"/>
        <v>1</v>
      </c>
    </row>
    <row r="211" spans="1:69" ht="37.5">
      <c r="A211" s="5">
        <v>208</v>
      </c>
      <c r="B211" s="13" t="s">
        <v>414</v>
      </c>
      <c r="C211" s="13"/>
      <c r="D211" s="13" t="s">
        <v>394</v>
      </c>
      <c r="E211" s="19" t="s">
        <v>1228</v>
      </c>
      <c r="F211" s="13" t="s">
        <v>313</v>
      </c>
      <c r="G211" s="13" t="s">
        <v>386</v>
      </c>
      <c r="H211" s="13" t="s">
        <v>1382</v>
      </c>
      <c r="I211" s="13" t="s">
        <v>1379</v>
      </c>
      <c r="J211" s="13"/>
      <c r="K211" s="13" t="s">
        <v>395</v>
      </c>
      <c r="L211" s="13" t="s">
        <v>1278</v>
      </c>
      <c r="M211" s="13" t="s">
        <v>23</v>
      </c>
      <c r="N211" s="13" t="s">
        <v>23</v>
      </c>
      <c r="O211" s="13" t="s">
        <v>23</v>
      </c>
      <c r="P211" s="13" t="str">
        <f t="shared" si="66"/>
        <v>EASA;FAA;CAA UK;CAA MALAYSIA;DGCA INDONESIA;CAA CHINA;</v>
      </c>
      <c r="Q211" s="13" t="s">
        <v>12</v>
      </c>
      <c r="R211" s="13" t="s">
        <v>13</v>
      </c>
      <c r="S211" s="13" t="s">
        <v>1224</v>
      </c>
      <c r="T211" s="13" t="s">
        <v>24</v>
      </c>
      <c r="U211" s="13" t="s">
        <v>25</v>
      </c>
      <c r="V211" s="13" t="s">
        <v>26</v>
      </c>
      <c r="W211" s="13"/>
      <c r="X211" s="13" t="s">
        <v>1232</v>
      </c>
      <c r="Y211" s="13" t="s">
        <v>1233</v>
      </c>
      <c r="Z211" s="13"/>
      <c r="AA211" s="1" t="str">
        <f>_xlfn.IFNA(VLOOKUP($B211,'[1]Price Catalogue (Active CAP)'!$A:$AD,AA$3,FALSE),"")</f>
        <v>2-8020-28</v>
      </c>
      <c r="AC211" s="1" t="str">
        <f>_xlfn.IFNA(VLOOKUP($B211,'[1]Price Catalogue (Active CAP)'!$A:$AD,AC$3,FALSE),"")</f>
        <v>FUSE</v>
      </c>
      <c r="AD211" s="1" t="str">
        <f>_xlfn.IFNA(VLOOKUP($B211,'[1]Price Catalogue (Active CAP)'!$A:$AD,AD$3,FALSE),"")</f>
        <v>ON</v>
      </c>
      <c r="AE211" s="1" t="str">
        <f>_xlfn.IFNA(VLOOKUP($B211,'[1]Price Catalogue (Active CAP)'!$A:$AD,AE$3,FALSE),"")</f>
        <v>B737CL;B737NG;</v>
      </c>
      <c r="AF211" s="1" t="str">
        <f>_xlfn.IFNA(VLOOKUP($B211,'[1]Price Catalogue (Active CAP)'!$A:$AD,AF$3,FALSE),"")</f>
        <v>Triumph Actuation System</v>
      </c>
      <c r="AG211" s="1" t="str">
        <f>_xlfn.IFNA(VLOOKUP($B211,'[1]Price Catalogue (Active CAP)'!$A:$AD,AG$3,FALSE),"")</f>
        <v>WHB-FUS-002</v>
      </c>
      <c r="AH211" s="1" t="str">
        <f>_xlfn.IFNA(VLOOKUP($B211,'[1]Price Catalogue (Active CAP)'!$A:$AD,AH$3,FALSE),"")</f>
        <v>Fuse</v>
      </c>
      <c r="AI211" s="1">
        <f>_xlfn.IFNA(VLOOKUP($B211,'[1]Price Catalogue (Active CAP)'!$A:$AD,AI$3,FALSE),"")</f>
        <v>0</v>
      </c>
      <c r="AJ211" s="1" t="str">
        <f>_xlfn.IFNA(VLOOKUP($B211,'[1]Price Catalogue (Active CAP)'!$A:$AD,AJ$3,FALSE),"")</f>
        <v>32-31-04;</v>
      </c>
      <c r="AK211" s="1" t="str">
        <f>_xlfn.IFNA(VLOOKUP($B211,'[1]Price Catalogue (Active CAP)'!$A:$AD,AK$3,FALSE),"")</f>
        <v>32-31</v>
      </c>
      <c r="AL211" s="32" t="str">
        <f>_xlfn.IFNA(VLOOKUP($B211,'[1]Price Catalogue (Active CAP)'!$A:$AD,AL$3,FALSE),"")</f>
        <v>EASA,FAA,CAA MALAYSIA,CAAS,DGCA INDONESIA,CAA CHINA</v>
      </c>
      <c r="AM211" s="1" t="str">
        <f>_xlfn.IFNA(VLOOKUP($B211,'[1]Price Catalogue (Active CAP)'!$A:$AD,AM$3,FALSE),"")</f>
        <v>EASA</v>
      </c>
      <c r="AN211" s="1" t="str">
        <f>_xlfn.IFNA(VLOOKUP($B211,'[1]Price Catalogue (Active CAP)'!$A:$AD,AN$3,FALSE),"")</f>
        <v>FAA</v>
      </c>
      <c r="AO211" s="1" t="str">
        <f>_xlfn.IFNA(VLOOKUP($B211,'[1]Price Catalogue (Active CAP)'!$A:$AD,AO$3,FALSE),"")</f>
        <v>CAA MALAYSIA</v>
      </c>
      <c r="AP211" s="1" t="str">
        <f>_xlfn.IFNA(VLOOKUP($B211,'[1]Price Catalogue (Active CAP)'!$A:$AD,AP$3,FALSE),"")</f>
        <v>CAAS</v>
      </c>
      <c r="AQ211" s="1" t="str">
        <f>_xlfn.IFNA(VLOOKUP($B211,'[1]Price Catalogue (Active CAP)'!$A:$AD,AQ$3,FALSE),"")</f>
        <v>DGCA INDONESIA</v>
      </c>
      <c r="AR211" s="1" t="str">
        <f>_xlfn.IFNA(VLOOKUP($B211,'[1]Price Catalogue (Active CAP)'!$A:$AD,AR$3,FALSE),"")</f>
        <v>CAA CHINA</v>
      </c>
      <c r="AS211" s="1">
        <f>_xlfn.IFNA(VLOOKUP($B211,'[1]Price Catalogue (Active CAP)'!$A:$AD,AS$3,FALSE),"")</f>
        <v>0</v>
      </c>
      <c r="AT211" s="1" t="str">
        <f>_xlfn.IFNA(VLOOKUP($B211,'[1]Price Catalogue (Active CAP)'!$A:$AD,AT$3,FALSE),"")</f>
        <v>CAA VIETNAM</v>
      </c>
      <c r="AU211" s="1" t="str">
        <f>_xlfn.IFNA(VLOOKUP($B211,'[1]Price Catalogue (Active CAP)'!$A:$AD,AU$3,FALSE),"")</f>
        <v>OCMOF</v>
      </c>
      <c r="AW211" s="1" t="b">
        <f t="shared" si="67"/>
        <v>1</v>
      </c>
      <c r="AX211" s="1" t="b">
        <f t="shared" si="68"/>
        <v>1</v>
      </c>
      <c r="AY211" s="1" t="b">
        <f t="shared" si="69"/>
        <v>1</v>
      </c>
      <c r="AZ211" s="1" t="b">
        <f t="shared" si="70"/>
        <v>1</v>
      </c>
      <c r="BA211" s="1" t="b">
        <f t="shared" si="71"/>
        <v>1</v>
      </c>
      <c r="BB211" s="1" t="b">
        <f t="shared" si="72"/>
        <v>1</v>
      </c>
      <c r="BC211" s="1" t="b">
        <f t="shared" si="73"/>
        <v>1</v>
      </c>
      <c r="BD211" s="1" t="b">
        <f t="shared" si="74"/>
        <v>1</v>
      </c>
      <c r="BE211" s="1" t="b">
        <f t="shared" si="75"/>
        <v>1</v>
      </c>
      <c r="BF211" s="1" t="b">
        <f t="shared" si="76"/>
        <v>1</v>
      </c>
      <c r="BG211" s="1" t="b">
        <f t="shared" si="77"/>
        <v>1</v>
      </c>
      <c r="BH211" s="1" t="b">
        <f t="shared" si="78"/>
        <v>0</v>
      </c>
      <c r="BI211" s="1" t="b">
        <f t="shared" si="79"/>
        <v>1</v>
      </c>
      <c r="BJ211" s="1" t="b">
        <f t="shared" si="80"/>
        <v>1</v>
      </c>
      <c r="BK211" s="1" t="b">
        <f t="shared" si="81"/>
        <v>0</v>
      </c>
      <c r="BL211" s="1" t="b">
        <f t="shared" si="82"/>
        <v>0</v>
      </c>
      <c r="BM211" s="1" t="b">
        <f t="shared" si="83"/>
        <v>1</v>
      </c>
      <c r="BN211" s="1" t="b">
        <f t="shared" si="84"/>
        <v>1</v>
      </c>
      <c r="BO211" s="1" t="b">
        <f t="shared" si="85"/>
        <v>1</v>
      </c>
      <c r="BP211" s="1" t="b">
        <f t="shared" si="86"/>
        <v>1</v>
      </c>
      <c r="BQ211" s="1" t="b">
        <f t="shared" si="87"/>
        <v>1</v>
      </c>
    </row>
    <row r="212" spans="1:69" ht="37.5">
      <c r="A212" s="5">
        <v>209</v>
      </c>
      <c r="B212" s="13" t="s">
        <v>415</v>
      </c>
      <c r="C212" s="13"/>
      <c r="D212" s="13" t="s">
        <v>394</v>
      </c>
      <c r="E212" s="19" t="s">
        <v>1228</v>
      </c>
      <c r="F212" s="13" t="s">
        <v>313</v>
      </c>
      <c r="G212" s="13" t="s">
        <v>386</v>
      </c>
      <c r="H212" s="13" t="s">
        <v>1382</v>
      </c>
      <c r="I212" s="13" t="s">
        <v>1379</v>
      </c>
      <c r="J212" s="13"/>
      <c r="K212" s="13" t="s">
        <v>395</v>
      </c>
      <c r="L212" s="13" t="s">
        <v>1278</v>
      </c>
      <c r="M212" s="13" t="s">
        <v>23</v>
      </c>
      <c r="N212" s="13" t="s">
        <v>23</v>
      </c>
      <c r="O212" s="13" t="s">
        <v>23</v>
      </c>
      <c r="P212" s="13" t="str">
        <f t="shared" si="66"/>
        <v>EASA;FAA;CAA UK;CAA MALAYSIA;DGCA INDONESIA;CAA CHINA;</v>
      </c>
      <c r="Q212" s="13" t="s">
        <v>12</v>
      </c>
      <c r="R212" s="13" t="s">
        <v>13</v>
      </c>
      <c r="S212" s="13" t="s">
        <v>1224</v>
      </c>
      <c r="T212" s="13" t="s">
        <v>24</v>
      </c>
      <c r="U212" s="13" t="s">
        <v>25</v>
      </c>
      <c r="V212" s="13" t="s">
        <v>26</v>
      </c>
      <c r="W212" s="13"/>
      <c r="X212" s="13" t="s">
        <v>1232</v>
      </c>
      <c r="Y212" s="13" t="s">
        <v>1233</v>
      </c>
      <c r="Z212" s="13"/>
      <c r="AA212" s="1" t="str">
        <f>_xlfn.IFNA(VLOOKUP($B212,'[1]Price Catalogue (Active CAP)'!$A:$AD,AA$3,FALSE),"")</f>
        <v>2-8020-29</v>
      </c>
      <c r="AC212" s="1" t="str">
        <f>_xlfn.IFNA(VLOOKUP($B212,'[1]Price Catalogue (Active CAP)'!$A:$AD,AC$3,FALSE),"")</f>
        <v>FUSE</v>
      </c>
      <c r="AD212" s="1" t="str">
        <f>_xlfn.IFNA(VLOOKUP($B212,'[1]Price Catalogue (Active CAP)'!$A:$AD,AD$3,FALSE),"")</f>
        <v>ON</v>
      </c>
      <c r="AE212" s="1" t="str">
        <f>_xlfn.IFNA(VLOOKUP($B212,'[1]Price Catalogue (Active CAP)'!$A:$AD,AE$3,FALSE),"")</f>
        <v>B737CL;B737NG;</v>
      </c>
      <c r="AF212" s="1" t="str">
        <f>_xlfn.IFNA(VLOOKUP($B212,'[1]Price Catalogue (Active CAP)'!$A:$AD,AF$3,FALSE),"")</f>
        <v>Triumph Actuation System</v>
      </c>
      <c r="AG212" s="1" t="str">
        <f>_xlfn.IFNA(VLOOKUP($B212,'[1]Price Catalogue (Active CAP)'!$A:$AD,AG$3,FALSE),"")</f>
        <v>WHB-FUS-002</v>
      </c>
      <c r="AH212" s="1" t="str">
        <f>_xlfn.IFNA(VLOOKUP($B212,'[1]Price Catalogue (Active CAP)'!$A:$AD,AH$3,FALSE),"")</f>
        <v>Fuse</v>
      </c>
      <c r="AI212" s="1">
        <f>_xlfn.IFNA(VLOOKUP($B212,'[1]Price Catalogue (Active CAP)'!$A:$AD,AI$3,FALSE),"")</f>
        <v>0</v>
      </c>
      <c r="AJ212" s="1" t="str">
        <f>_xlfn.IFNA(VLOOKUP($B212,'[1]Price Catalogue (Active CAP)'!$A:$AD,AJ$3,FALSE),"")</f>
        <v>32-31-04;</v>
      </c>
      <c r="AK212" s="1" t="str">
        <f>_xlfn.IFNA(VLOOKUP($B212,'[1]Price Catalogue (Active CAP)'!$A:$AD,AK$3,FALSE),"")</f>
        <v>32-31</v>
      </c>
      <c r="AL212" s="32" t="str">
        <f>_xlfn.IFNA(VLOOKUP($B212,'[1]Price Catalogue (Active CAP)'!$A:$AD,AL$3,FALSE),"")</f>
        <v>EASA,FAA,CAA MALAYSIA,CAAS,DGCA INDONESIA,CAA CHINA</v>
      </c>
      <c r="AM212" s="1" t="str">
        <f>_xlfn.IFNA(VLOOKUP($B212,'[1]Price Catalogue (Active CAP)'!$A:$AD,AM$3,FALSE),"")</f>
        <v>EASA</v>
      </c>
      <c r="AN212" s="1" t="str">
        <f>_xlfn.IFNA(VLOOKUP($B212,'[1]Price Catalogue (Active CAP)'!$A:$AD,AN$3,FALSE),"")</f>
        <v>FAA</v>
      </c>
      <c r="AO212" s="1" t="str">
        <f>_xlfn.IFNA(VLOOKUP($B212,'[1]Price Catalogue (Active CAP)'!$A:$AD,AO$3,FALSE),"")</f>
        <v>CAA MALAYSIA</v>
      </c>
      <c r="AP212" s="1" t="str">
        <f>_xlfn.IFNA(VLOOKUP($B212,'[1]Price Catalogue (Active CAP)'!$A:$AD,AP$3,FALSE),"")</f>
        <v>CAAS</v>
      </c>
      <c r="AQ212" s="1" t="str">
        <f>_xlfn.IFNA(VLOOKUP($B212,'[1]Price Catalogue (Active CAP)'!$A:$AD,AQ$3,FALSE),"")</f>
        <v>DGCA INDONESIA</v>
      </c>
      <c r="AR212" s="1" t="str">
        <f>_xlfn.IFNA(VLOOKUP($B212,'[1]Price Catalogue (Active CAP)'!$A:$AD,AR$3,FALSE),"")</f>
        <v>CAA CHINA</v>
      </c>
      <c r="AS212" s="1">
        <f>_xlfn.IFNA(VLOOKUP($B212,'[1]Price Catalogue (Active CAP)'!$A:$AD,AS$3,FALSE),"")</f>
        <v>0</v>
      </c>
      <c r="AT212" s="1" t="str">
        <f>_xlfn.IFNA(VLOOKUP($B212,'[1]Price Catalogue (Active CAP)'!$A:$AD,AT$3,FALSE),"")</f>
        <v>CAA VIETNAM</v>
      </c>
      <c r="AU212" s="1" t="str">
        <f>_xlfn.IFNA(VLOOKUP($B212,'[1]Price Catalogue (Active CAP)'!$A:$AD,AU$3,FALSE),"")</f>
        <v>OCMOF</v>
      </c>
      <c r="AW212" s="1" t="b">
        <f t="shared" si="67"/>
        <v>1</v>
      </c>
      <c r="AX212" s="1" t="b">
        <f t="shared" si="68"/>
        <v>1</v>
      </c>
      <c r="AY212" s="1" t="b">
        <f t="shared" si="69"/>
        <v>1</v>
      </c>
      <c r="AZ212" s="1" t="b">
        <f t="shared" si="70"/>
        <v>1</v>
      </c>
      <c r="BA212" s="1" t="b">
        <f t="shared" si="71"/>
        <v>1</v>
      </c>
      <c r="BB212" s="1" t="b">
        <f t="shared" si="72"/>
        <v>1</v>
      </c>
      <c r="BC212" s="1" t="b">
        <f t="shared" si="73"/>
        <v>1</v>
      </c>
      <c r="BD212" s="1" t="b">
        <f t="shared" si="74"/>
        <v>1</v>
      </c>
      <c r="BE212" s="1" t="b">
        <f t="shared" si="75"/>
        <v>1</v>
      </c>
      <c r="BF212" s="1" t="b">
        <f t="shared" si="76"/>
        <v>1</v>
      </c>
      <c r="BG212" s="1" t="b">
        <f t="shared" si="77"/>
        <v>1</v>
      </c>
      <c r="BH212" s="1" t="b">
        <f t="shared" si="78"/>
        <v>0</v>
      </c>
      <c r="BI212" s="1" t="b">
        <f t="shared" si="79"/>
        <v>1</v>
      </c>
      <c r="BJ212" s="1" t="b">
        <f t="shared" si="80"/>
        <v>1</v>
      </c>
      <c r="BK212" s="1" t="b">
        <f t="shared" si="81"/>
        <v>0</v>
      </c>
      <c r="BL212" s="1" t="b">
        <f t="shared" si="82"/>
        <v>0</v>
      </c>
      <c r="BM212" s="1" t="b">
        <f t="shared" si="83"/>
        <v>1</v>
      </c>
      <c r="BN212" s="1" t="b">
        <f t="shared" si="84"/>
        <v>1</v>
      </c>
      <c r="BO212" s="1" t="b">
        <f t="shared" si="85"/>
        <v>1</v>
      </c>
      <c r="BP212" s="1" t="b">
        <f t="shared" si="86"/>
        <v>1</v>
      </c>
      <c r="BQ212" s="1" t="b">
        <f t="shared" si="87"/>
        <v>1</v>
      </c>
    </row>
    <row r="213" spans="1:69" ht="37.5">
      <c r="A213" s="5">
        <v>210</v>
      </c>
      <c r="B213" s="13" t="s">
        <v>416</v>
      </c>
      <c r="C213" s="13"/>
      <c r="D213" s="13" t="s">
        <v>394</v>
      </c>
      <c r="E213" s="19" t="s">
        <v>1228</v>
      </c>
      <c r="F213" s="13" t="s">
        <v>313</v>
      </c>
      <c r="G213" s="13" t="s">
        <v>386</v>
      </c>
      <c r="H213" s="13" t="s">
        <v>1382</v>
      </c>
      <c r="I213" s="13" t="s">
        <v>1379</v>
      </c>
      <c r="J213" s="13"/>
      <c r="K213" s="13" t="s">
        <v>395</v>
      </c>
      <c r="L213" s="13" t="s">
        <v>1278</v>
      </c>
      <c r="M213" s="13" t="s">
        <v>23</v>
      </c>
      <c r="N213" s="13" t="s">
        <v>23</v>
      </c>
      <c r="O213" s="13" t="s">
        <v>23</v>
      </c>
      <c r="P213" s="13" t="str">
        <f t="shared" si="66"/>
        <v>EASA;FAA;CAA UK;CAA MALAYSIA;DGCA INDONESIA;CAA CHINA;</v>
      </c>
      <c r="Q213" s="13" t="s">
        <v>12</v>
      </c>
      <c r="R213" s="13" t="s">
        <v>13</v>
      </c>
      <c r="S213" s="13" t="s">
        <v>1224</v>
      </c>
      <c r="T213" s="13" t="s">
        <v>24</v>
      </c>
      <c r="U213" s="13" t="s">
        <v>25</v>
      </c>
      <c r="V213" s="13" t="s">
        <v>26</v>
      </c>
      <c r="W213" s="13"/>
      <c r="X213" s="13" t="s">
        <v>1232</v>
      </c>
      <c r="Y213" s="13" t="s">
        <v>1233</v>
      </c>
      <c r="Z213" s="13"/>
      <c r="AA213" s="1" t="str">
        <f>_xlfn.IFNA(VLOOKUP($B213,'[1]Price Catalogue (Active CAP)'!$A:$AD,AA$3,FALSE),"")</f>
        <v>2-8020-3</v>
      </c>
      <c r="AC213" s="1" t="str">
        <f>_xlfn.IFNA(VLOOKUP($B213,'[1]Price Catalogue (Active CAP)'!$A:$AD,AC$3,FALSE),"")</f>
        <v>FUSE</v>
      </c>
      <c r="AD213" s="1" t="str">
        <f>_xlfn.IFNA(VLOOKUP($B213,'[1]Price Catalogue (Active CAP)'!$A:$AD,AD$3,FALSE),"")</f>
        <v>ON</v>
      </c>
      <c r="AE213" s="1" t="str">
        <f>_xlfn.IFNA(VLOOKUP($B213,'[1]Price Catalogue (Active CAP)'!$A:$AD,AE$3,FALSE),"")</f>
        <v>B737CL;B737NG;</v>
      </c>
      <c r="AF213" s="1" t="str">
        <f>_xlfn.IFNA(VLOOKUP($B213,'[1]Price Catalogue (Active CAP)'!$A:$AD,AF$3,FALSE),"")</f>
        <v>Triumph Actuation System</v>
      </c>
      <c r="AG213" s="1" t="str">
        <f>_xlfn.IFNA(VLOOKUP($B213,'[1]Price Catalogue (Active CAP)'!$A:$AD,AG$3,FALSE),"")</f>
        <v>WHB-FUS-002</v>
      </c>
      <c r="AH213" s="1" t="str">
        <f>_xlfn.IFNA(VLOOKUP($B213,'[1]Price Catalogue (Active CAP)'!$A:$AD,AH$3,FALSE),"")</f>
        <v>Fuse</v>
      </c>
      <c r="AI213" s="1">
        <f>_xlfn.IFNA(VLOOKUP($B213,'[1]Price Catalogue (Active CAP)'!$A:$AD,AI$3,FALSE),"")</f>
        <v>0</v>
      </c>
      <c r="AJ213" s="1" t="str">
        <f>_xlfn.IFNA(VLOOKUP($B213,'[1]Price Catalogue (Active CAP)'!$A:$AD,AJ$3,FALSE),"")</f>
        <v>32-31-04;</v>
      </c>
      <c r="AK213" s="1" t="str">
        <f>_xlfn.IFNA(VLOOKUP($B213,'[1]Price Catalogue (Active CAP)'!$A:$AD,AK$3,FALSE),"")</f>
        <v>32-31</v>
      </c>
      <c r="AL213" s="32" t="str">
        <f>_xlfn.IFNA(VLOOKUP($B213,'[1]Price Catalogue (Active CAP)'!$A:$AD,AL$3,FALSE),"")</f>
        <v>EASA,FAA,CAA MALAYSIA,CAAS,DGCA INDONESIA,CAA CHINA</v>
      </c>
      <c r="AM213" s="1" t="str">
        <f>_xlfn.IFNA(VLOOKUP($B213,'[1]Price Catalogue (Active CAP)'!$A:$AD,AM$3,FALSE),"")</f>
        <v>EASA</v>
      </c>
      <c r="AN213" s="1" t="str">
        <f>_xlfn.IFNA(VLOOKUP($B213,'[1]Price Catalogue (Active CAP)'!$A:$AD,AN$3,FALSE),"")</f>
        <v>FAA</v>
      </c>
      <c r="AO213" s="1" t="str">
        <f>_xlfn.IFNA(VLOOKUP($B213,'[1]Price Catalogue (Active CAP)'!$A:$AD,AO$3,FALSE),"")</f>
        <v>CAA MALAYSIA</v>
      </c>
      <c r="AP213" s="1" t="str">
        <f>_xlfn.IFNA(VLOOKUP($B213,'[1]Price Catalogue (Active CAP)'!$A:$AD,AP$3,FALSE),"")</f>
        <v>CAAS</v>
      </c>
      <c r="AQ213" s="1" t="str">
        <f>_xlfn.IFNA(VLOOKUP($B213,'[1]Price Catalogue (Active CAP)'!$A:$AD,AQ$3,FALSE),"")</f>
        <v>DGCA INDONESIA</v>
      </c>
      <c r="AR213" s="1" t="str">
        <f>_xlfn.IFNA(VLOOKUP($B213,'[1]Price Catalogue (Active CAP)'!$A:$AD,AR$3,FALSE),"")</f>
        <v>CAA CHINA</v>
      </c>
      <c r="AS213" s="1">
        <f>_xlfn.IFNA(VLOOKUP($B213,'[1]Price Catalogue (Active CAP)'!$A:$AD,AS$3,FALSE),"")</f>
        <v>0</v>
      </c>
      <c r="AT213" s="1" t="str">
        <f>_xlfn.IFNA(VLOOKUP($B213,'[1]Price Catalogue (Active CAP)'!$A:$AD,AT$3,FALSE),"")</f>
        <v>CAA VIETNAM</v>
      </c>
      <c r="AU213" s="1" t="str">
        <f>_xlfn.IFNA(VLOOKUP($B213,'[1]Price Catalogue (Active CAP)'!$A:$AD,AU$3,FALSE),"")</f>
        <v>OCMOF</v>
      </c>
      <c r="AW213" s="1" t="b">
        <f t="shared" si="67"/>
        <v>1</v>
      </c>
      <c r="AX213" s="1" t="b">
        <f t="shared" si="68"/>
        <v>1</v>
      </c>
      <c r="AY213" s="1" t="b">
        <f t="shared" si="69"/>
        <v>1</v>
      </c>
      <c r="AZ213" s="1" t="b">
        <f t="shared" si="70"/>
        <v>1</v>
      </c>
      <c r="BA213" s="1" t="b">
        <f t="shared" si="71"/>
        <v>1</v>
      </c>
      <c r="BB213" s="1" t="b">
        <f t="shared" si="72"/>
        <v>1</v>
      </c>
      <c r="BC213" s="1" t="b">
        <f t="shared" si="73"/>
        <v>1</v>
      </c>
      <c r="BD213" s="1" t="b">
        <f t="shared" si="74"/>
        <v>1</v>
      </c>
      <c r="BE213" s="1" t="b">
        <f t="shared" si="75"/>
        <v>1</v>
      </c>
      <c r="BF213" s="1" t="b">
        <f t="shared" si="76"/>
        <v>1</v>
      </c>
      <c r="BG213" s="1" t="b">
        <f t="shared" si="77"/>
        <v>1</v>
      </c>
      <c r="BH213" s="1" t="b">
        <f t="shared" si="78"/>
        <v>0</v>
      </c>
      <c r="BI213" s="1" t="b">
        <f t="shared" si="79"/>
        <v>1</v>
      </c>
      <c r="BJ213" s="1" t="b">
        <f t="shared" si="80"/>
        <v>1</v>
      </c>
      <c r="BK213" s="1" t="b">
        <f t="shared" si="81"/>
        <v>0</v>
      </c>
      <c r="BL213" s="1" t="b">
        <f t="shared" si="82"/>
        <v>0</v>
      </c>
      <c r="BM213" s="1" t="b">
        <f t="shared" si="83"/>
        <v>1</v>
      </c>
      <c r="BN213" s="1" t="b">
        <f t="shared" si="84"/>
        <v>1</v>
      </c>
      <c r="BO213" s="1" t="b">
        <f t="shared" si="85"/>
        <v>1</v>
      </c>
      <c r="BP213" s="1" t="b">
        <f t="shared" si="86"/>
        <v>1</v>
      </c>
      <c r="BQ213" s="1" t="b">
        <f t="shared" si="87"/>
        <v>1</v>
      </c>
    </row>
    <row r="214" spans="1:69" ht="37.5">
      <c r="A214" s="5">
        <v>211</v>
      </c>
      <c r="B214" s="13" t="s">
        <v>417</v>
      </c>
      <c r="C214" s="13"/>
      <c r="D214" s="13" t="s">
        <v>394</v>
      </c>
      <c r="E214" s="19" t="s">
        <v>1228</v>
      </c>
      <c r="F214" s="13" t="s">
        <v>346</v>
      </c>
      <c r="G214" s="13" t="s">
        <v>386</v>
      </c>
      <c r="H214" s="13" t="s">
        <v>1382</v>
      </c>
      <c r="I214" s="13" t="s">
        <v>1379</v>
      </c>
      <c r="J214" s="13"/>
      <c r="K214" s="13" t="s">
        <v>395</v>
      </c>
      <c r="L214" s="13" t="s">
        <v>1278</v>
      </c>
      <c r="M214" s="13" t="s">
        <v>23</v>
      </c>
      <c r="N214" s="13" t="s">
        <v>23</v>
      </c>
      <c r="O214" s="13" t="s">
        <v>23</v>
      </c>
      <c r="P214" s="13" t="str">
        <f t="shared" si="66"/>
        <v>EASA;FAA;CAA UK;CAA MALAYSIA;DGCA INDONESIA;CAA CHINA;</v>
      </c>
      <c r="Q214" s="13" t="s">
        <v>12</v>
      </c>
      <c r="R214" s="13" t="s">
        <v>13</v>
      </c>
      <c r="S214" s="13" t="s">
        <v>1224</v>
      </c>
      <c r="T214" s="13" t="s">
        <v>24</v>
      </c>
      <c r="U214" s="13" t="s">
        <v>25</v>
      </c>
      <c r="V214" s="13" t="s">
        <v>26</v>
      </c>
      <c r="W214" s="13"/>
      <c r="X214" s="13" t="s">
        <v>1232</v>
      </c>
      <c r="Y214" s="13" t="s">
        <v>1233</v>
      </c>
      <c r="Z214" s="13"/>
      <c r="AA214" s="1" t="str">
        <f>_xlfn.IFNA(VLOOKUP($B214,'[1]Price Catalogue (Active CAP)'!$A:$AD,AA$3,FALSE),"")</f>
        <v>2-8020-5</v>
      </c>
      <c r="AC214" s="1" t="str">
        <f>_xlfn.IFNA(VLOOKUP($B214,'[1]Price Catalogue (Active CAP)'!$A:$AD,AC$3,FALSE),"")</f>
        <v>FUSE</v>
      </c>
      <c r="AD214" s="1" t="str">
        <f>_xlfn.IFNA(VLOOKUP($B214,'[1]Price Catalogue (Active CAP)'!$A:$AD,AD$3,FALSE),"")</f>
        <v>ON</v>
      </c>
      <c r="AE214" s="1" t="str">
        <f>_xlfn.IFNA(VLOOKUP($B214,'[1]Price Catalogue (Active CAP)'!$A:$AD,AE$3,FALSE),"")</f>
        <v>B737NG;</v>
      </c>
      <c r="AF214" s="1" t="str">
        <f>_xlfn.IFNA(VLOOKUP($B214,'[1]Price Catalogue (Active CAP)'!$A:$AD,AF$3,FALSE),"")</f>
        <v>Triumph Actuation System</v>
      </c>
      <c r="AG214" s="1" t="str">
        <f>_xlfn.IFNA(VLOOKUP($B214,'[1]Price Catalogue (Active CAP)'!$A:$AD,AG$3,FALSE),"")</f>
        <v>WHB-FUS-002</v>
      </c>
      <c r="AH214" s="1" t="str">
        <f>_xlfn.IFNA(VLOOKUP($B214,'[1]Price Catalogue (Active CAP)'!$A:$AD,AH$3,FALSE),"")</f>
        <v>Fuse</v>
      </c>
      <c r="AI214" s="1">
        <f>_xlfn.IFNA(VLOOKUP($B214,'[1]Price Catalogue (Active CAP)'!$A:$AD,AI$3,FALSE),"")</f>
        <v>0</v>
      </c>
      <c r="AJ214" s="1" t="str">
        <f>_xlfn.IFNA(VLOOKUP($B214,'[1]Price Catalogue (Active CAP)'!$A:$AD,AJ$3,FALSE),"")</f>
        <v>32-31-04;</v>
      </c>
      <c r="AK214" s="1" t="str">
        <f>_xlfn.IFNA(VLOOKUP($B214,'[1]Price Catalogue (Active CAP)'!$A:$AD,AK$3,FALSE),"")</f>
        <v>32-31</v>
      </c>
      <c r="AL214" s="32" t="str">
        <f>_xlfn.IFNA(VLOOKUP($B214,'[1]Price Catalogue (Active CAP)'!$A:$AD,AL$3,FALSE),"")</f>
        <v>EASA,FAA,CAA MALAYSIA,CAAS,DGCA INDONESIA,CAA CHINA</v>
      </c>
      <c r="AM214" s="1" t="str">
        <f>_xlfn.IFNA(VLOOKUP($B214,'[1]Price Catalogue (Active CAP)'!$A:$AD,AM$3,FALSE),"")</f>
        <v>EASA</v>
      </c>
      <c r="AN214" s="1" t="str">
        <f>_xlfn.IFNA(VLOOKUP($B214,'[1]Price Catalogue (Active CAP)'!$A:$AD,AN$3,FALSE),"")</f>
        <v>FAA</v>
      </c>
      <c r="AO214" s="1" t="str">
        <f>_xlfn.IFNA(VLOOKUP($B214,'[1]Price Catalogue (Active CAP)'!$A:$AD,AO$3,FALSE),"")</f>
        <v>CAA MALAYSIA</v>
      </c>
      <c r="AP214" s="1" t="str">
        <f>_xlfn.IFNA(VLOOKUP($B214,'[1]Price Catalogue (Active CAP)'!$A:$AD,AP$3,FALSE),"")</f>
        <v>CAAS</v>
      </c>
      <c r="AQ214" s="1" t="str">
        <f>_xlfn.IFNA(VLOOKUP($B214,'[1]Price Catalogue (Active CAP)'!$A:$AD,AQ$3,FALSE),"")</f>
        <v>DGCA INDONESIA</v>
      </c>
      <c r="AR214" s="1" t="str">
        <f>_xlfn.IFNA(VLOOKUP($B214,'[1]Price Catalogue (Active CAP)'!$A:$AD,AR$3,FALSE),"")</f>
        <v>CAA CHINA</v>
      </c>
      <c r="AS214" s="1">
        <f>_xlfn.IFNA(VLOOKUP($B214,'[1]Price Catalogue (Active CAP)'!$A:$AD,AS$3,FALSE),"")</f>
        <v>0</v>
      </c>
      <c r="AT214" s="1" t="str">
        <f>_xlfn.IFNA(VLOOKUP($B214,'[1]Price Catalogue (Active CAP)'!$A:$AD,AT$3,FALSE),"")</f>
        <v>CAA VIETNAM</v>
      </c>
      <c r="AU214" s="1" t="str">
        <f>_xlfn.IFNA(VLOOKUP($B214,'[1]Price Catalogue (Active CAP)'!$A:$AD,AU$3,FALSE),"")</f>
        <v>OCMOF</v>
      </c>
      <c r="AW214" s="1" t="b">
        <f t="shared" si="67"/>
        <v>1</v>
      </c>
      <c r="AX214" s="1" t="b">
        <f t="shared" si="68"/>
        <v>1</v>
      </c>
      <c r="AY214" s="1" t="b">
        <f t="shared" si="69"/>
        <v>1</v>
      </c>
      <c r="AZ214" s="1" t="b">
        <f t="shared" si="70"/>
        <v>1</v>
      </c>
      <c r="BA214" s="1" t="b">
        <f t="shared" si="71"/>
        <v>1</v>
      </c>
      <c r="BB214" s="1" t="b">
        <f t="shared" si="72"/>
        <v>1</v>
      </c>
      <c r="BC214" s="1" t="b">
        <f t="shared" si="73"/>
        <v>1</v>
      </c>
      <c r="BD214" s="1" t="b">
        <f t="shared" si="74"/>
        <v>1</v>
      </c>
      <c r="BE214" s="1" t="b">
        <f t="shared" si="75"/>
        <v>1</v>
      </c>
      <c r="BF214" s="1" t="b">
        <f t="shared" si="76"/>
        <v>1</v>
      </c>
      <c r="BG214" s="1" t="b">
        <f t="shared" si="77"/>
        <v>1</v>
      </c>
      <c r="BH214" s="1" t="b">
        <f t="shared" si="78"/>
        <v>0</v>
      </c>
      <c r="BI214" s="1" t="b">
        <f t="shared" si="79"/>
        <v>1</v>
      </c>
      <c r="BJ214" s="1" t="b">
        <f t="shared" si="80"/>
        <v>1</v>
      </c>
      <c r="BK214" s="1" t="b">
        <f t="shared" si="81"/>
        <v>0</v>
      </c>
      <c r="BL214" s="1" t="b">
        <f t="shared" si="82"/>
        <v>0</v>
      </c>
      <c r="BM214" s="1" t="b">
        <f t="shared" si="83"/>
        <v>1</v>
      </c>
      <c r="BN214" s="1" t="b">
        <f t="shared" si="84"/>
        <v>1</v>
      </c>
      <c r="BO214" s="1" t="b">
        <f t="shared" si="85"/>
        <v>1</v>
      </c>
      <c r="BP214" s="1" t="b">
        <f t="shared" si="86"/>
        <v>1</v>
      </c>
      <c r="BQ214" s="1" t="b">
        <f t="shared" si="87"/>
        <v>1</v>
      </c>
    </row>
    <row r="215" spans="1:69" ht="37.5">
      <c r="A215" s="5">
        <v>212</v>
      </c>
      <c r="B215" s="13" t="s">
        <v>418</v>
      </c>
      <c r="C215" s="13"/>
      <c r="D215" s="13" t="s">
        <v>394</v>
      </c>
      <c r="E215" s="19" t="s">
        <v>1228</v>
      </c>
      <c r="F215" s="13" t="s">
        <v>313</v>
      </c>
      <c r="G215" s="13" t="s">
        <v>386</v>
      </c>
      <c r="H215" s="13" t="s">
        <v>1382</v>
      </c>
      <c r="I215" s="13" t="s">
        <v>1379</v>
      </c>
      <c r="J215" s="13"/>
      <c r="K215" s="13" t="s">
        <v>395</v>
      </c>
      <c r="L215" s="13" t="s">
        <v>1278</v>
      </c>
      <c r="M215" s="13" t="s">
        <v>23</v>
      </c>
      <c r="N215" s="13" t="s">
        <v>23</v>
      </c>
      <c r="O215" s="13" t="s">
        <v>23</v>
      </c>
      <c r="P215" s="13" t="str">
        <f t="shared" si="66"/>
        <v>EASA;FAA;CAA UK;CAA MALAYSIA;DGCA INDONESIA;CAA CHINA;</v>
      </c>
      <c r="Q215" s="13" t="s">
        <v>12</v>
      </c>
      <c r="R215" s="13" t="s">
        <v>13</v>
      </c>
      <c r="S215" s="13" t="s">
        <v>1224</v>
      </c>
      <c r="T215" s="13" t="s">
        <v>24</v>
      </c>
      <c r="U215" s="13" t="s">
        <v>25</v>
      </c>
      <c r="V215" s="13" t="s">
        <v>26</v>
      </c>
      <c r="W215" s="13"/>
      <c r="X215" s="13" t="s">
        <v>1232</v>
      </c>
      <c r="Y215" s="13" t="s">
        <v>1233</v>
      </c>
      <c r="Z215" s="13"/>
      <c r="AA215" s="1" t="str">
        <f>_xlfn.IFNA(VLOOKUP($B215,'[1]Price Catalogue (Active CAP)'!$A:$AD,AA$3,FALSE),"")</f>
        <v>2-8020-6</v>
      </c>
      <c r="AC215" s="1" t="str">
        <f>_xlfn.IFNA(VLOOKUP($B215,'[1]Price Catalogue (Active CAP)'!$A:$AD,AC$3,FALSE),"")</f>
        <v>FUSE</v>
      </c>
      <c r="AD215" s="1" t="str">
        <f>_xlfn.IFNA(VLOOKUP($B215,'[1]Price Catalogue (Active CAP)'!$A:$AD,AD$3,FALSE),"")</f>
        <v>ON</v>
      </c>
      <c r="AE215" s="1" t="str">
        <f>_xlfn.IFNA(VLOOKUP($B215,'[1]Price Catalogue (Active CAP)'!$A:$AD,AE$3,FALSE),"")</f>
        <v>B737CL;B737NG;</v>
      </c>
      <c r="AF215" s="1" t="str">
        <f>_xlfn.IFNA(VLOOKUP($B215,'[1]Price Catalogue (Active CAP)'!$A:$AD,AF$3,FALSE),"")</f>
        <v>Triumph Actuation System</v>
      </c>
      <c r="AG215" s="1" t="str">
        <f>_xlfn.IFNA(VLOOKUP($B215,'[1]Price Catalogue (Active CAP)'!$A:$AD,AG$3,FALSE),"")</f>
        <v>WHB-FUS-002</v>
      </c>
      <c r="AH215" s="1" t="str">
        <f>_xlfn.IFNA(VLOOKUP($B215,'[1]Price Catalogue (Active CAP)'!$A:$AD,AH$3,FALSE),"")</f>
        <v>Fuse</v>
      </c>
      <c r="AI215" s="1">
        <f>_xlfn.IFNA(VLOOKUP($B215,'[1]Price Catalogue (Active CAP)'!$A:$AD,AI$3,FALSE),"")</f>
        <v>0</v>
      </c>
      <c r="AJ215" s="1" t="str">
        <f>_xlfn.IFNA(VLOOKUP($B215,'[1]Price Catalogue (Active CAP)'!$A:$AD,AJ$3,FALSE),"")</f>
        <v>32-31-04;</v>
      </c>
      <c r="AK215" s="1" t="str">
        <f>_xlfn.IFNA(VLOOKUP($B215,'[1]Price Catalogue (Active CAP)'!$A:$AD,AK$3,FALSE),"")</f>
        <v>32-31</v>
      </c>
      <c r="AL215" s="32" t="str">
        <f>_xlfn.IFNA(VLOOKUP($B215,'[1]Price Catalogue (Active CAP)'!$A:$AD,AL$3,FALSE),"")</f>
        <v>EASA,FAA,CAA MALAYSIA,CAAS,DGCA INDONESIA,CAA CHINA</v>
      </c>
      <c r="AM215" s="1" t="str">
        <f>_xlfn.IFNA(VLOOKUP($B215,'[1]Price Catalogue (Active CAP)'!$A:$AD,AM$3,FALSE),"")</f>
        <v>EASA</v>
      </c>
      <c r="AN215" s="1" t="str">
        <f>_xlfn.IFNA(VLOOKUP($B215,'[1]Price Catalogue (Active CAP)'!$A:$AD,AN$3,FALSE),"")</f>
        <v>FAA</v>
      </c>
      <c r="AO215" s="1" t="str">
        <f>_xlfn.IFNA(VLOOKUP($B215,'[1]Price Catalogue (Active CAP)'!$A:$AD,AO$3,FALSE),"")</f>
        <v>CAA MALAYSIA</v>
      </c>
      <c r="AP215" s="1" t="str">
        <f>_xlfn.IFNA(VLOOKUP($B215,'[1]Price Catalogue (Active CAP)'!$A:$AD,AP$3,FALSE),"")</f>
        <v>CAAS</v>
      </c>
      <c r="AQ215" s="1" t="str">
        <f>_xlfn.IFNA(VLOOKUP($B215,'[1]Price Catalogue (Active CAP)'!$A:$AD,AQ$3,FALSE),"")</f>
        <v>DGCA INDONESIA</v>
      </c>
      <c r="AR215" s="1" t="str">
        <f>_xlfn.IFNA(VLOOKUP($B215,'[1]Price Catalogue (Active CAP)'!$A:$AD,AR$3,FALSE),"")</f>
        <v>CAA CHINA</v>
      </c>
      <c r="AS215" s="1">
        <f>_xlfn.IFNA(VLOOKUP($B215,'[1]Price Catalogue (Active CAP)'!$A:$AD,AS$3,FALSE),"")</f>
        <v>0</v>
      </c>
      <c r="AT215" s="1" t="str">
        <f>_xlfn.IFNA(VLOOKUP($B215,'[1]Price Catalogue (Active CAP)'!$A:$AD,AT$3,FALSE),"")</f>
        <v>CAA VIETNAM</v>
      </c>
      <c r="AU215" s="1" t="str">
        <f>_xlfn.IFNA(VLOOKUP($B215,'[1]Price Catalogue (Active CAP)'!$A:$AD,AU$3,FALSE),"")</f>
        <v>OCMOF</v>
      </c>
      <c r="AW215" s="1" t="b">
        <f t="shared" si="67"/>
        <v>1</v>
      </c>
      <c r="AX215" s="1" t="b">
        <f t="shared" si="68"/>
        <v>1</v>
      </c>
      <c r="AY215" s="1" t="b">
        <f t="shared" si="69"/>
        <v>1</v>
      </c>
      <c r="AZ215" s="1" t="b">
        <f t="shared" si="70"/>
        <v>1</v>
      </c>
      <c r="BA215" s="1" t="b">
        <f t="shared" si="71"/>
        <v>1</v>
      </c>
      <c r="BB215" s="1" t="b">
        <f t="shared" si="72"/>
        <v>1</v>
      </c>
      <c r="BC215" s="1" t="b">
        <f t="shared" si="73"/>
        <v>1</v>
      </c>
      <c r="BD215" s="1" t="b">
        <f t="shared" si="74"/>
        <v>1</v>
      </c>
      <c r="BE215" s="1" t="b">
        <f t="shared" si="75"/>
        <v>1</v>
      </c>
      <c r="BF215" s="1" t="b">
        <f t="shared" si="76"/>
        <v>1</v>
      </c>
      <c r="BG215" s="1" t="b">
        <f t="shared" si="77"/>
        <v>1</v>
      </c>
      <c r="BH215" s="1" t="b">
        <f t="shared" si="78"/>
        <v>0</v>
      </c>
      <c r="BI215" s="1" t="b">
        <f t="shared" si="79"/>
        <v>1</v>
      </c>
      <c r="BJ215" s="1" t="b">
        <f t="shared" si="80"/>
        <v>1</v>
      </c>
      <c r="BK215" s="1" t="b">
        <f t="shared" si="81"/>
        <v>0</v>
      </c>
      <c r="BL215" s="1" t="b">
        <f t="shared" si="82"/>
        <v>0</v>
      </c>
      <c r="BM215" s="1" t="b">
        <f t="shared" si="83"/>
        <v>1</v>
      </c>
      <c r="BN215" s="1" t="b">
        <f t="shared" si="84"/>
        <v>1</v>
      </c>
      <c r="BO215" s="1" t="b">
        <f t="shared" si="85"/>
        <v>1</v>
      </c>
      <c r="BP215" s="1" t="b">
        <f t="shared" si="86"/>
        <v>1</v>
      </c>
      <c r="BQ215" s="1" t="b">
        <f t="shared" si="87"/>
        <v>1</v>
      </c>
    </row>
    <row r="216" spans="1:69" ht="37.5">
      <c r="A216" s="5">
        <v>213</v>
      </c>
      <c r="B216" s="13" t="s">
        <v>419</v>
      </c>
      <c r="C216" s="13"/>
      <c r="D216" s="13" t="s">
        <v>420</v>
      </c>
      <c r="E216" s="19" t="s">
        <v>1228</v>
      </c>
      <c r="F216" s="13" t="s">
        <v>313</v>
      </c>
      <c r="G216" s="13" t="s">
        <v>386</v>
      </c>
      <c r="H216" s="13" t="s">
        <v>1383</v>
      </c>
      <c r="I216" s="13" t="s">
        <v>1379</v>
      </c>
      <c r="J216" s="13"/>
      <c r="K216" s="13" t="s">
        <v>421</v>
      </c>
      <c r="L216" s="13" t="s">
        <v>1384</v>
      </c>
      <c r="M216" s="13" t="s">
        <v>23</v>
      </c>
      <c r="N216" s="13" t="s">
        <v>23</v>
      </c>
      <c r="O216" s="13" t="s">
        <v>23</v>
      </c>
      <c r="P216" s="13" t="str">
        <f t="shared" si="66"/>
        <v>EASA;FAA;CAA UK;CAA MALAYSIA;DGCA INDONESIA;CAA CHINA;</v>
      </c>
      <c r="Q216" s="13" t="s">
        <v>12</v>
      </c>
      <c r="R216" s="13" t="s">
        <v>13</v>
      </c>
      <c r="S216" s="13" t="s">
        <v>1224</v>
      </c>
      <c r="T216" s="13" t="s">
        <v>24</v>
      </c>
      <c r="U216" s="13" t="s">
        <v>25</v>
      </c>
      <c r="V216" s="13" t="s">
        <v>26</v>
      </c>
      <c r="W216" s="13"/>
      <c r="X216" s="13" t="s">
        <v>1232</v>
      </c>
      <c r="Y216" s="13" t="s">
        <v>1233</v>
      </c>
      <c r="Z216" s="13"/>
      <c r="AA216" s="1" t="str">
        <f>_xlfn.IFNA(VLOOKUP($B216,'[1]Price Catalogue (Active CAP)'!$A:$AD,AA$3,FALSE),"")</f>
        <v>2-8041-1</v>
      </c>
      <c r="AC216" s="1" t="str">
        <f>_xlfn.IFNA(VLOOKUP($B216,'[1]Price Catalogue (Active CAP)'!$A:$AD,AC$3,FALSE),"")</f>
        <v>FUSE ASSY</v>
      </c>
      <c r="AD216" s="1" t="str">
        <f>_xlfn.IFNA(VLOOKUP($B216,'[1]Price Catalogue (Active CAP)'!$A:$AD,AD$3,FALSE),"")</f>
        <v>ON</v>
      </c>
      <c r="AE216" s="1" t="str">
        <f>_xlfn.IFNA(VLOOKUP($B216,'[1]Price Catalogue (Active CAP)'!$A:$AD,AE$3,FALSE),"")</f>
        <v>B737CL;B737NG;</v>
      </c>
      <c r="AF216" s="1" t="str">
        <f>_xlfn.IFNA(VLOOKUP($B216,'[1]Price Catalogue (Active CAP)'!$A:$AD,AF$3,FALSE),"")</f>
        <v>Triumph Actuation System</v>
      </c>
      <c r="AG216" s="1" t="str">
        <f>_xlfn.IFNA(VLOOKUP($B216,'[1]Price Catalogue (Active CAP)'!$A:$AD,AG$3,FALSE),"")</f>
        <v>WHB-FUS-004</v>
      </c>
      <c r="AH216" s="1" t="str">
        <f>_xlfn.IFNA(VLOOKUP($B216,'[1]Price Catalogue (Active CAP)'!$A:$AD,AH$3,FALSE),"")</f>
        <v>Fuse</v>
      </c>
      <c r="AI216" s="1">
        <f>_xlfn.IFNA(VLOOKUP($B216,'[1]Price Catalogue (Active CAP)'!$A:$AD,AI$3,FALSE),"")</f>
        <v>0</v>
      </c>
      <c r="AJ216" s="1" t="str">
        <f>_xlfn.IFNA(VLOOKUP($B216,'[1]Price Catalogue (Active CAP)'!$A:$AD,AJ$3,FALSE),"")</f>
        <v>32-40-18;</v>
      </c>
      <c r="AK216" s="1" t="str">
        <f>_xlfn.IFNA(VLOOKUP($B216,'[1]Price Catalogue (Active CAP)'!$A:$AD,AK$3,FALSE),"")</f>
        <v>32-40</v>
      </c>
      <c r="AL216" s="32" t="str">
        <f>_xlfn.IFNA(VLOOKUP($B216,'[1]Price Catalogue (Active CAP)'!$A:$AD,AL$3,FALSE),"")</f>
        <v>EASA,FAA,CAA MALAYSIA,CAAS,DGCA INDONESIA,CAA CHINA</v>
      </c>
      <c r="AM216" s="1" t="str">
        <f>_xlfn.IFNA(VLOOKUP($B216,'[1]Price Catalogue (Active CAP)'!$A:$AD,AM$3,FALSE),"")</f>
        <v>EASA</v>
      </c>
      <c r="AN216" s="1" t="str">
        <f>_xlfn.IFNA(VLOOKUP($B216,'[1]Price Catalogue (Active CAP)'!$A:$AD,AN$3,FALSE),"")</f>
        <v>FAA</v>
      </c>
      <c r="AO216" s="1" t="str">
        <f>_xlfn.IFNA(VLOOKUP($B216,'[1]Price Catalogue (Active CAP)'!$A:$AD,AO$3,FALSE),"")</f>
        <v>CAA MALAYSIA</v>
      </c>
      <c r="AP216" s="1" t="str">
        <f>_xlfn.IFNA(VLOOKUP($B216,'[1]Price Catalogue (Active CAP)'!$A:$AD,AP$3,FALSE),"")</f>
        <v>CAAS</v>
      </c>
      <c r="AQ216" s="1" t="str">
        <f>_xlfn.IFNA(VLOOKUP($B216,'[1]Price Catalogue (Active CAP)'!$A:$AD,AQ$3,FALSE),"")</f>
        <v>DGCA INDONESIA</v>
      </c>
      <c r="AR216" s="1" t="str">
        <f>_xlfn.IFNA(VLOOKUP($B216,'[1]Price Catalogue (Active CAP)'!$A:$AD,AR$3,FALSE),"")</f>
        <v>CAA CHINA</v>
      </c>
      <c r="AS216" s="1">
        <f>_xlfn.IFNA(VLOOKUP($B216,'[1]Price Catalogue (Active CAP)'!$A:$AD,AS$3,FALSE),"")</f>
        <v>0</v>
      </c>
      <c r="AT216" s="1" t="str">
        <f>_xlfn.IFNA(VLOOKUP($B216,'[1]Price Catalogue (Active CAP)'!$A:$AD,AT$3,FALSE),"")</f>
        <v>CAA VIETNAM</v>
      </c>
      <c r="AU216" s="1" t="str">
        <f>_xlfn.IFNA(VLOOKUP($B216,'[1]Price Catalogue (Active CAP)'!$A:$AD,AU$3,FALSE),"")</f>
        <v>OCMOF</v>
      </c>
      <c r="AW216" s="1" t="b">
        <f t="shared" si="67"/>
        <v>1</v>
      </c>
      <c r="AX216" s="1" t="b">
        <f t="shared" si="68"/>
        <v>1</v>
      </c>
      <c r="AY216" s="1" t="b">
        <f t="shared" si="69"/>
        <v>1</v>
      </c>
      <c r="AZ216" s="1" t="b">
        <f t="shared" si="70"/>
        <v>1</v>
      </c>
      <c r="BA216" s="1" t="b">
        <f t="shared" si="71"/>
        <v>1</v>
      </c>
      <c r="BB216" s="1" t="b">
        <f t="shared" si="72"/>
        <v>1</v>
      </c>
      <c r="BC216" s="1" t="b">
        <f t="shared" si="73"/>
        <v>1</v>
      </c>
      <c r="BD216" s="1" t="b">
        <f t="shared" si="74"/>
        <v>1</v>
      </c>
      <c r="BE216" s="1" t="b">
        <f t="shared" si="75"/>
        <v>1</v>
      </c>
      <c r="BF216" s="1" t="b">
        <f t="shared" si="76"/>
        <v>1</v>
      </c>
      <c r="BG216" s="1" t="b">
        <f t="shared" si="77"/>
        <v>1</v>
      </c>
      <c r="BH216" s="1" t="b">
        <f t="shared" si="78"/>
        <v>0</v>
      </c>
      <c r="BI216" s="1" t="b">
        <f t="shared" si="79"/>
        <v>1</v>
      </c>
      <c r="BJ216" s="1" t="b">
        <f t="shared" si="80"/>
        <v>1</v>
      </c>
      <c r="BK216" s="1" t="b">
        <f t="shared" si="81"/>
        <v>0</v>
      </c>
      <c r="BL216" s="1" t="b">
        <f t="shared" si="82"/>
        <v>0</v>
      </c>
      <c r="BM216" s="1" t="b">
        <f t="shared" si="83"/>
        <v>1</v>
      </c>
      <c r="BN216" s="1" t="b">
        <f t="shared" si="84"/>
        <v>1</v>
      </c>
      <c r="BO216" s="1" t="b">
        <f t="shared" si="85"/>
        <v>1</v>
      </c>
      <c r="BP216" s="1" t="b">
        <f t="shared" si="86"/>
        <v>1</v>
      </c>
      <c r="BQ216" s="1" t="b">
        <f t="shared" si="87"/>
        <v>1</v>
      </c>
    </row>
    <row r="217" spans="1:69" ht="37.5">
      <c r="A217" s="5">
        <v>214</v>
      </c>
      <c r="B217" s="13" t="s">
        <v>422</v>
      </c>
      <c r="C217" s="13"/>
      <c r="D217" s="13" t="s">
        <v>423</v>
      </c>
      <c r="E217" s="19" t="s">
        <v>1228</v>
      </c>
      <c r="F217" s="13" t="s">
        <v>424</v>
      </c>
      <c r="G217" s="13" t="s">
        <v>425</v>
      </c>
      <c r="H217" s="13" t="s">
        <v>1385</v>
      </c>
      <c r="I217" s="13" t="s">
        <v>1386</v>
      </c>
      <c r="J217" s="13"/>
      <c r="K217" s="13" t="s">
        <v>426</v>
      </c>
      <c r="L217" s="13" t="s">
        <v>1387</v>
      </c>
      <c r="M217" s="13" t="s">
        <v>23</v>
      </c>
      <c r="N217" s="13" t="s">
        <v>23</v>
      </c>
      <c r="O217" s="13" t="s">
        <v>23</v>
      </c>
      <c r="P217" s="13" t="str">
        <f t="shared" si="66"/>
        <v>EASA;FAA;CAA UK;CAA MALAYSIA;DGCA INDONESIA;CAA CHINA;</v>
      </c>
      <c r="Q217" s="13" t="s">
        <v>12</v>
      </c>
      <c r="R217" s="13" t="s">
        <v>13</v>
      </c>
      <c r="S217" s="13" t="s">
        <v>1224</v>
      </c>
      <c r="T217" s="13" t="s">
        <v>24</v>
      </c>
      <c r="U217" s="13" t="s">
        <v>25</v>
      </c>
      <c r="V217" s="13" t="s">
        <v>26</v>
      </c>
      <c r="W217" s="13"/>
      <c r="X217" s="13" t="s">
        <v>1232</v>
      </c>
      <c r="Y217" s="13" t="s">
        <v>1273</v>
      </c>
      <c r="Z217" s="13"/>
      <c r="AA217" s="1" t="str">
        <f>_xlfn.IFNA(VLOOKUP($B217,'[1]Price Catalogue (Active CAP)'!$A:$AD,AA$3,FALSE),"")</f>
        <v>285T0022-40</v>
      </c>
      <c r="AC217" s="1" t="str">
        <f>_xlfn.IFNA(VLOOKUP($B217,'[1]Price Catalogue (Active CAP)'!$A:$AD,AC$3,FALSE),"")</f>
        <v>PANEL ASSY-AUDIO SELECTOR</v>
      </c>
      <c r="AD217" s="1" t="str">
        <f>_xlfn.IFNA(VLOOKUP($B217,'[1]Price Catalogue (Active CAP)'!$A:$AD,AD$3,FALSE),"")</f>
        <v>ON</v>
      </c>
      <c r="AE217" s="1" t="str">
        <f>_xlfn.IFNA(VLOOKUP($B217,'[1]Price Catalogue (Active CAP)'!$A:$AD,AE$3,FALSE),"")</f>
        <v>B757;B767;</v>
      </c>
      <c r="AF217" s="1" t="str">
        <f>_xlfn.IFNA(VLOOKUP($B217,'[1]Price Catalogue (Active CAP)'!$A:$AD,AF$3,FALSE),"")</f>
        <v>BAE SYSTEMS CONTROLS INC.</v>
      </c>
      <c r="AG217" s="1" t="str">
        <f>_xlfn.IFNA(VLOOKUP($B217,'[1]Price Catalogue (Active CAP)'!$A:$AD,AG$3,FALSE),"")</f>
        <v>AVI-PAN-004</v>
      </c>
      <c r="AH217" s="1" t="str">
        <f>_xlfn.IFNA(VLOOKUP($B217,'[1]Price Catalogue (Active CAP)'!$A:$AD,AH$3,FALSE),"")</f>
        <v>ACP</v>
      </c>
      <c r="AI217" s="1">
        <f>_xlfn.IFNA(VLOOKUP($B217,'[1]Price Catalogue (Active CAP)'!$A:$AD,AI$3,FALSE),"")</f>
        <v>0</v>
      </c>
      <c r="AJ217" s="1" t="str">
        <f>_xlfn.IFNA(VLOOKUP($B217,'[1]Price Catalogue (Active CAP)'!$A:$AD,AJ$3,FALSE),"")</f>
        <v>23-51-54;</v>
      </c>
      <c r="AK217" s="1" t="str">
        <f>_xlfn.IFNA(VLOOKUP($B217,'[1]Price Catalogue (Active CAP)'!$A:$AD,AK$3,FALSE),"")</f>
        <v>23-51</v>
      </c>
      <c r="AL217" s="32" t="str">
        <f>_xlfn.IFNA(VLOOKUP($B217,'[1]Price Catalogue (Active CAP)'!$A:$AD,AL$3,FALSE),"")</f>
        <v>EASA,FAA,CAA MALAYSIA,CAAS,DGCA INDONESIA,CAA CHINA</v>
      </c>
      <c r="AM217" s="1" t="str">
        <f>_xlfn.IFNA(VLOOKUP($B217,'[1]Price Catalogue (Active CAP)'!$A:$AD,AM$3,FALSE),"")</f>
        <v>EASA</v>
      </c>
      <c r="AN217" s="1" t="str">
        <f>_xlfn.IFNA(VLOOKUP($B217,'[1]Price Catalogue (Active CAP)'!$A:$AD,AN$3,FALSE),"")</f>
        <v>FAA</v>
      </c>
      <c r="AO217" s="1" t="str">
        <f>_xlfn.IFNA(VLOOKUP($B217,'[1]Price Catalogue (Active CAP)'!$A:$AD,AO$3,FALSE),"")</f>
        <v>CAA MALAYSIA</v>
      </c>
      <c r="AP217" s="1" t="str">
        <f>_xlfn.IFNA(VLOOKUP($B217,'[1]Price Catalogue (Active CAP)'!$A:$AD,AP$3,FALSE),"")</f>
        <v>CAAS</v>
      </c>
      <c r="AQ217" s="1" t="str">
        <f>_xlfn.IFNA(VLOOKUP($B217,'[1]Price Catalogue (Active CAP)'!$A:$AD,AQ$3,FALSE),"")</f>
        <v>DGCA INDONESIA</v>
      </c>
      <c r="AR217" s="1" t="str">
        <f>_xlfn.IFNA(VLOOKUP($B217,'[1]Price Catalogue (Active CAP)'!$A:$AD,AR$3,FALSE),"")</f>
        <v>CAA CHINA</v>
      </c>
      <c r="AS217" s="1">
        <f>_xlfn.IFNA(VLOOKUP($B217,'[1]Price Catalogue (Active CAP)'!$A:$AD,AS$3,FALSE),"")</f>
        <v>0</v>
      </c>
      <c r="AT217" s="1" t="str">
        <f>_xlfn.IFNA(VLOOKUP($B217,'[1]Price Catalogue (Active CAP)'!$A:$AD,AT$3,FALSE),"")</f>
        <v>CAA VIETNAM</v>
      </c>
      <c r="AU217" s="1" t="str">
        <f>_xlfn.IFNA(VLOOKUP($B217,'[1]Price Catalogue (Active CAP)'!$A:$AD,AU$3,FALSE),"")</f>
        <v>OCMOA</v>
      </c>
      <c r="AW217" s="1" t="b">
        <f t="shared" si="67"/>
        <v>1</v>
      </c>
      <c r="AX217" s="1" t="b">
        <f t="shared" si="68"/>
        <v>1</v>
      </c>
      <c r="AY217" s="1" t="b">
        <f t="shared" si="69"/>
        <v>1</v>
      </c>
      <c r="AZ217" s="1" t="b">
        <f t="shared" si="70"/>
        <v>1</v>
      </c>
      <c r="BA217" s="1" t="b">
        <f t="shared" si="71"/>
        <v>1</v>
      </c>
      <c r="BB217" s="1" t="b">
        <f t="shared" si="72"/>
        <v>1</v>
      </c>
      <c r="BC217" s="1" t="b">
        <f t="shared" si="73"/>
        <v>1</v>
      </c>
      <c r="BD217" s="1" t="b">
        <f t="shared" si="74"/>
        <v>1</v>
      </c>
      <c r="BE217" s="1" t="b">
        <f t="shared" si="75"/>
        <v>1</v>
      </c>
      <c r="BF217" s="1" t="b">
        <f t="shared" si="76"/>
        <v>1</v>
      </c>
      <c r="BG217" s="1" t="b">
        <f t="shared" si="77"/>
        <v>1</v>
      </c>
      <c r="BH217" s="1" t="b">
        <f t="shared" si="78"/>
        <v>0</v>
      </c>
      <c r="BI217" s="1" t="b">
        <f t="shared" si="79"/>
        <v>1</v>
      </c>
      <c r="BJ217" s="1" t="b">
        <f t="shared" si="80"/>
        <v>1</v>
      </c>
      <c r="BK217" s="1" t="b">
        <f t="shared" si="81"/>
        <v>0</v>
      </c>
      <c r="BL217" s="1" t="b">
        <f t="shared" si="82"/>
        <v>0</v>
      </c>
      <c r="BM217" s="1" t="b">
        <f t="shared" si="83"/>
        <v>1</v>
      </c>
      <c r="BN217" s="1" t="b">
        <f t="shared" si="84"/>
        <v>1</v>
      </c>
      <c r="BO217" s="1" t="b">
        <f t="shared" si="85"/>
        <v>1</v>
      </c>
      <c r="BP217" s="1" t="b">
        <f t="shared" si="86"/>
        <v>1</v>
      </c>
      <c r="BQ217" s="1" t="b">
        <f t="shared" si="87"/>
        <v>1</v>
      </c>
    </row>
    <row r="218" spans="1:69" ht="50.1">
      <c r="A218" s="5">
        <v>215</v>
      </c>
      <c r="B218" s="13" t="s">
        <v>427</v>
      </c>
      <c r="C218" s="13"/>
      <c r="D218" s="13" t="s">
        <v>423</v>
      </c>
      <c r="E218" s="19" t="s">
        <v>1228</v>
      </c>
      <c r="F218" s="13" t="s">
        <v>428</v>
      </c>
      <c r="G218" s="13" t="s">
        <v>425</v>
      </c>
      <c r="H218" s="13" t="s">
        <v>1385</v>
      </c>
      <c r="I218" s="13" t="s">
        <v>1386</v>
      </c>
      <c r="J218" s="13"/>
      <c r="K218" s="13" t="s">
        <v>426</v>
      </c>
      <c r="L218" s="13" t="s">
        <v>1387</v>
      </c>
      <c r="M218" s="13" t="s">
        <v>23</v>
      </c>
      <c r="N218" s="13" t="s">
        <v>23</v>
      </c>
      <c r="O218" s="13" t="s">
        <v>23</v>
      </c>
      <c r="P218" s="13" t="str">
        <f t="shared" si="66"/>
        <v>EASA;FAA;CAA UK;CAA MALAYSIA;DGCA INDONESIA;CAA CHINA;JCAB</v>
      </c>
      <c r="Q218" s="13" t="s">
        <v>12</v>
      </c>
      <c r="R218" s="13" t="s">
        <v>13</v>
      </c>
      <c r="S218" s="13" t="s">
        <v>1224</v>
      </c>
      <c r="T218" s="13" t="s">
        <v>24</v>
      </c>
      <c r="U218" s="13" t="s">
        <v>25</v>
      </c>
      <c r="V218" s="13" t="s">
        <v>26</v>
      </c>
      <c r="W218" s="13" t="s">
        <v>18</v>
      </c>
      <c r="X218" s="13" t="s">
        <v>1232</v>
      </c>
      <c r="Y218" s="13" t="s">
        <v>1273</v>
      </c>
      <c r="Z218" s="13"/>
      <c r="AA218" s="1" t="str">
        <f>_xlfn.IFNA(VLOOKUP($B218,'[1]Price Catalogue (Active CAP)'!$A:$AD,AA$3,FALSE),"")</f>
        <v>285T0022-43</v>
      </c>
      <c r="AC218" s="1" t="str">
        <f>_xlfn.IFNA(VLOOKUP($B218,'[1]Price Catalogue (Active CAP)'!$A:$AD,AC$3,FALSE),"")</f>
        <v>PANEL ASSY-AUDIO SELECTOR</v>
      </c>
      <c r="AD218" s="1" t="str">
        <f>_xlfn.IFNA(VLOOKUP($B218,'[1]Price Catalogue (Active CAP)'!$A:$AD,AD$3,FALSE),"")</f>
        <v>ON</v>
      </c>
      <c r="AE218" s="1" t="str">
        <f>_xlfn.IFNA(VLOOKUP($B218,'[1]Price Catalogue (Active CAP)'!$A:$AD,AE$3,FALSE),"")</f>
        <v>B757;B767;A320_Fam;</v>
      </c>
      <c r="AF218" s="1" t="str">
        <f>_xlfn.IFNA(VLOOKUP($B218,'[1]Price Catalogue (Active CAP)'!$A:$AD,AF$3,FALSE),"")</f>
        <v>BAE SYSTEMS CONTROLS INC.</v>
      </c>
      <c r="AG218" s="1" t="str">
        <f>_xlfn.IFNA(VLOOKUP($B218,'[1]Price Catalogue (Active CAP)'!$A:$AD,AG$3,FALSE),"")</f>
        <v>AVI-PAN-004</v>
      </c>
      <c r="AH218" s="1" t="str">
        <f>_xlfn.IFNA(VLOOKUP($B218,'[1]Price Catalogue (Active CAP)'!$A:$AD,AH$3,FALSE),"")</f>
        <v>ACP</v>
      </c>
      <c r="AI218" s="1">
        <f>_xlfn.IFNA(VLOOKUP($B218,'[1]Price Catalogue (Active CAP)'!$A:$AD,AI$3,FALSE),"")</f>
        <v>0</v>
      </c>
      <c r="AJ218" s="1" t="str">
        <f>_xlfn.IFNA(VLOOKUP($B218,'[1]Price Catalogue (Active CAP)'!$A:$AD,AJ$3,FALSE),"")</f>
        <v>23-51-54;</v>
      </c>
      <c r="AK218" s="1" t="str">
        <f>_xlfn.IFNA(VLOOKUP($B218,'[1]Price Catalogue (Active CAP)'!$A:$AD,AK$3,FALSE),"")</f>
        <v>23-51</v>
      </c>
      <c r="AL218" s="32" t="str">
        <f>_xlfn.IFNA(VLOOKUP($B218,'[1]Price Catalogue (Active CAP)'!$A:$AD,AL$3,FALSE),"")</f>
        <v>EASA,FAA,CAA MALAYSIA,CAAS,DGCA INDONESIA,CAA CHINA,JCAB</v>
      </c>
      <c r="AM218" s="1" t="str">
        <f>_xlfn.IFNA(VLOOKUP($B218,'[1]Price Catalogue (Active CAP)'!$A:$AD,AM$3,FALSE),"")</f>
        <v>EASA</v>
      </c>
      <c r="AN218" s="1" t="str">
        <f>_xlfn.IFNA(VLOOKUP($B218,'[1]Price Catalogue (Active CAP)'!$A:$AD,AN$3,FALSE),"")</f>
        <v>FAA</v>
      </c>
      <c r="AO218" s="1" t="str">
        <f>_xlfn.IFNA(VLOOKUP($B218,'[1]Price Catalogue (Active CAP)'!$A:$AD,AO$3,FALSE),"")</f>
        <v>CAA MALAYSIA</v>
      </c>
      <c r="AP218" s="1" t="str">
        <f>_xlfn.IFNA(VLOOKUP($B218,'[1]Price Catalogue (Active CAP)'!$A:$AD,AP$3,FALSE),"")</f>
        <v>CAAS</v>
      </c>
      <c r="AQ218" s="1" t="str">
        <f>_xlfn.IFNA(VLOOKUP($B218,'[1]Price Catalogue (Active CAP)'!$A:$AD,AQ$3,FALSE),"")</f>
        <v>DGCA INDONESIA</v>
      </c>
      <c r="AR218" s="1" t="str">
        <f>_xlfn.IFNA(VLOOKUP($B218,'[1]Price Catalogue (Active CAP)'!$A:$AD,AR$3,FALSE),"")</f>
        <v>CAA CHINA</v>
      </c>
      <c r="AS218" s="1" t="str">
        <f>_xlfn.IFNA(VLOOKUP($B218,'[1]Price Catalogue (Active CAP)'!$A:$AD,AS$3,FALSE),"")</f>
        <v>JCAB</v>
      </c>
      <c r="AT218" s="1" t="str">
        <f>_xlfn.IFNA(VLOOKUP($B218,'[1]Price Catalogue (Active CAP)'!$A:$AD,AT$3,FALSE),"")</f>
        <v>CAA VIETNAM</v>
      </c>
      <c r="AU218" s="1" t="str">
        <f>_xlfn.IFNA(VLOOKUP($B218,'[1]Price Catalogue (Active CAP)'!$A:$AD,AU$3,FALSE),"")</f>
        <v>OCMOA</v>
      </c>
      <c r="AW218" s="1" t="b">
        <f t="shared" si="67"/>
        <v>1</v>
      </c>
      <c r="AX218" s="1" t="b">
        <f t="shared" si="68"/>
        <v>1</v>
      </c>
      <c r="AY218" s="1" t="b">
        <f t="shared" si="69"/>
        <v>1</v>
      </c>
      <c r="AZ218" s="1" t="b">
        <f t="shared" si="70"/>
        <v>1</v>
      </c>
      <c r="BA218" s="1" t="b">
        <f t="shared" si="71"/>
        <v>1</v>
      </c>
      <c r="BB218" s="1" t="b">
        <f t="shared" si="72"/>
        <v>1</v>
      </c>
      <c r="BC218" s="1" t="b">
        <f t="shared" si="73"/>
        <v>1</v>
      </c>
      <c r="BD218" s="1" t="b">
        <f t="shared" si="74"/>
        <v>1</v>
      </c>
      <c r="BE218" s="1" t="b">
        <f t="shared" si="75"/>
        <v>1</v>
      </c>
      <c r="BF218" s="1" t="b">
        <f t="shared" si="76"/>
        <v>1</v>
      </c>
      <c r="BG218" s="1" t="b">
        <f t="shared" si="77"/>
        <v>1</v>
      </c>
      <c r="BH218" s="1" t="b">
        <f t="shared" si="78"/>
        <v>0</v>
      </c>
      <c r="BI218" s="1" t="b">
        <f t="shared" si="79"/>
        <v>1</v>
      </c>
      <c r="BJ218" s="1" t="b">
        <f t="shared" si="80"/>
        <v>1</v>
      </c>
      <c r="BK218" s="1" t="b">
        <f t="shared" si="81"/>
        <v>0</v>
      </c>
      <c r="BL218" s="1" t="b">
        <f t="shared" si="82"/>
        <v>0</v>
      </c>
      <c r="BM218" s="1" t="b">
        <f t="shared" si="83"/>
        <v>1</v>
      </c>
      <c r="BN218" s="1" t="b">
        <f t="shared" si="84"/>
        <v>1</v>
      </c>
      <c r="BO218" s="1" t="b">
        <f t="shared" si="85"/>
        <v>1</v>
      </c>
      <c r="BP218" s="1" t="b">
        <f t="shared" si="86"/>
        <v>1</v>
      </c>
      <c r="BQ218" s="1" t="b">
        <f t="shared" si="87"/>
        <v>1</v>
      </c>
    </row>
    <row r="219" spans="1:69" ht="37.5">
      <c r="A219" s="5">
        <v>216</v>
      </c>
      <c r="B219" s="13" t="s">
        <v>429</v>
      </c>
      <c r="C219" s="13"/>
      <c r="D219" s="13" t="s">
        <v>423</v>
      </c>
      <c r="E219" s="19" t="s">
        <v>1228</v>
      </c>
      <c r="F219" s="13" t="s">
        <v>428</v>
      </c>
      <c r="G219" s="13" t="s">
        <v>425</v>
      </c>
      <c r="H219" s="13" t="s">
        <v>1385</v>
      </c>
      <c r="I219" s="13" t="s">
        <v>1386</v>
      </c>
      <c r="J219" s="13"/>
      <c r="K219" s="13" t="s">
        <v>426</v>
      </c>
      <c r="L219" s="13" t="s">
        <v>1387</v>
      </c>
      <c r="M219" s="13" t="s">
        <v>23</v>
      </c>
      <c r="N219" s="13" t="s">
        <v>23</v>
      </c>
      <c r="O219" s="13" t="s">
        <v>23</v>
      </c>
      <c r="P219" s="13" t="str">
        <f t="shared" si="66"/>
        <v>EASA;FAA;CAA UK;CAA MALAYSIA;DGCA INDONESIA;CAA CHINA;</v>
      </c>
      <c r="Q219" s="13" t="s">
        <v>12</v>
      </c>
      <c r="R219" s="13" t="s">
        <v>13</v>
      </c>
      <c r="S219" s="13" t="s">
        <v>1224</v>
      </c>
      <c r="T219" s="13" t="s">
        <v>24</v>
      </c>
      <c r="U219" s="13" t="s">
        <v>25</v>
      </c>
      <c r="V219" s="13" t="s">
        <v>26</v>
      </c>
      <c r="W219" s="13"/>
      <c r="X219" s="13" t="s">
        <v>1232</v>
      </c>
      <c r="Y219" s="13" t="s">
        <v>1273</v>
      </c>
      <c r="Z219" s="13"/>
      <c r="AA219" s="1" t="str">
        <f>_xlfn.IFNA(VLOOKUP($B219,'[1]Price Catalogue (Active CAP)'!$A:$AD,AA$3,FALSE),"")</f>
        <v>285T0022-44</v>
      </c>
      <c r="AC219" s="1" t="str">
        <f>_xlfn.IFNA(VLOOKUP($B219,'[1]Price Catalogue (Active CAP)'!$A:$AD,AC$3,FALSE),"")</f>
        <v>PANEL ASSY-AUDIO SELECTOR</v>
      </c>
      <c r="AD219" s="1" t="str">
        <f>_xlfn.IFNA(VLOOKUP($B219,'[1]Price Catalogue (Active CAP)'!$A:$AD,AD$3,FALSE),"")</f>
        <v>ON</v>
      </c>
      <c r="AE219" s="1" t="str">
        <f>_xlfn.IFNA(VLOOKUP($B219,'[1]Price Catalogue (Active CAP)'!$A:$AD,AE$3,FALSE),"")</f>
        <v>B757;B767;A320_Fam;</v>
      </c>
      <c r="AF219" s="1" t="str">
        <f>_xlfn.IFNA(VLOOKUP($B219,'[1]Price Catalogue (Active CAP)'!$A:$AD,AF$3,FALSE),"")</f>
        <v>BAE SYSTEMS CONTROLS INC.</v>
      </c>
      <c r="AG219" s="1" t="str">
        <f>_xlfn.IFNA(VLOOKUP($B219,'[1]Price Catalogue (Active CAP)'!$A:$AD,AG$3,FALSE),"")</f>
        <v>AVI-PAN-004</v>
      </c>
      <c r="AH219" s="1" t="str">
        <f>_xlfn.IFNA(VLOOKUP($B219,'[1]Price Catalogue (Active CAP)'!$A:$AD,AH$3,FALSE),"")</f>
        <v>ACP</v>
      </c>
      <c r="AI219" s="1">
        <f>_xlfn.IFNA(VLOOKUP($B219,'[1]Price Catalogue (Active CAP)'!$A:$AD,AI$3,FALSE),"")</f>
        <v>0</v>
      </c>
      <c r="AJ219" s="1" t="str">
        <f>_xlfn.IFNA(VLOOKUP($B219,'[1]Price Catalogue (Active CAP)'!$A:$AD,AJ$3,FALSE),"")</f>
        <v>23-51-54;</v>
      </c>
      <c r="AK219" s="1" t="str">
        <f>_xlfn.IFNA(VLOOKUP($B219,'[1]Price Catalogue (Active CAP)'!$A:$AD,AK$3,FALSE),"")</f>
        <v>23-51</v>
      </c>
      <c r="AL219" s="32" t="str">
        <f>_xlfn.IFNA(VLOOKUP($B219,'[1]Price Catalogue (Active CAP)'!$A:$AD,AL$3,FALSE),"")</f>
        <v>EASA,FAA,CAA MALAYSIA,CAAS,DGCA INDONESIA,CAA CHINA</v>
      </c>
      <c r="AM219" s="1" t="str">
        <f>_xlfn.IFNA(VLOOKUP($B219,'[1]Price Catalogue (Active CAP)'!$A:$AD,AM$3,FALSE),"")</f>
        <v>EASA</v>
      </c>
      <c r="AN219" s="1" t="str">
        <f>_xlfn.IFNA(VLOOKUP($B219,'[1]Price Catalogue (Active CAP)'!$A:$AD,AN$3,FALSE),"")</f>
        <v>FAA</v>
      </c>
      <c r="AO219" s="1" t="str">
        <f>_xlfn.IFNA(VLOOKUP($B219,'[1]Price Catalogue (Active CAP)'!$A:$AD,AO$3,FALSE),"")</f>
        <v>CAA MALAYSIA</v>
      </c>
      <c r="AP219" s="1" t="str">
        <f>_xlfn.IFNA(VLOOKUP($B219,'[1]Price Catalogue (Active CAP)'!$A:$AD,AP$3,FALSE),"")</f>
        <v>CAAS</v>
      </c>
      <c r="AQ219" s="1" t="str">
        <f>_xlfn.IFNA(VLOOKUP($B219,'[1]Price Catalogue (Active CAP)'!$A:$AD,AQ$3,FALSE),"")</f>
        <v>DGCA INDONESIA</v>
      </c>
      <c r="AR219" s="1" t="str">
        <f>_xlfn.IFNA(VLOOKUP($B219,'[1]Price Catalogue (Active CAP)'!$A:$AD,AR$3,FALSE),"")</f>
        <v>CAA CHINA</v>
      </c>
      <c r="AS219" s="1">
        <f>_xlfn.IFNA(VLOOKUP($B219,'[1]Price Catalogue (Active CAP)'!$A:$AD,AS$3,FALSE),"")</f>
        <v>0</v>
      </c>
      <c r="AT219" s="1" t="str">
        <f>_xlfn.IFNA(VLOOKUP($B219,'[1]Price Catalogue (Active CAP)'!$A:$AD,AT$3,FALSE),"")</f>
        <v>CAA VIETNAM</v>
      </c>
      <c r="AU219" s="1" t="str">
        <f>_xlfn.IFNA(VLOOKUP($B219,'[1]Price Catalogue (Active CAP)'!$A:$AD,AU$3,FALSE),"")</f>
        <v>OCMOA</v>
      </c>
      <c r="AW219" s="1" t="b">
        <f t="shared" si="67"/>
        <v>1</v>
      </c>
      <c r="AX219" s="1" t="b">
        <f t="shared" si="68"/>
        <v>1</v>
      </c>
      <c r="AY219" s="1" t="b">
        <f t="shared" si="69"/>
        <v>1</v>
      </c>
      <c r="AZ219" s="1" t="b">
        <f t="shared" si="70"/>
        <v>1</v>
      </c>
      <c r="BA219" s="1" t="b">
        <f t="shared" si="71"/>
        <v>1</v>
      </c>
      <c r="BB219" s="1" t="b">
        <f t="shared" si="72"/>
        <v>1</v>
      </c>
      <c r="BC219" s="1" t="b">
        <f t="shared" si="73"/>
        <v>1</v>
      </c>
      <c r="BD219" s="1" t="b">
        <f t="shared" si="74"/>
        <v>1</v>
      </c>
      <c r="BE219" s="1" t="b">
        <f t="shared" si="75"/>
        <v>1</v>
      </c>
      <c r="BF219" s="1" t="b">
        <f t="shared" si="76"/>
        <v>1</v>
      </c>
      <c r="BG219" s="1" t="b">
        <f t="shared" si="77"/>
        <v>1</v>
      </c>
      <c r="BH219" s="1" t="b">
        <f t="shared" si="78"/>
        <v>0</v>
      </c>
      <c r="BI219" s="1" t="b">
        <f t="shared" si="79"/>
        <v>1</v>
      </c>
      <c r="BJ219" s="1" t="b">
        <f t="shared" si="80"/>
        <v>1</v>
      </c>
      <c r="BK219" s="1" t="b">
        <f t="shared" si="81"/>
        <v>0</v>
      </c>
      <c r="BL219" s="1" t="b">
        <f t="shared" si="82"/>
        <v>0</v>
      </c>
      <c r="BM219" s="1" t="b">
        <f t="shared" si="83"/>
        <v>1</v>
      </c>
      <c r="BN219" s="1" t="b">
        <f t="shared" si="84"/>
        <v>1</v>
      </c>
      <c r="BO219" s="1" t="b">
        <f t="shared" si="85"/>
        <v>1</v>
      </c>
      <c r="BP219" s="1" t="b">
        <f t="shared" si="86"/>
        <v>1</v>
      </c>
      <c r="BQ219" s="1" t="b">
        <f t="shared" si="87"/>
        <v>1</v>
      </c>
    </row>
    <row r="220" spans="1:69" ht="37.5">
      <c r="A220" s="5">
        <v>217</v>
      </c>
      <c r="B220" s="13" t="s">
        <v>430</v>
      </c>
      <c r="C220" s="13"/>
      <c r="D220" s="13" t="s">
        <v>431</v>
      </c>
      <c r="E220" s="19" t="s">
        <v>1228</v>
      </c>
      <c r="F220" s="13" t="s">
        <v>432</v>
      </c>
      <c r="G220" s="13" t="s">
        <v>425</v>
      </c>
      <c r="H220" s="13" t="s">
        <v>1388</v>
      </c>
      <c r="I220" s="13" t="s">
        <v>1389</v>
      </c>
      <c r="J220" s="13"/>
      <c r="K220" s="13" t="s">
        <v>433</v>
      </c>
      <c r="L220" s="13" t="s">
        <v>1390</v>
      </c>
      <c r="M220" s="13" t="s">
        <v>23</v>
      </c>
      <c r="N220" s="13" t="s">
        <v>23</v>
      </c>
      <c r="O220" s="13" t="s">
        <v>23</v>
      </c>
      <c r="P220" s="13" t="str">
        <f t="shared" si="66"/>
        <v>EASA;FAA;CAA UK;CAA MALAYSIA;DGCA INDONESIA;CAA CHINA;</v>
      </c>
      <c r="Q220" s="13" t="s">
        <v>12</v>
      </c>
      <c r="R220" s="13" t="s">
        <v>13</v>
      </c>
      <c r="S220" s="13" t="s">
        <v>1224</v>
      </c>
      <c r="T220" s="13" t="s">
        <v>24</v>
      </c>
      <c r="U220" s="13" t="s">
        <v>25</v>
      </c>
      <c r="V220" s="13" t="s">
        <v>26</v>
      </c>
      <c r="W220" s="13"/>
      <c r="X220" s="13" t="s">
        <v>1232</v>
      </c>
      <c r="Y220" s="13" t="s">
        <v>1273</v>
      </c>
      <c r="Z220" s="13"/>
      <c r="AA220" s="1" t="str">
        <f>_xlfn.IFNA(VLOOKUP($B220,'[1]Price Catalogue (Active CAP)'!$A:$AD,AA$3,FALSE),"")</f>
        <v>285T0855-1</v>
      </c>
      <c r="AC220" s="1" t="str">
        <f>_xlfn.IFNA(VLOOKUP($B220,'[1]Price Catalogue (Active CAP)'!$A:$AD,AC$3,FALSE),"")</f>
        <v>FLT DECK ACCESS CONTROL MODUL</v>
      </c>
      <c r="AD220" s="1" t="str">
        <f>_xlfn.IFNA(VLOOKUP($B220,'[1]Price Catalogue (Active CAP)'!$A:$AD,AD$3,FALSE),"")</f>
        <v>ON</v>
      </c>
      <c r="AE220" s="1" t="str">
        <f>_xlfn.IFNA(VLOOKUP($B220,'[1]Price Catalogue (Active CAP)'!$A:$AD,AE$3,FALSE),"")</f>
        <v>B737CL;B737NG;B747;B757;B767;</v>
      </c>
      <c r="AF220" s="1" t="str">
        <f>_xlfn.IFNA(VLOOKUP($B220,'[1]Price Catalogue (Active CAP)'!$A:$AD,AF$3,FALSE),"")</f>
        <v>BAE SYSTEMS CONTROLS INC.</v>
      </c>
      <c r="AG220" s="1" t="str">
        <f>_xlfn.IFNA(VLOOKUP($B220,'[1]Price Catalogue (Active CAP)'!$A:$AD,AG$3,FALSE),"")</f>
        <v>NAS-ACC-033</v>
      </c>
      <c r="AH220" s="1" t="str">
        <f>_xlfn.IFNA(VLOOKUP($B220,'[1]Price Catalogue (Active CAP)'!$A:$AD,AH$3,FALSE),"")</f>
        <v>El_Ctrl_Unit</v>
      </c>
      <c r="AI220" s="1">
        <f>_xlfn.IFNA(VLOOKUP($B220,'[1]Price Catalogue (Active CAP)'!$A:$AD,AI$3,FALSE),"")</f>
        <v>0</v>
      </c>
      <c r="AJ220" s="1" t="str">
        <f>_xlfn.IFNA(VLOOKUP($B220,'[1]Price Catalogue (Active CAP)'!$A:$AD,AJ$3,FALSE),"")</f>
        <v>52-51-04;</v>
      </c>
      <c r="AK220" s="1" t="str">
        <f>_xlfn.IFNA(VLOOKUP($B220,'[1]Price Catalogue (Active CAP)'!$A:$AD,AK$3,FALSE),"")</f>
        <v>52-51</v>
      </c>
      <c r="AL220" s="32" t="str">
        <f>_xlfn.IFNA(VLOOKUP($B220,'[1]Price Catalogue (Active CAP)'!$A:$AD,AL$3,FALSE),"")</f>
        <v>EASA,FAA,CAA MALAYSIA,CAAS,DGCA INDONESIA,CAA CHINA</v>
      </c>
      <c r="AM220" s="1" t="str">
        <f>_xlfn.IFNA(VLOOKUP($B220,'[1]Price Catalogue (Active CAP)'!$A:$AD,AM$3,FALSE),"")</f>
        <v>EASA</v>
      </c>
      <c r="AN220" s="1" t="str">
        <f>_xlfn.IFNA(VLOOKUP($B220,'[1]Price Catalogue (Active CAP)'!$A:$AD,AN$3,FALSE),"")</f>
        <v>FAA</v>
      </c>
      <c r="AO220" s="1" t="str">
        <f>_xlfn.IFNA(VLOOKUP($B220,'[1]Price Catalogue (Active CAP)'!$A:$AD,AO$3,FALSE),"")</f>
        <v>CAA MALAYSIA</v>
      </c>
      <c r="AP220" s="1" t="str">
        <f>_xlfn.IFNA(VLOOKUP($B220,'[1]Price Catalogue (Active CAP)'!$A:$AD,AP$3,FALSE),"")</f>
        <v>CAAS</v>
      </c>
      <c r="AQ220" s="1" t="str">
        <f>_xlfn.IFNA(VLOOKUP($B220,'[1]Price Catalogue (Active CAP)'!$A:$AD,AQ$3,FALSE),"")</f>
        <v>DGCA INDONESIA</v>
      </c>
      <c r="AR220" s="1" t="str">
        <f>_xlfn.IFNA(VLOOKUP($B220,'[1]Price Catalogue (Active CAP)'!$A:$AD,AR$3,FALSE),"")</f>
        <v>CAA CHINA</v>
      </c>
      <c r="AS220" s="1">
        <f>_xlfn.IFNA(VLOOKUP($B220,'[1]Price Catalogue (Active CAP)'!$A:$AD,AS$3,FALSE),"")</f>
        <v>0</v>
      </c>
      <c r="AT220" s="1" t="str">
        <f>_xlfn.IFNA(VLOOKUP($B220,'[1]Price Catalogue (Active CAP)'!$A:$AD,AT$3,FALSE),"")</f>
        <v>CAA VIETNAM</v>
      </c>
      <c r="AU220" s="1" t="str">
        <f>_xlfn.IFNA(VLOOKUP($B220,'[1]Price Catalogue (Active CAP)'!$A:$AD,AU$3,FALSE),"")</f>
        <v>OCMOA</v>
      </c>
      <c r="AW220" s="1" t="b">
        <f t="shared" si="67"/>
        <v>1</v>
      </c>
      <c r="AX220" s="1" t="b">
        <f t="shared" si="68"/>
        <v>1</v>
      </c>
      <c r="AY220" s="1" t="b">
        <f t="shared" si="69"/>
        <v>1</v>
      </c>
      <c r="AZ220" s="1" t="b">
        <f t="shared" si="70"/>
        <v>1</v>
      </c>
      <c r="BA220" s="1" t="b">
        <f t="shared" si="71"/>
        <v>1</v>
      </c>
      <c r="BB220" s="1" t="b">
        <f t="shared" si="72"/>
        <v>1</v>
      </c>
      <c r="BC220" s="1" t="b">
        <f t="shared" si="73"/>
        <v>1</v>
      </c>
      <c r="BD220" s="1" t="b">
        <f t="shared" si="74"/>
        <v>1</v>
      </c>
      <c r="BE220" s="1" t="b">
        <f t="shared" si="75"/>
        <v>1</v>
      </c>
      <c r="BF220" s="1" t="b">
        <f t="shared" si="76"/>
        <v>1</v>
      </c>
      <c r="BG220" s="1" t="b">
        <f t="shared" si="77"/>
        <v>1</v>
      </c>
      <c r="BH220" s="1" t="b">
        <f t="shared" si="78"/>
        <v>0</v>
      </c>
      <c r="BI220" s="1" t="b">
        <f t="shared" si="79"/>
        <v>1</v>
      </c>
      <c r="BJ220" s="1" t="b">
        <f t="shared" si="80"/>
        <v>1</v>
      </c>
      <c r="BK220" s="1" t="b">
        <f t="shared" si="81"/>
        <v>0</v>
      </c>
      <c r="BL220" s="1" t="b">
        <f t="shared" si="82"/>
        <v>0</v>
      </c>
      <c r="BM220" s="1" t="b">
        <f t="shared" si="83"/>
        <v>1</v>
      </c>
      <c r="BN220" s="1" t="b">
        <f t="shared" si="84"/>
        <v>1</v>
      </c>
      <c r="BO220" s="1" t="b">
        <f t="shared" si="85"/>
        <v>1</v>
      </c>
      <c r="BP220" s="1" t="b">
        <f t="shared" si="86"/>
        <v>1</v>
      </c>
      <c r="BQ220" s="1" t="b">
        <f t="shared" si="87"/>
        <v>1</v>
      </c>
    </row>
    <row r="221" spans="1:69" ht="37.5">
      <c r="A221" s="5">
        <v>218</v>
      </c>
      <c r="B221" s="13" t="s">
        <v>434</v>
      </c>
      <c r="C221" s="13"/>
      <c r="D221" s="13" t="s">
        <v>431</v>
      </c>
      <c r="E221" s="19" t="s">
        <v>1228</v>
      </c>
      <c r="F221" s="13" t="s">
        <v>435</v>
      </c>
      <c r="G221" s="13" t="s">
        <v>425</v>
      </c>
      <c r="H221" s="13" t="s">
        <v>1388</v>
      </c>
      <c r="I221" s="13" t="s">
        <v>1389</v>
      </c>
      <c r="J221" s="13"/>
      <c r="K221" s="13" t="s">
        <v>433</v>
      </c>
      <c r="L221" s="13" t="s">
        <v>1390</v>
      </c>
      <c r="M221" s="13" t="s">
        <v>23</v>
      </c>
      <c r="N221" s="13" t="s">
        <v>23</v>
      </c>
      <c r="O221" s="13" t="s">
        <v>23</v>
      </c>
      <c r="P221" s="13" t="str">
        <f t="shared" si="66"/>
        <v>EASA;FAA;CAA UK;CAA MALAYSIA;DGCA INDONESIA;CAA CHINA;</v>
      </c>
      <c r="Q221" s="13" t="s">
        <v>12</v>
      </c>
      <c r="R221" s="13" t="s">
        <v>13</v>
      </c>
      <c r="S221" s="13" t="s">
        <v>1224</v>
      </c>
      <c r="T221" s="13" t="s">
        <v>24</v>
      </c>
      <c r="U221" s="13" t="s">
        <v>25</v>
      </c>
      <c r="V221" s="13" t="s">
        <v>26</v>
      </c>
      <c r="W221" s="13"/>
      <c r="X221" s="13" t="s">
        <v>1232</v>
      </c>
      <c r="Y221" s="13" t="s">
        <v>1273</v>
      </c>
      <c r="Z221" s="13"/>
      <c r="AA221" s="1" t="str">
        <f>_xlfn.IFNA(VLOOKUP($B221,'[1]Price Catalogue (Active CAP)'!$A:$AD,AA$3,FALSE),"")</f>
        <v>285T0855-5</v>
      </c>
      <c r="AC221" s="1" t="str">
        <f>_xlfn.IFNA(VLOOKUP($B221,'[1]Price Catalogue (Active CAP)'!$A:$AD,AC$3,FALSE),"")</f>
        <v>FLT DECK ACCESS CONTROL MODUL</v>
      </c>
      <c r="AD221" s="1" t="str">
        <f>_xlfn.IFNA(VLOOKUP($B221,'[1]Price Catalogue (Active CAP)'!$A:$AD,AD$3,FALSE),"")</f>
        <v>ON</v>
      </c>
      <c r="AE221" s="1" t="str">
        <f>_xlfn.IFNA(VLOOKUP($B221,'[1]Price Catalogue (Active CAP)'!$A:$AD,AE$3,FALSE),"")</f>
        <v>B737NG;B747;A320_Fam;A330;A340;</v>
      </c>
      <c r="AF221" s="1" t="str">
        <f>_xlfn.IFNA(VLOOKUP($B221,'[1]Price Catalogue (Active CAP)'!$A:$AD,AF$3,FALSE),"")</f>
        <v>BAE SYSTEMS CONTROLS INC.</v>
      </c>
      <c r="AG221" s="1" t="str">
        <f>_xlfn.IFNA(VLOOKUP($B221,'[1]Price Catalogue (Active CAP)'!$A:$AD,AG$3,FALSE),"")</f>
        <v>NAS-ACC-033</v>
      </c>
      <c r="AH221" s="1" t="str">
        <f>_xlfn.IFNA(VLOOKUP($B221,'[1]Price Catalogue (Active CAP)'!$A:$AD,AH$3,FALSE),"")</f>
        <v>El_Ctrl_Unit</v>
      </c>
      <c r="AI221" s="1">
        <f>_xlfn.IFNA(VLOOKUP($B221,'[1]Price Catalogue (Active CAP)'!$A:$AD,AI$3,FALSE),"")</f>
        <v>0</v>
      </c>
      <c r="AJ221" s="1" t="str">
        <f>_xlfn.IFNA(VLOOKUP($B221,'[1]Price Catalogue (Active CAP)'!$A:$AD,AJ$3,FALSE),"")</f>
        <v>52-51-04;</v>
      </c>
      <c r="AK221" s="1" t="str">
        <f>_xlfn.IFNA(VLOOKUP($B221,'[1]Price Catalogue (Active CAP)'!$A:$AD,AK$3,FALSE),"")</f>
        <v>52-51</v>
      </c>
      <c r="AL221" s="32" t="str">
        <f>_xlfn.IFNA(VLOOKUP($B221,'[1]Price Catalogue (Active CAP)'!$A:$AD,AL$3,FALSE),"")</f>
        <v>EASA,FAA,CAA MALAYSIA,CAAS,DGCA INDONESIA,CAA CHINA</v>
      </c>
      <c r="AM221" s="1" t="str">
        <f>_xlfn.IFNA(VLOOKUP($B221,'[1]Price Catalogue (Active CAP)'!$A:$AD,AM$3,FALSE),"")</f>
        <v>EASA</v>
      </c>
      <c r="AN221" s="1" t="str">
        <f>_xlfn.IFNA(VLOOKUP($B221,'[1]Price Catalogue (Active CAP)'!$A:$AD,AN$3,FALSE),"")</f>
        <v>FAA</v>
      </c>
      <c r="AO221" s="1" t="str">
        <f>_xlfn.IFNA(VLOOKUP($B221,'[1]Price Catalogue (Active CAP)'!$A:$AD,AO$3,FALSE),"")</f>
        <v>CAA MALAYSIA</v>
      </c>
      <c r="AP221" s="1" t="str">
        <f>_xlfn.IFNA(VLOOKUP($B221,'[1]Price Catalogue (Active CAP)'!$A:$AD,AP$3,FALSE),"")</f>
        <v>CAAS</v>
      </c>
      <c r="AQ221" s="1" t="str">
        <f>_xlfn.IFNA(VLOOKUP($B221,'[1]Price Catalogue (Active CAP)'!$A:$AD,AQ$3,FALSE),"")</f>
        <v>DGCA INDONESIA</v>
      </c>
      <c r="AR221" s="1" t="str">
        <f>_xlfn.IFNA(VLOOKUP($B221,'[1]Price Catalogue (Active CAP)'!$A:$AD,AR$3,FALSE),"")</f>
        <v>CAA CHINA</v>
      </c>
      <c r="AS221" s="1">
        <f>_xlfn.IFNA(VLOOKUP($B221,'[1]Price Catalogue (Active CAP)'!$A:$AD,AS$3,FALSE),"")</f>
        <v>0</v>
      </c>
      <c r="AT221" s="1" t="str">
        <f>_xlfn.IFNA(VLOOKUP($B221,'[1]Price Catalogue (Active CAP)'!$A:$AD,AT$3,FALSE),"")</f>
        <v>CAA VIETNAM</v>
      </c>
      <c r="AU221" s="1" t="str">
        <f>_xlfn.IFNA(VLOOKUP($B221,'[1]Price Catalogue (Active CAP)'!$A:$AD,AU$3,FALSE),"")</f>
        <v>OCMOA</v>
      </c>
      <c r="AW221" s="1" t="b">
        <f t="shared" si="67"/>
        <v>1</v>
      </c>
      <c r="AX221" s="1" t="b">
        <f t="shared" si="68"/>
        <v>1</v>
      </c>
      <c r="AY221" s="1" t="b">
        <f t="shared" si="69"/>
        <v>1</v>
      </c>
      <c r="AZ221" s="1" t="b">
        <f t="shared" si="70"/>
        <v>1</v>
      </c>
      <c r="BA221" s="1" t="b">
        <f t="shared" si="71"/>
        <v>1</v>
      </c>
      <c r="BB221" s="1" t="b">
        <f t="shared" si="72"/>
        <v>1</v>
      </c>
      <c r="BC221" s="1" t="b">
        <f t="shared" si="73"/>
        <v>1</v>
      </c>
      <c r="BD221" s="1" t="b">
        <f t="shared" si="74"/>
        <v>1</v>
      </c>
      <c r="BE221" s="1" t="b">
        <f t="shared" si="75"/>
        <v>1</v>
      </c>
      <c r="BF221" s="1" t="b">
        <f t="shared" si="76"/>
        <v>1</v>
      </c>
      <c r="BG221" s="1" t="b">
        <f t="shared" si="77"/>
        <v>1</v>
      </c>
      <c r="BH221" s="1" t="b">
        <f t="shared" si="78"/>
        <v>0</v>
      </c>
      <c r="BI221" s="1" t="b">
        <f t="shared" si="79"/>
        <v>1</v>
      </c>
      <c r="BJ221" s="1" t="b">
        <f t="shared" si="80"/>
        <v>1</v>
      </c>
      <c r="BK221" s="1" t="b">
        <f t="shared" si="81"/>
        <v>0</v>
      </c>
      <c r="BL221" s="1" t="b">
        <f t="shared" si="82"/>
        <v>0</v>
      </c>
      <c r="BM221" s="1" t="b">
        <f t="shared" si="83"/>
        <v>1</v>
      </c>
      <c r="BN221" s="1" t="b">
        <f t="shared" si="84"/>
        <v>1</v>
      </c>
      <c r="BO221" s="1" t="b">
        <f t="shared" si="85"/>
        <v>1</v>
      </c>
      <c r="BP221" s="1" t="b">
        <f t="shared" si="86"/>
        <v>1</v>
      </c>
      <c r="BQ221" s="1" t="b">
        <f t="shared" si="87"/>
        <v>1</v>
      </c>
    </row>
    <row r="222" spans="1:69" ht="37.5">
      <c r="A222" s="5">
        <v>219</v>
      </c>
      <c r="B222" s="13" t="s">
        <v>436</v>
      </c>
      <c r="C222" s="13"/>
      <c r="D222" s="13" t="s">
        <v>437</v>
      </c>
      <c r="E222" s="19" t="s">
        <v>1228</v>
      </c>
      <c r="F222" s="13" t="s">
        <v>438</v>
      </c>
      <c r="G222" s="13" t="s">
        <v>241</v>
      </c>
      <c r="H222" s="13" t="s">
        <v>1391</v>
      </c>
      <c r="I222" s="13" t="s">
        <v>1321</v>
      </c>
      <c r="J222" s="13"/>
      <c r="K222" s="13" t="s">
        <v>439</v>
      </c>
      <c r="L222" s="13" t="s">
        <v>1392</v>
      </c>
      <c r="M222" s="13" t="s">
        <v>23</v>
      </c>
      <c r="N222" s="13" t="s">
        <v>23</v>
      </c>
      <c r="O222" s="13" t="s">
        <v>23</v>
      </c>
      <c r="P222" s="13" t="str">
        <f t="shared" si="66"/>
        <v>EASA;FAA;CAA UK;CAA MALAYSIA;DGCA INDONESIA;;</v>
      </c>
      <c r="Q222" s="13" t="s">
        <v>12</v>
      </c>
      <c r="R222" s="13" t="s">
        <v>13</v>
      </c>
      <c r="S222" s="13" t="s">
        <v>1224</v>
      </c>
      <c r="T222" s="13" t="s">
        <v>24</v>
      </c>
      <c r="U222" s="13" t="s">
        <v>25</v>
      </c>
      <c r="V222" s="13" t="s">
        <v>79</v>
      </c>
      <c r="W222" s="13"/>
      <c r="X222" s="13" t="s">
        <v>1232</v>
      </c>
      <c r="Y222" s="13" t="s">
        <v>1246</v>
      </c>
      <c r="Z222" s="13"/>
      <c r="AA222" s="1" t="str">
        <f>_xlfn.IFNA(VLOOKUP($B222,'[1]Price Catalogue (Active CAP)'!$A:$AD,AA$3,FALSE),"")</f>
        <v>2944T100-1</v>
      </c>
      <c r="AC222" s="1" t="str">
        <f>_xlfn.IFNA(VLOOKUP($B222,'[1]Price Catalogue (Active CAP)'!$A:$AD,AC$3,FALSE),"")</f>
        <v>DRIVE UNIT-POWER</v>
      </c>
      <c r="AD222" s="1" t="str">
        <f>_xlfn.IFNA(VLOOKUP($B222,'[1]Price Catalogue (Active CAP)'!$A:$AD,AD$3,FALSE),"")</f>
        <v>ON</v>
      </c>
      <c r="AE222" s="1" t="str">
        <f>_xlfn.IFNA(VLOOKUP($B222,'[1]Price Catalogue (Active CAP)'!$A:$AD,AE$3,FALSE),"")</f>
        <v>B737CL;A320_Fam;A340;BAE146;</v>
      </c>
      <c r="AF222" s="1" t="str">
        <f>_xlfn.IFNA(VLOOKUP($B222,'[1]Price Catalogue (Active CAP)'!$A:$AD,AF$3,FALSE),"")</f>
        <v>TELAIR INTERNATIONAL GMBH</v>
      </c>
      <c r="AG222" s="1" t="str">
        <f>_xlfn.IFNA(VLOOKUP($B222,'[1]Price Catalogue (Active CAP)'!$A:$AD,AG$3,FALSE),"")</f>
        <v>CAE-PDU-001</v>
      </c>
      <c r="AH222" s="1" t="str">
        <f>_xlfn.IFNA(VLOOKUP($B222,'[1]Price Catalogue (Active CAP)'!$A:$AD,AH$3,FALSE),"")</f>
        <v>PDU</v>
      </c>
      <c r="AI222" s="1">
        <f>_xlfn.IFNA(VLOOKUP($B222,'[1]Price Catalogue (Active CAP)'!$A:$AD,AI$3,FALSE),"")</f>
        <v>0</v>
      </c>
      <c r="AJ222" s="1" t="str">
        <f>_xlfn.IFNA(VLOOKUP($B222,'[1]Price Catalogue (Active CAP)'!$A:$AD,AJ$3,FALSE),"")</f>
        <v>25-51-18;</v>
      </c>
      <c r="AK222" s="1" t="str">
        <f>_xlfn.IFNA(VLOOKUP($B222,'[1]Price Catalogue (Active CAP)'!$A:$AD,AK$3,FALSE),"")</f>
        <v>25-51</v>
      </c>
      <c r="AL222" s="32" t="str">
        <f>_xlfn.IFNA(VLOOKUP($B222,'[1]Price Catalogue (Active CAP)'!$A:$AD,AL$3,FALSE),"")</f>
        <v>EASA,FAA,CAA MALAYSIA,CAAS,DGCA INDONESIA</v>
      </c>
      <c r="AM222" s="1" t="str">
        <f>_xlfn.IFNA(VLOOKUP($B222,'[1]Price Catalogue (Active CAP)'!$A:$AD,AM$3,FALSE),"")</f>
        <v>EASA</v>
      </c>
      <c r="AN222" s="1" t="str">
        <f>_xlfn.IFNA(VLOOKUP($B222,'[1]Price Catalogue (Active CAP)'!$A:$AD,AN$3,FALSE),"")</f>
        <v>FAA</v>
      </c>
      <c r="AO222" s="1" t="str">
        <f>_xlfn.IFNA(VLOOKUP($B222,'[1]Price Catalogue (Active CAP)'!$A:$AD,AO$3,FALSE),"")</f>
        <v>CAA MALAYSIA</v>
      </c>
      <c r="AP222" s="1" t="str">
        <f>_xlfn.IFNA(VLOOKUP($B222,'[1]Price Catalogue (Active CAP)'!$A:$AD,AP$3,FALSE),"")</f>
        <v>CAAS</v>
      </c>
      <c r="AQ222" s="1" t="str">
        <f>_xlfn.IFNA(VLOOKUP($B222,'[1]Price Catalogue (Active CAP)'!$A:$AD,AQ$3,FALSE),"")</f>
        <v>DGCA INDONESIA</v>
      </c>
      <c r="AR222" s="1" t="str">
        <f>_xlfn.IFNA(VLOOKUP($B222,'[1]Price Catalogue (Active CAP)'!$A:$AD,AR$3,FALSE),"")</f>
        <v/>
      </c>
      <c r="AS222" s="1">
        <f>_xlfn.IFNA(VLOOKUP($B222,'[1]Price Catalogue (Active CAP)'!$A:$AD,AS$3,FALSE),"")</f>
        <v>0</v>
      </c>
      <c r="AT222" s="1" t="str">
        <f>_xlfn.IFNA(VLOOKUP($B222,'[1]Price Catalogue (Active CAP)'!$A:$AD,AT$3,FALSE),"")</f>
        <v>CAA VIETNAM</v>
      </c>
      <c r="AU222" s="1" t="str">
        <f>_xlfn.IFNA(VLOOKUP($B222,'[1]Price Catalogue (Active CAP)'!$A:$AD,AU$3,FALSE),"")</f>
        <v>OCMOE</v>
      </c>
      <c r="AW222" s="1" t="b">
        <f t="shared" si="67"/>
        <v>1</v>
      </c>
      <c r="AX222" s="1" t="b">
        <f t="shared" si="68"/>
        <v>1</v>
      </c>
      <c r="AY222" s="1" t="b">
        <f t="shared" si="69"/>
        <v>1</v>
      </c>
      <c r="AZ222" s="1" t="b">
        <f t="shared" si="70"/>
        <v>1</v>
      </c>
      <c r="BA222" s="1" t="b">
        <f t="shared" si="71"/>
        <v>1</v>
      </c>
      <c r="BB222" s="1" t="b">
        <f t="shared" si="72"/>
        <v>1</v>
      </c>
      <c r="BC222" s="1" t="b">
        <f t="shared" si="73"/>
        <v>1</v>
      </c>
      <c r="BD222" s="1" t="b">
        <f t="shared" si="74"/>
        <v>1</v>
      </c>
      <c r="BE222" s="1" t="b">
        <f t="shared" si="75"/>
        <v>1</v>
      </c>
      <c r="BF222" s="1" t="b">
        <f t="shared" si="76"/>
        <v>1</v>
      </c>
      <c r="BG222" s="1" t="b">
        <f t="shared" si="77"/>
        <v>1</v>
      </c>
      <c r="BH222" s="1" t="b">
        <f t="shared" si="78"/>
        <v>0</v>
      </c>
      <c r="BI222" s="1" t="b">
        <f t="shared" si="79"/>
        <v>1</v>
      </c>
      <c r="BJ222" s="1" t="b">
        <f t="shared" si="80"/>
        <v>1</v>
      </c>
      <c r="BK222" s="1" t="b">
        <f t="shared" si="81"/>
        <v>0</v>
      </c>
      <c r="BL222" s="1" t="b">
        <f t="shared" si="82"/>
        <v>0</v>
      </c>
      <c r="BM222" s="1" t="b">
        <f t="shared" si="83"/>
        <v>1</v>
      </c>
      <c r="BN222" s="1" t="b">
        <f t="shared" si="84"/>
        <v>1</v>
      </c>
      <c r="BO222" s="1" t="b">
        <f t="shared" si="85"/>
        <v>1</v>
      </c>
      <c r="BP222" s="1" t="b">
        <f t="shared" si="86"/>
        <v>1</v>
      </c>
      <c r="BQ222" s="1" t="b">
        <f t="shared" si="87"/>
        <v>1</v>
      </c>
    </row>
    <row r="223" spans="1:69" ht="37.5">
      <c r="A223" s="5">
        <v>220</v>
      </c>
      <c r="B223" s="13" t="s">
        <v>440</v>
      </c>
      <c r="C223" s="13"/>
      <c r="D223" s="13" t="s">
        <v>437</v>
      </c>
      <c r="E223" s="19" t="s">
        <v>1228</v>
      </c>
      <c r="F223" s="13" t="s">
        <v>438</v>
      </c>
      <c r="G223" s="13" t="s">
        <v>241</v>
      </c>
      <c r="H223" s="13" t="s">
        <v>1391</v>
      </c>
      <c r="I223" s="13" t="s">
        <v>1321</v>
      </c>
      <c r="J223" s="13"/>
      <c r="K223" s="13" t="s">
        <v>439</v>
      </c>
      <c r="L223" s="13" t="s">
        <v>1392</v>
      </c>
      <c r="M223" s="13" t="s">
        <v>23</v>
      </c>
      <c r="N223" s="13" t="s">
        <v>23</v>
      </c>
      <c r="O223" s="13" t="s">
        <v>23</v>
      </c>
      <c r="P223" s="13" t="str">
        <f t="shared" si="66"/>
        <v>EASA;FAA;CAA UK;CAA MALAYSIA;DGCA INDONESIA;;</v>
      </c>
      <c r="Q223" s="13" t="s">
        <v>12</v>
      </c>
      <c r="R223" s="13" t="s">
        <v>13</v>
      </c>
      <c r="S223" s="13" t="s">
        <v>1224</v>
      </c>
      <c r="T223" s="13" t="s">
        <v>24</v>
      </c>
      <c r="U223" s="13" t="s">
        <v>25</v>
      </c>
      <c r="V223" s="13" t="s">
        <v>79</v>
      </c>
      <c r="W223" s="13"/>
      <c r="X223" s="13" t="s">
        <v>1232</v>
      </c>
      <c r="Y223" s="13" t="s">
        <v>1246</v>
      </c>
      <c r="Z223" s="13"/>
      <c r="AA223" s="1" t="str">
        <f>_xlfn.IFNA(VLOOKUP($B223,'[1]Price Catalogue (Active CAP)'!$A:$AD,AA$3,FALSE),"")</f>
        <v>2944T100-3</v>
      </c>
      <c r="AC223" s="1" t="str">
        <f>_xlfn.IFNA(VLOOKUP($B223,'[1]Price Catalogue (Active CAP)'!$A:$AD,AC$3,FALSE),"")</f>
        <v>DRIVE UNIT-POWER</v>
      </c>
      <c r="AD223" s="1" t="str">
        <f>_xlfn.IFNA(VLOOKUP($B223,'[1]Price Catalogue (Active CAP)'!$A:$AD,AD$3,FALSE),"")</f>
        <v>ON</v>
      </c>
      <c r="AE223" s="1" t="str">
        <f>_xlfn.IFNA(VLOOKUP($B223,'[1]Price Catalogue (Active CAP)'!$A:$AD,AE$3,FALSE),"")</f>
        <v>B737CL;A320_Fam;A340;BAE146;</v>
      </c>
      <c r="AF223" s="1" t="str">
        <f>_xlfn.IFNA(VLOOKUP($B223,'[1]Price Catalogue (Active CAP)'!$A:$AD,AF$3,FALSE),"")</f>
        <v>TELAIR INTERNATIONAL GMBH</v>
      </c>
      <c r="AG223" s="1" t="str">
        <f>_xlfn.IFNA(VLOOKUP($B223,'[1]Price Catalogue (Active CAP)'!$A:$AD,AG$3,FALSE),"")</f>
        <v>CAE-PDU-001</v>
      </c>
      <c r="AH223" s="1" t="str">
        <f>_xlfn.IFNA(VLOOKUP($B223,'[1]Price Catalogue (Active CAP)'!$A:$AD,AH$3,FALSE),"")</f>
        <v>PDU</v>
      </c>
      <c r="AI223" s="1">
        <f>_xlfn.IFNA(VLOOKUP($B223,'[1]Price Catalogue (Active CAP)'!$A:$AD,AI$3,FALSE),"")</f>
        <v>0</v>
      </c>
      <c r="AJ223" s="1" t="str">
        <f>_xlfn.IFNA(VLOOKUP($B223,'[1]Price Catalogue (Active CAP)'!$A:$AD,AJ$3,FALSE),"")</f>
        <v>25-51-18;</v>
      </c>
      <c r="AK223" s="1" t="str">
        <f>_xlfn.IFNA(VLOOKUP($B223,'[1]Price Catalogue (Active CAP)'!$A:$AD,AK$3,FALSE),"")</f>
        <v>25-51</v>
      </c>
      <c r="AL223" s="32" t="str">
        <f>_xlfn.IFNA(VLOOKUP($B223,'[1]Price Catalogue (Active CAP)'!$A:$AD,AL$3,FALSE),"")</f>
        <v>EASA,FAA,CAA MALAYSIA,CAAS,DGCA INDONESIA</v>
      </c>
      <c r="AM223" s="1" t="str">
        <f>_xlfn.IFNA(VLOOKUP($B223,'[1]Price Catalogue (Active CAP)'!$A:$AD,AM$3,FALSE),"")</f>
        <v>EASA</v>
      </c>
      <c r="AN223" s="1" t="str">
        <f>_xlfn.IFNA(VLOOKUP($B223,'[1]Price Catalogue (Active CAP)'!$A:$AD,AN$3,FALSE),"")</f>
        <v>FAA</v>
      </c>
      <c r="AO223" s="1" t="str">
        <f>_xlfn.IFNA(VLOOKUP($B223,'[1]Price Catalogue (Active CAP)'!$A:$AD,AO$3,FALSE),"")</f>
        <v>CAA MALAYSIA</v>
      </c>
      <c r="AP223" s="1" t="str">
        <f>_xlfn.IFNA(VLOOKUP($B223,'[1]Price Catalogue (Active CAP)'!$A:$AD,AP$3,FALSE),"")</f>
        <v>CAAS</v>
      </c>
      <c r="AQ223" s="1" t="str">
        <f>_xlfn.IFNA(VLOOKUP($B223,'[1]Price Catalogue (Active CAP)'!$A:$AD,AQ$3,FALSE),"")</f>
        <v>DGCA INDONESIA</v>
      </c>
      <c r="AR223" s="1" t="str">
        <f>_xlfn.IFNA(VLOOKUP($B223,'[1]Price Catalogue (Active CAP)'!$A:$AD,AR$3,FALSE),"")</f>
        <v/>
      </c>
      <c r="AS223" s="1">
        <f>_xlfn.IFNA(VLOOKUP($B223,'[1]Price Catalogue (Active CAP)'!$A:$AD,AS$3,FALSE),"")</f>
        <v>0</v>
      </c>
      <c r="AT223" s="1" t="str">
        <f>_xlfn.IFNA(VLOOKUP($B223,'[1]Price Catalogue (Active CAP)'!$A:$AD,AT$3,FALSE),"")</f>
        <v>CAA VIETNAM</v>
      </c>
      <c r="AU223" s="1" t="str">
        <f>_xlfn.IFNA(VLOOKUP($B223,'[1]Price Catalogue (Active CAP)'!$A:$AD,AU$3,FALSE),"")</f>
        <v>OCMOE</v>
      </c>
      <c r="AW223" s="1" t="b">
        <f t="shared" si="67"/>
        <v>1</v>
      </c>
      <c r="AX223" s="1" t="b">
        <f t="shared" si="68"/>
        <v>1</v>
      </c>
      <c r="AY223" s="1" t="b">
        <f t="shared" si="69"/>
        <v>1</v>
      </c>
      <c r="AZ223" s="1" t="b">
        <f t="shared" si="70"/>
        <v>1</v>
      </c>
      <c r="BA223" s="1" t="b">
        <f t="shared" si="71"/>
        <v>1</v>
      </c>
      <c r="BB223" s="1" t="b">
        <f t="shared" si="72"/>
        <v>1</v>
      </c>
      <c r="BC223" s="1" t="b">
        <f t="shared" si="73"/>
        <v>1</v>
      </c>
      <c r="BD223" s="1" t="b">
        <f t="shared" si="74"/>
        <v>1</v>
      </c>
      <c r="BE223" s="1" t="b">
        <f t="shared" si="75"/>
        <v>1</v>
      </c>
      <c r="BF223" s="1" t="b">
        <f t="shared" si="76"/>
        <v>1</v>
      </c>
      <c r="BG223" s="1" t="b">
        <f t="shared" si="77"/>
        <v>1</v>
      </c>
      <c r="BH223" s="1" t="b">
        <f t="shared" si="78"/>
        <v>0</v>
      </c>
      <c r="BI223" s="1" t="b">
        <f t="shared" si="79"/>
        <v>1</v>
      </c>
      <c r="BJ223" s="1" t="b">
        <f t="shared" si="80"/>
        <v>1</v>
      </c>
      <c r="BK223" s="1" t="b">
        <f t="shared" si="81"/>
        <v>0</v>
      </c>
      <c r="BL223" s="1" t="b">
        <f t="shared" si="82"/>
        <v>0</v>
      </c>
      <c r="BM223" s="1" t="b">
        <f t="shared" si="83"/>
        <v>1</v>
      </c>
      <c r="BN223" s="1" t="b">
        <f t="shared" si="84"/>
        <v>1</v>
      </c>
      <c r="BO223" s="1" t="b">
        <f t="shared" si="85"/>
        <v>1</v>
      </c>
      <c r="BP223" s="1" t="b">
        <f t="shared" si="86"/>
        <v>1</v>
      </c>
      <c r="BQ223" s="1" t="b">
        <f t="shared" si="87"/>
        <v>1</v>
      </c>
    </row>
    <row r="224" spans="1:69" ht="37.5">
      <c r="A224" s="5">
        <v>221</v>
      </c>
      <c r="B224" s="13" t="s">
        <v>441</v>
      </c>
      <c r="C224" s="13"/>
      <c r="D224" s="13" t="s">
        <v>442</v>
      </c>
      <c r="E224" s="19" t="s">
        <v>1228</v>
      </c>
      <c r="F224" s="13" t="s">
        <v>54</v>
      </c>
      <c r="G224" s="13" t="s">
        <v>241</v>
      </c>
      <c r="H224" s="13" t="s">
        <v>1393</v>
      </c>
      <c r="I224" s="13" t="s">
        <v>1321</v>
      </c>
      <c r="J224" s="13"/>
      <c r="K224" s="13" t="s">
        <v>443</v>
      </c>
      <c r="L224" s="13" t="s">
        <v>1392</v>
      </c>
      <c r="M224" s="13" t="s">
        <v>23</v>
      </c>
      <c r="N224" s="13" t="s">
        <v>23</v>
      </c>
      <c r="O224" s="13" t="s">
        <v>23</v>
      </c>
      <c r="P224" s="13" t="str">
        <f t="shared" si="66"/>
        <v>EASA;FAA;CAA UK;CAA MALAYSIA;DGCA INDONESIA;;</v>
      </c>
      <c r="Q224" s="13" t="s">
        <v>12</v>
      </c>
      <c r="R224" s="13" t="s">
        <v>13</v>
      </c>
      <c r="S224" s="13" t="s">
        <v>1224</v>
      </c>
      <c r="T224" s="13" t="s">
        <v>24</v>
      </c>
      <c r="U224" s="13" t="s">
        <v>25</v>
      </c>
      <c r="V224" s="13" t="s">
        <v>79</v>
      </c>
      <c r="W224" s="13"/>
      <c r="X224" s="13" t="s">
        <v>1232</v>
      </c>
      <c r="Y224" s="13" t="s">
        <v>1246</v>
      </c>
      <c r="Z224" s="13"/>
      <c r="AA224" s="1" t="str">
        <f>_xlfn.IFNA(VLOOKUP($B224,'[1]Price Catalogue (Active CAP)'!$A:$AD,AA$3,FALSE),"")</f>
        <v>2955530-1</v>
      </c>
      <c r="AC224" s="1" t="str">
        <f>_xlfn.IFNA(VLOOKUP($B224,'[1]Price Catalogue (Active CAP)'!$A:$AD,AC$3,FALSE),"")</f>
        <v>ROLLER PDU</v>
      </c>
      <c r="AD224" s="1" t="str">
        <f>_xlfn.IFNA(VLOOKUP($B224,'[1]Price Catalogue (Active CAP)'!$A:$AD,AD$3,FALSE),"")</f>
        <v>ON</v>
      </c>
      <c r="AE224" s="1" t="str">
        <f>_xlfn.IFNA(VLOOKUP($B224,'[1]Price Catalogue (Active CAP)'!$A:$AD,AE$3,FALSE),"")</f>
        <v>A320_Fam;A330;A340;</v>
      </c>
      <c r="AF224" s="1" t="str">
        <f>_xlfn.IFNA(VLOOKUP($B224,'[1]Price Catalogue (Active CAP)'!$A:$AD,AF$3,FALSE),"")</f>
        <v>TELAIR INTERNATIONAL GMBH</v>
      </c>
      <c r="AG224" s="1" t="str">
        <f>_xlfn.IFNA(VLOOKUP($B224,'[1]Price Catalogue (Active CAP)'!$A:$AD,AG$3,FALSE),"")</f>
        <v>CAE-PDU-004</v>
      </c>
      <c r="AH224" s="1" t="str">
        <f>_xlfn.IFNA(VLOOKUP($B224,'[1]Price Catalogue (Active CAP)'!$A:$AD,AH$3,FALSE),"")</f>
        <v>PDU</v>
      </c>
      <c r="AI224" s="1">
        <f>_xlfn.IFNA(VLOOKUP($B224,'[1]Price Catalogue (Active CAP)'!$A:$AD,AI$3,FALSE),"")</f>
        <v>0</v>
      </c>
      <c r="AJ224" s="1" t="str">
        <f>_xlfn.IFNA(VLOOKUP($B224,'[1]Price Catalogue (Active CAP)'!$A:$AD,AJ$3,FALSE),"")</f>
        <v>25-51-18;2</v>
      </c>
      <c r="AK224" s="1" t="str">
        <f>_xlfn.IFNA(VLOOKUP($B224,'[1]Price Catalogue (Active CAP)'!$A:$AD,AK$3,FALSE),"")</f>
        <v>25-51</v>
      </c>
      <c r="AL224" s="32" t="str">
        <f>_xlfn.IFNA(VLOOKUP($B224,'[1]Price Catalogue (Active CAP)'!$A:$AD,AL$3,FALSE),"")</f>
        <v>EASA,FAA,CAA MALAYSIA,CAAS,DGCA INDONESIA</v>
      </c>
      <c r="AM224" s="1" t="str">
        <f>_xlfn.IFNA(VLOOKUP($B224,'[1]Price Catalogue (Active CAP)'!$A:$AD,AM$3,FALSE),"")</f>
        <v>EASA</v>
      </c>
      <c r="AN224" s="1" t="str">
        <f>_xlfn.IFNA(VLOOKUP($B224,'[1]Price Catalogue (Active CAP)'!$A:$AD,AN$3,FALSE),"")</f>
        <v>FAA</v>
      </c>
      <c r="AO224" s="1" t="str">
        <f>_xlfn.IFNA(VLOOKUP($B224,'[1]Price Catalogue (Active CAP)'!$A:$AD,AO$3,FALSE),"")</f>
        <v>CAA MALAYSIA</v>
      </c>
      <c r="AP224" s="1" t="str">
        <f>_xlfn.IFNA(VLOOKUP($B224,'[1]Price Catalogue (Active CAP)'!$A:$AD,AP$3,FALSE),"")</f>
        <v>CAAS</v>
      </c>
      <c r="AQ224" s="1" t="str">
        <f>_xlfn.IFNA(VLOOKUP($B224,'[1]Price Catalogue (Active CAP)'!$A:$AD,AQ$3,FALSE),"")</f>
        <v>DGCA INDONESIA</v>
      </c>
      <c r="AR224" s="1" t="str">
        <f>_xlfn.IFNA(VLOOKUP($B224,'[1]Price Catalogue (Active CAP)'!$A:$AD,AR$3,FALSE),"")</f>
        <v/>
      </c>
      <c r="AS224" s="1">
        <f>_xlfn.IFNA(VLOOKUP($B224,'[1]Price Catalogue (Active CAP)'!$A:$AD,AS$3,FALSE),"")</f>
        <v>0</v>
      </c>
      <c r="AT224" s="1" t="str">
        <f>_xlfn.IFNA(VLOOKUP($B224,'[1]Price Catalogue (Active CAP)'!$A:$AD,AT$3,FALSE),"")</f>
        <v>CAA VIETNAM</v>
      </c>
      <c r="AU224" s="1" t="str">
        <f>_xlfn.IFNA(VLOOKUP($B224,'[1]Price Catalogue (Active CAP)'!$A:$AD,AU$3,FALSE),"")</f>
        <v>OCMOE</v>
      </c>
      <c r="AW224" s="1" t="b">
        <f t="shared" si="67"/>
        <v>1</v>
      </c>
      <c r="AX224" s="1" t="b">
        <f t="shared" si="68"/>
        <v>1</v>
      </c>
      <c r="AY224" s="1" t="b">
        <f t="shared" si="69"/>
        <v>1</v>
      </c>
      <c r="AZ224" s="1" t="b">
        <f t="shared" si="70"/>
        <v>1</v>
      </c>
      <c r="BA224" s="1" t="b">
        <f t="shared" si="71"/>
        <v>1</v>
      </c>
      <c r="BB224" s="1" t="b">
        <f t="shared" si="72"/>
        <v>1</v>
      </c>
      <c r="BC224" s="1" t="b">
        <f t="shared" si="73"/>
        <v>1</v>
      </c>
      <c r="BD224" s="1" t="b">
        <f t="shared" si="74"/>
        <v>1</v>
      </c>
      <c r="BE224" s="1" t="b">
        <f t="shared" si="75"/>
        <v>1</v>
      </c>
      <c r="BF224" s="1" t="b">
        <f t="shared" si="76"/>
        <v>1</v>
      </c>
      <c r="BG224" s="1" t="b">
        <f t="shared" si="77"/>
        <v>1</v>
      </c>
      <c r="BH224" s="1" t="b">
        <f t="shared" si="78"/>
        <v>0</v>
      </c>
      <c r="BI224" s="1" t="b">
        <f t="shared" si="79"/>
        <v>1</v>
      </c>
      <c r="BJ224" s="1" t="b">
        <f t="shared" si="80"/>
        <v>1</v>
      </c>
      <c r="BK224" s="1" t="b">
        <f t="shared" si="81"/>
        <v>0</v>
      </c>
      <c r="BL224" s="1" t="b">
        <f t="shared" si="82"/>
        <v>0</v>
      </c>
      <c r="BM224" s="1" t="b">
        <f t="shared" si="83"/>
        <v>1</v>
      </c>
      <c r="BN224" s="1" t="b">
        <f t="shared" si="84"/>
        <v>1</v>
      </c>
      <c r="BO224" s="1" t="b">
        <f t="shared" si="85"/>
        <v>1</v>
      </c>
      <c r="BP224" s="1" t="b">
        <f t="shared" si="86"/>
        <v>1</v>
      </c>
      <c r="BQ224" s="1" t="b">
        <f t="shared" si="87"/>
        <v>1</v>
      </c>
    </row>
    <row r="225" spans="1:69" ht="37.5">
      <c r="A225" s="5">
        <v>222</v>
      </c>
      <c r="B225" s="13" t="s">
        <v>444</v>
      </c>
      <c r="C225" s="13"/>
      <c r="D225" s="13" t="s">
        <v>445</v>
      </c>
      <c r="E225" s="19" t="s">
        <v>1228</v>
      </c>
      <c r="F225" s="13" t="s">
        <v>54</v>
      </c>
      <c r="G225" s="13" t="s">
        <v>241</v>
      </c>
      <c r="H225" s="13" t="s">
        <v>1393</v>
      </c>
      <c r="I225" s="13" t="s">
        <v>1321</v>
      </c>
      <c r="J225" s="13"/>
      <c r="K225" s="13" t="s">
        <v>443</v>
      </c>
      <c r="L225" s="13" t="s">
        <v>1392</v>
      </c>
      <c r="M225" s="13" t="s">
        <v>23</v>
      </c>
      <c r="N225" s="13" t="s">
        <v>23</v>
      </c>
      <c r="O225" s="13" t="s">
        <v>23</v>
      </c>
      <c r="P225" s="13" t="str">
        <f t="shared" si="66"/>
        <v>EASA;FAA;CAA UK;CAA MALAYSIA;DGCA INDONESIA;;</v>
      </c>
      <c r="Q225" s="13" t="s">
        <v>12</v>
      </c>
      <c r="R225" s="13" t="s">
        <v>13</v>
      </c>
      <c r="S225" s="13" t="s">
        <v>1224</v>
      </c>
      <c r="T225" s="13" t="s">
        <v>24</v>
      </c>
      <c r="U225" s="13" t="s">
        <v>25</v>
      </c>
      <c r="V225" s="13" t="s">
        <v>79</v>
      </c>
      <c r="W225" s="13"/>
      <c r="X225" s="13" t="s">
        <v>1232</v>
      </c>
      <c r="Y225" s="13" t="s">
        <v>1246</v>
      </c>
      <c r="Z225" s="13"/>
      <c r="AA225" s="1" t="str">
        <f>_xlfn.IFNA(VLOOKUP($B225,'[1]Price Catalogue (Active CAP)'!$A:$AD,AA$3,FALSE),"")</f>
        <v>2955810-1</v>
      </c>
      <c r="AC225" s="1" t="str">
        <f>_xlfn.IFNA(VLOOKUP($B225,'[1]Price Catalogue (Active CAP)'!$A:$AD,AC$3,FALSE),"")</f>
        <v>ROLLER</v>
      </c>
      <c r="AD225" s="1" t="str">
        <f>_xlfn.IFNA(VLOOKUP($B225,'[1]Price Catalogue (Active CAP)'!$A:$AD,AD$3,FALSE),"")</f>
        <v>ON</v>
      </c>
      <c r="AE225" s="1" t="str">
        <f>_xlfn.IFNA(VLOOKUP($B225,'[1]Price Catalogue (Active CAP)'!$A:$AD,AE$3,FALSE),"")</f>
        <v>A320_Fam;A330;A340;</v>
      </c>
      <c r="AF225" s="1" t="str">
        <f>_xlfn.IFNA(VLOOKUP($B225,'[1]Price Catalogue (Active CAP)'!$A:$AD,AF$3,FALSE),"")</f>
        <v>TELAIR INTERNATIONAL GMBH</v>
      </c>
      <c r="AG225" s="1" t="str">
        <f>_xlfn.IFNA(VLOOKUP($B225,'[1]Price Catalogue (Active CAP)'!$A:$AD,AG$3,FALSE),"")</f>
        <v>CAE-PDU-004</v>
      </c>
      <c r="AH225" s="1" t="str">
        <f>_xlfn.IFNA(VLOOKUP($B225,'[1]Price Catalogue (Active CAP)'!$A:$AD,AH$3,FALSE),"")</f>
        <v>PDU</v>
      </c>
      <c r="AI225" s="1">
        <f>_xlfn.IFNA(VLOOKUP($B225,'[1]Price Catalogue (Active CAP)'!$A:$AD,AI$3,FALSE),"")</f>
        <v>0</v>
      </c>
      <c r="AJ225" s="1" t="str">
        <f>_xlfn.IFNA(VLOOKUP($B225,'[1]Price Catalogue (Active CAP)'!$A:$AD,AJ$3,FALSE),"")</f>
        <v>25-51-18;2</v>
      </c>
      <c r="AK225" s="1" t="str">
        <f>_xlfn.IFNA(VLOOKUP($B225,'[1]Price Catalogue (Active CAP)'!$A:$AD,AK$3,FALSE),"")</f>
        <v>25-51</v>
      </c>
      <c r="AL225" s="32" t="str">
        <f>_xlfn.IFNA(VLOOKUP($B225,'[1]Price Catalogue (Active CAP)'!$A:$AD,AL$3,FALSE),"")</f>
        <v>EASA,FAA,CAA MALAYSIA,CAAS,DGCA INDONESIA</v>
      </c>
      <c r="AM225" s="1" t="str">
        <f>_xlfn.IFNA(VLOOKUP($B225,'[1]Price Catalogue (Active CAP)'!$A:$AD,AM$3,FALSE),"")</f>
        <v>EASA</v>
      </c>
      <c r="AN225" s="1" t="str">
        <f>_xlfn.IFNA(VLOOKUP($B225,'[1]Price Catalogue (Active CAP)'!$A:$AD,AN$3,FALSE),"")</f>
        <v>FAA</v>
      </c>
      <c r="AO225" s="1" t="str">
        <f>_xlfn.IFNA(VLOOKUP($B225,'[1]Price Catalogue (Active CAP)'!$A:$AD,AO$3,FALSE),"")</f>
        <v>CAA MALAYSIA</v>
      </c>
      <c r="AP225" s="1" t="str">
        <f>_xlfn.IFNA(VLOOKUP($B225,'[1]Price Catalogue (Active CAP)'!$A:$AD,AP$3,FALSE),"")</f>
        <v>CAAS</v>
      </c>
      <c r="AQ225" s="1" t="str">
        <f>_xlfn.IFNA(VLOOKUP($B225,'[1]Price Catalogue (Active CAP)'!$A:$AD,AQ$3,FALSE),"")</f>
        <v>DGCA INDONESIA</v>
      </c>
      <c r="AR225" s="1" t="str">
        <f>_xlfn.IFNA(VLOOKUP($B225,'[1]Price Catalogue (Active CAP)'!$A:$AD,AR$3,FALSE),"")</f>
        <v/>
      </c>
      <c r="AS225" s="1">
        <f>_xlfn.IFNA(VLOOKUP($B225,'[1]Price Catalogue (Active CAP)'!$A:$AD,AS$3,FALSE),"")</f>
        <v>0</v>
      </c>
      <c r="AT225" s="1" t="str">
        <f>_xlfn.IFNA(VLOOKUP($B225,'[1]Price Catalogue (Active CAP)'!$A:$AD,AT$3,FALSE),"")</f>
        <v>CAA VIETNAM</v>
      </c>
      <c r="AU225" s="1" t="str">
        <f>_xlfn.IFNA(VLOOKUP($B225,'[1]Price Catalogue (Active CAP)'!$A:$AD,AU$3,FALSE),"")</f>
        <v>OCMOE</v>
      </c>
      <c r="AW225" s="1" t="b">
        <f t="shared" si="67"/>
        <v>1</v>
      </c>
      <c r="AX225" s="1" t="b">
        <f t="shared" si="68"/>
        <v>1</v>
      </c>
      <c r="AY225" s="1" t="b">
        <f t="shared" si="69"/>
        <v>1</v>
      </c>
      <c r="AZ225" s="1" t="b">
        <f t="shared" si="70"/>
        <v>1</v>
      </c>
      <c r="BA225" s="1" t="b">
        <f t="shared" si="71"/>
        <v>1</v>
      </c>
      <c r="BB225" s="1" t="b">
        <f t="shared" si="72"/>
        <v>1</v>
      </c>
      <c r="BC225" s="1" t="b">
        <f t="shared" si="73"/>
        <v>1</v>
      </c>
      <c r="BD225" s="1" t="b">
        <f t="shared" si="74"/>
        <v>1</v>
      </c>
      <c r="BE225" s="1" t="b">
        <f t="shared" si="75"/>
        <v>1</v>
      </c>
      <c r="BF225" s="1" t="b">
        <f t="shared" si="76"/>
        <v>1</v>
      </c>
      <c r="BG225" s="1" t="b">
        <f t="shared" si="77"/>
        <v>1</v>
      </c>
      <c r="BH225" s="1" t="b">
        <f t="shared" si="78"/>
        <v>0</v>
      </c>
      <c r="BI225" s="1" t="b">
        <f t="shared" si="79"/>
        <v>1</v>
      </c>
      <c r="BJ225" s="1" t="b">
        <f t="shared" si="80"/>
        <v>1</v>
      </c>
      <c r="BK225" s="1" t="b">
        <f t="shared" si="81"/>
        <v>0</v>
      </c>
      <c r="BL225" s="1" t="b">
        <f t="shared" si="82"/>
        <v>0</v>
      </c>
      <c r="BM225" s="1" t="b">
        <f t="shared" si="83"/>
        <v>1</v>
      </c>
      <c r="BN225" s="1" t="b">
        <f t="shared" si="84"/>
        <v>1</v>
      </c>
      <c r="BO225" s="1" t="b">
        <f t="shared" si="85"/>
        <v>1</v>
      </c>
      <c r="BP225" s="1" t="b">
        <f t="shared" si="86"/>
        <v>1</v>
      </c>
      <c r="BQ225" s="1" t="b">
        <f t="shared" si="87"/>
        <v>1</v>
      </c>
    </row>
    <row r="226" spans="1:69" ht="37.5">
      <c r="A226" s="5">
        <v>223</v>
      </c>
      <c r="B226" s="13" t="s">
        <v>446</v>
      </c>
      <c r="C226" s="13"/>
      <c r="D226" s="13" t="s">
        <v>445</v>
      </c>
      <c r="E226" s="19" t="s">
        <v>1228</v>
      </c>
      <c r="F226" s="13" t="s">
        <v>54</v>
      </c>
      <c r="G226" s="13" t="s">
        <v>241</v>
      </c>
      <c r="H226" s="13" t="s">
        <v>1393</v>
      </c>
      <c r="I226" s="13" t="s">
        <v>1321</v>
      </c>
      <c r="J226" s="13"/>
      <c r="K226" s="13" t="s">
        <v>443</v>
      </c>
      <c r="L226" s="13" t="s">
        <v>1392</v>
      </c>
      <c r="M226" s="13" t="s">
        <v>23</v>
      </c>
      <c r="N226" s="13" t="s">
        <v>23</v>
      </c>
      <c r="O226" s="13" t="s">
        <v>23</v>
      </c>
      <c r="P226" s="13" t="str">
        <f t="shared" si="66"/>
        <v>EASA;FAA;CAA UK;CAA MALAYSIA;DGCA INDONESIA;;</v>
      </c>
      <c r="Q226" s="13" t="s">
        <v>12</v>
      </c>
      <c r="R226" s="13" t="s">
        <v>13</v>
      </c>
      <c r="S226" s="13" t="s">
        <v>1224</v>
      </c>
      <c r="T226" s="13" t="s">
        <v>24</v>
      </c>
      <c r="U226" s="13" t="s">
        <v>25</v>
      </c>
      <c r="V226" s="13" t="s">
        <v>79</v>
      </c>
      <c r="W226" s="13"/>
      <c r="X226" s="13" t="s">
        <v>1232</v>
      </c>
      <c r="Y226" s="13" t="s">
        <v>1246</v>
      </c>
      <c r="Z226" s="13"/>
      <c r="AA226" s="1" t="str">
        <f>_xlfn.IFNA(VLOOKUP($B226,'[1]Price Catalogue (Active CAP)'!$A:$AD,AA$3,FALSE),"")</f>
        <v>2955810-3</v>
      </c>
      <c r="AC226" s="1" t="str">
        <f>_xlfn.IFNA(VLOOKUP($B226,'[1]Price Catalogue (Active CAP)'!$A:$AD,AC$3,FALSE),"")</f>
        <v>ROLLER</v>
      </c>
      <c r="AD226" s="1" t="str">
        <f>_xlfn.IFNA(VLOOKUP($B226,'[1]Price Catalogue (Active CAP)'!$A:$AD,AD$3,FALSE),"")</f>
        <v>ON</v>
      </c>
      <c r="AE226" s="1" t="str">
        <f>_xlfn.IFNA(VLOOKUP($B226,'[1]Price Catalogue (Active CAP)'!$A:$AD,AE$3,FALSE),"")</f>
        <v>A320_Fam;A330;A340;</v>
      </c>
      <c r="AF226" s="1" t="str">
        <f>_xlfn.IFNA(VLOOKUP($B226,'[1]Price Catalogue (Active CAP)'!$A:$AD,AF$3,FALSE),"")</f>
        <v>TELAIR INTERNATIONAL GMBH</v>
      </c>
      <c r="AG226" s="1" t="str">
        <f>_xlfn.IFNA(VLOOKUP($B226,'[1]Price Catalogue (Active CAP)'!$A:$AD,AG$3,FALSE),"")</f>
        <v>CAE-PDU-004</v>
      </c>
      <c r="AH226" s="1" t="str">
        <f>_xlfn.IFNA(VLOOKUP($B226,'[1]Price Catalogue (Active CAP)'!$A:$AD,AH$3,FALSE),"")</f>
        <v>PDU</v>
      </c>
      <c r="AI226" s="1">
        <f>_xlfn.IFNA(VLOOKUP($B226,'[1]Price Catalogue (Active CAP)'!$A:$AD,AI$3,FALSE),"")</f>
        <v>0</v>
      </c>
      <c r="AJ226" s="1" t="str">
        <f>_xlfn.IFNA(VLOOKUP($B226,'[1]Price Catalogue (Active CAP)'!$A:$AD,AJ$3,FALSE),"")</f>
        <v>25-51-18;2</v>
      </c>
      <c r="AK226" s="1" t="str">
        <f>_xlfn.IFNA(VLOOKUP($B226,'[1]Price Catalogue (Active CAP)'!$A:$AD,AK$3,FALSE),"")</f>
        <v>25-51</v>
      </c>
      <c r="AL226" s="32" t="str">
        <f>_xlfn.IFNA(VLOOKUP($B226,'[1]Price Catalogue (Active CAP)'!$A:$AD,AL$3,FALSE),"")</f>
        <v>EASA,FAA,CAA MALAYSIA,CAAS,DGCA INDONESIA</v>
      </c>
      <c r="AM226" s="1" t="str">
        <f>_xlfn.IFNA(VLOOKUP($B226,'[1]Price Catalogue (Active CAP)'!$A:$AD,AM$3,FALSE),"")</f>
        <v>EASA</v>
      </c>
      <c r="AN226" s="1" t="str">
        <f>_xlfn.IFNA(VLOOKUP($B226,'[1]Price Catalogue (Active CAP)'!$A:$AD,AN$3,FALSE),"")</f>
        <v>FAA</v>
      </c>
      <c r="AO226" s="1" t="str">
        <f>_xlfn.IFNA(VLOOKUP($B226,'[1]Price Catalogue (Active CAP)'!$A:$AD,AO$3,FALSE),"")</f>
        <v>CAA MALAYSIA</v>
      </c>
      <c r="AP226" s="1" t="str">
        <f>_xlfn.IFNA(VLOOKUP($B226,'[1]Price Catalogue (Active CAP)'!$A:$AD,AP$3,FALSE),"")</f>
        <v>CAAS</v>
      </c>
      <c r="AQ226" s="1" t="str">
        <f>_xlfn.IFNA(VLOOKUP($B226,'[1]Price Catalogue (Active CAP)'!$A:$AD,AQ$3,FALSE),"")</f>
        <v>DGCA INDONESIA</v>
      </c>
      <c r="AR226" s="1" t="str">
        <f>_xlfn.IFNA(VLOOKUP($B226,'[1]Price Catalogue (Active CAP)'!$A:$AD,AR$3,FALSE),"")</f>
        <v/>
      </c>
      <c r="AS226" s="1">
        <f>_xlfn.IFNA(VLOOKUP($B226,'[1]Price Catalogue (Active CAP)'!$A:$AD,AS$3,FALSE),"")</f>
        <v>0</v>
      </c>
      <c r="AT226" s="1" t="str">
        <f>_xlfn.IFNA(VLOOKUP($B226,'[1]Price Catalogue (Active CAP)'!$A:$AD,AT$3,FALSE),"")</f>
        <v>CAA VIETNAM</v>
      </c>
      <c r="AU226" s="1" t="str">
        <f>_xlfn.IFNA(VLOOKUP($B226,'[1]Price Catalogue (Active CAP)'!$A:$AD,AU$3,FALSE),"")</f>
        <v>OCMOE</v>
      </c>
      <c r="AW226" s="1" t="b">
        <f t="shared" si="67"/>
        <v>1</v>
      </c>
      <c r="AX226" s="1" t="b">
        <f t="shared" si="68"/>
        <v>1</v>
      </c>
      <c r="AY226" s="1" t="b">
        <f t="shared" si="69"/>
        <v>1</v>
      </c>
      <c r="AZ226" s="1" t="b">
        <f t="shared" si="70"/>
        <v>1</v>
      </c>
      <c r="BA226" s="1" t="b">
        <f t="shared" si="71"/>
        <v>1</v>
      </c>
      <c r="BB226" s="1" t="b">
        <f t="shared" si="72"/>
        <v>1</v>
      </c>
      <c r="BC226" s="1" t="b">
        <f t="shared" si="73"/>
        <v>1</v>
      </c>
      <c r="BD226" s="1" t="b">
        <f t="shared" si="74"/>
        <v>1</v>
      </c>
      <c r="BE226" s="1" t="b">
        <f t="shared" si="75"/>
        <v>1</v>
      </c>
      <c r="BF226" s="1" t="b">
        <f t="shared" si="76"/>
        <v>1</v>
      </c>
      <c r="BG226" s="1" t="b">
        <f t="shared" si="77"/>
        <v>1</v>
      </c>
      <c r="BH226" s="1" t="b">
        <f t="shared" si="78"/>
        <v>0</v>
      </c>
      <c r="BI226" s="1" t="b">
        <f t="shared" si="79"/>
        <v>1</v>
      </c>
      <c r="BJ226" s="1" t="b">
        <f t="shared" si="80"/>
        <v>1</v>
      </c>
      <c r="BK226" s="1" t="b">
        <f t="shared" si="81"/>
        <v>0</v>
      </c>
      <c r="BL226" s="1" t="b">
        <f t="shared" si="82"/>
        <v>0</v>
      </c>
      <c r="BM226" s="1" t="b">
        <f t="shared" si="83"/>
        <v>1</v>
      </c>
      <c r="BN226" s="1" t="b">
        <f t="shared" si="84"/>
        <v>1</v>
      </c>
      <c r="BO226" s="1" t="b">
        <f t="shared" si="85"/>
        <v>1</v>
      </c>
      <c r="BP226" s="1" t="b">
        <f t="shared" si="86"/>
        <v>1</v>
      </c>
      <c r="BQ226" s="1" t="b">
        <f t="shared" si="87"/>
        <v>1</v>
      </c>
    </row>
    <row r="227" spans="1:69" ht="37.5">
      <c r="A227" s="5">
        <v>224</v>
      </c>
      <c r="B227" s="13" t="s">
        <v>447</v>
      </c>
      <c r="C227" s="13"/>
      <c r="D227" s="13" t="s">
        <v>240</v>
      </c>
      <c r="E227" s="19" t="s">
        <v>1228</v>
      </c>
      <c r="F227" s="13" t="s">
        <v>54</v>
      </c>
      <c r="G227" s="13" t="s">
        <v>241</v>
      </c>
      <c r="H227" s="13" t="s">
        <v>1394</v>
      </c>
      <c r="I227" s="13" t="s">
        <v>1321</v>
      </c>
      <c r="J227" s="13"/>
      <c r="K227" s="13" t="s">
        <v>448</v>
      </c>
      <c r="L227" s="13" t="s">
        <v>1392</v>
      </c>
      <c r="M227" s="13" t="s">
        <v>23</v>
      </c>
      <c r="N227" s="13" t="s">
        <v>23</v>
      </c>
      <c r="O227" s="13" t="s">
        <v>23</v>
      </c>
      <c r="P227" s="13" t="str">
        <f t="shared" si="66"/>
        <v>EASA;FAA;CAA UK;CAA MALAYSIA;DGCA INDONESIA;;</v>
      </c>
      <c r="Q227" s="13" t="s">
        <v>12</v>
      </c>
      <c r="R227" s="13" t="s">
        <v>13</v>
      </c>
      <c r="S227" s="13" t="s">
        <v>1224</v>
      </c>
      <c r="T227" s="13" t="s">
        <v>24</v>
      </c>
      <c r="U227" s="13" t="s">
        <v>25</v>
      </c>
      <c r="V227" s="13" t="s">
        <v>79</v>
      </c>
      <c r="W227" s="13"/>
      <c r="X227" s="13" t="s">
        <v>1232</v>
      </c>
      <c r="Y227" s="13" t="s">
        <v>1246</v>
      </c>
      <c r="Z227" s="13"/>
      <c r="AA227" s="1" t="str">
        <f>_xlfn.IFNA(VLOOKUP($B227,'[1]Price Catalogue (Active CAP)'!$A:$AD,AA$3,FALSE),"")</f>
        <v>2955T100-5</v>
      </c>
      <c r="AC227" s="1" t="str">
        <f>_xlfn.IFNA(VLOOKUP($B227,'[1]Price Catalogue (Active CAP)'!$A:$AD,AC$3,FALSE),"")</f>
        <v>PDU-POWER DRIVE UNIT</v>
      </c>
      <c r="AD227" s="1" t="str">
        <f>_xlfn.IFNA(VLOOKUP($B227,'[1]Price Catalogue (Active CAP)'!$A:$AD,AD$3,FALSE),"")</f>
        <v>ON</v>
      </c>
      <c r="AE227" s="1" t="str">
        <f>_xlfn.IFNA(VLOOKUP($B227,'[1]Price Catalogue (Active CAP)'!$A:$AD,AE$3,FALSE),"")</f>
        <v>A320_Fam;A330;A340;</v>
      </c>
      <c r="AF227" s="1" t="str">
        <f>_xlfn.IFNA(VLOOKUP($B227,'[1]Price Catalogue (Active CAP)'!$A:$AD,AF$3,FALSE),"")</f>
        <v>TELAIR INTERNATIONAL GMBH</v>
      </c>
      <c r="AG227" s="1" t="str">
        <f>_xlfn.IFNA(VLOOKUP($B227,'[1]Price Catalogue (Active CAP)'!$A:$AD,AG$3,FALSE),"")</f>
        <v>CAE-PDU-002</v>
      </c>
      <c r="AH227" s="1" t="str">
        <f>_xlfn.IFNA(VLOOKUP($B227,'[1]Price Catalogue (Active CAP)'!$A:$AD,AH$3,FALSE),"")</f>
        <v>PDU</v>
      </c>
      <c r="AI227" s="1">
        <f>_xlfn.IFNA(VLOOKUP($B227,'[1]Price Catalogue (Active CAP)'!$A:$AD,AI$3,FALSE),"")</f>
        <v>0</v>
      </c>
      <c r="AJ227" s="1" t="str">
        <f>_xlfn.IFNA(VLOOKUP($B227,'[1]Price Catalogue (Active CAP)'!$A:$AD,AJ$3,FALSE),"")</f>
        <v>25-51-19;</v>
      </c>
      <c r="AK227" s="1" t="str">
        <f>_xlfn.IFNA(VLOOKUP($B227,'[1]Price Catalogue (Active CAP)'!$A:$AD,AK$3,FALSE),"")</f>
        <v>25-51</v>
      </c>
      <c r="AL227" s="32" t="str">
        <f>_xlfn.IFNA(VLOOKUP($B227,'[1]Price Catalogue (Active CAP)'!$A:$AD,AL$3,FALSE),"")</f>
        <v>EASA,FAA,CAA MALAYSIA,CAAS,DGCA INDONESIA</v>
      </c>
      <c r="AM227" s="1" t="str">
        <f>_xlfn.IFNA(VLOOKUP($B227,'[1]Price Catalogue (Active CAP)'!$A:$AD,AM$3,FALSE),"")</f>
        <v>EASA</v>
      </c>
      <c r="AN227" s="1" t="str">
        <f>_xlfn.IFNA(VLOOKUP($B227,'[1]Price Catalogue (Active CAP)'!$A:$AD,AN$3,FALSE),"")</f>
        <v>FAA</v>
      </c>
      <c r="AO227" s="1" t="str">
        <f>_xlfn.IFNA(VLOOKUP($B227,'[1]Price Catalogue (Active CAP)'!$A:$AD,AO$3,FALSE),"")</f>
        <v>CAA MALAYSIA</v>
      </c>
      <c r="AP227" s="1" t="str">
        <f>_xlfn.IFNA(VLOOKUP($B227,'[1]Price Catalogue (Active CAP)'!$A:$AD,AP$3,FALSE),"")</f>
        <v>CAAS</v>
      </c>
      <c r="AQ227" s="1" t="str">
        <f>_xlfn.IFNA(VLOOKUP($B227,'[1]Price Catalogue (Active CAP)'!$A:$AD,AQ$3,FALSE),"")</f>
        <v>DGCA INDONESIA</v>
      </c>
      <c r="AR227" s="1" t="str">
        <f>_xlfn.IFNA(VLOOKUP($B227,'[1]Price Catalogue (Active CAP)'!$A:$AD,AR$3,FALSE),"")</f>
        <v/>
      </c>
      <c r="AS227" s="1">
        <f>_xlfn.IFNA(VLOOKUP($B227,'[1]Price Catalogue (Active CAP)'!$A:$AD,AS$3,FALSE),"")</f>
        <v>0</v>
      </c>
      <c r="AT227" s="1" t="str">
        <f>_xlfn.IFNA(VLOOKUP($B227,'[1]Price Catalogue (Active CAP)'!$A:$AD,AT$3,FALSE),"")</f>
        <v>CAA VIETNAM</v>
      </c>
      <c r="AU227" s="1" t="str">
        <f>_xlfn.IFNA(VLOOKUP($B227,'[1]Price Catalogue (Active CAP)'!$A:$AD,AU$3,FALSE),"")</f>
        <v>OCMOE</v>
      </c>
      <c r="AW227" s="1" t="b">
        <f t="shared" si="67"/>
        <v>1</v>
      </c>
      <c r="AX227" s="1" t="b">
        <f t="shared" si="68"/>
        <v>1</v>
      </c>
      <c r="AY227" s="1" t="b">
        <f t="shared" si="69"/>
        <v>1</v>
      </c>
      <c r="AZ227" s="1" t="b">
        <f t="shared" si="70"/>
        <v>1</v>
      </c>
      <c r="BA227" s="1" t="b">
        <f t="shared" si="71"/>
        <v>1</v>
      </c>
      <c r="BB227" s="1" t="b">
        <f t="shared" si="72"/>
        <v>1</v>
      </c>
      <c r="BC227" s="1" t="b">
        <f t="shared" si="73"/>
        <v>1</v>
      </c>
      <c r="BD227" s="1" t="b">
        <f t="shared" si="74"/>
        <v>1</v>
      </c>
      <c r="BE227" s="1" t="b">
        <f t="shared" si="75"/>
        <v>1</v>
      </c>
      <c r="BF227" s="1" t="b">
        <f t="shared" si="76"/>
        <v>1</v>
      </c>
      <c r="BG227" s="1" t="b">
        <f t="shared" si="77"/>
        <v>1</v>
      </c>
      <c r="BH227" s="1" t="b">
        <f t="shared" si="78"/>
        <v>0</v>
      </c>
      <c r="BI227" s="1" t="b">
        <f t="shared" si="79"/>
        <v>1</v>
      </c>
      <c r="BJ227" s="1" t="b">
        <f t="shared" si="80"/>
        <v>1</v>
      </c>
      <c r="BK227" s="1" t="b">
        <f t="shared" si="81"/>
        <v>0</v>
      </c>
      <c r="BL227" s="1" t="b">
        <f t="shared" si="82"/>
        <v>0</v>
      </c>
      <c r="BM227" s="1" t="b">
        <f t="shared" si="83"/>
        <v>1</v>
      </c>
      <c r="BN227" s="1" t="b">
        <f t="shared" si="84"/>
        <v>1</v>
      </c>
      <c r="BO227" s="1" t="b">
        <f t="shared" si="85"/>
        <v>1</v>
      </c>
      <c r="BP227" s="1" t="b">
        <f t="shared" si="86"/>
        <v>1</v>
      </c>
      <c r="BQ227" s="1" t="b">
        <f t="shared" si="87"/>
        <v>1</v>
      </c>
    </row>
    <row r="228" spans="1:69" ht="37.5">
      <c r="A228" s="5">
        <v>225</v>
      </c>
      <c r="B228" s="13" t="s">
        <v>449</v>
      </c>
      <c r="C228" s="13"/>
      <c r="D228" s="13" t="s">
        <v>240</v>
      </c>
      <c r="E228" s="19" t="s">
        <v>1228</v>
      </c>
      <c r="F228" s="13" t="s">
        <v>54</v>
      </c>
      <c r="G228" s="13" t="s">
        <v>241</v>
      </c>
      <c r="H228" s="13" t="s">
        <v>1394</v>
      </c>
      <c r="I228" s="13" t="s">
        <v>1321</v>
      </c>
      <c r="J228" s="13"/>
      <c r="K228" s="13" t="s">
        <v>448</v>
      </c>
      <c r="L228" s="13" t="s">
        <v>1392</v>
      </c>
      <c r="M228" s="13" t="s">
        <v>23</v>
      </c>
      <c r="N228" s="13" t="s">
        <v>23</v>
      </c>
      <c r="O228" s="13" t="s">
        <v>23</v>
      </c>
      <c r="P228" s="13" t="str">
        <f t="shared" si="66"/>
        <v>EASA;FAA;CAA UK;CAA MALAYSIA;DGCA INDONESIA;;</v>
      </c>
      <c r="Q228" s="13" t="s">
        <v>12</v>
      </c>
      <c r="R228" s="13" t="s">
        <v>13</v>
      </c>
      <c r="S228" s="13" t="s">
        <v>1224</v>
      </c>
      <c r="T228" s="13" t="s">
        <v>24</v>
      </c>
      <c r="U228" s="13" t="s">
        <v>25</v>
      </c>
      <c r="V228" s="13" t="s">
        <v>79</v>
      </c>
      <c r="W228" s="13"/>
      <c r="X228" s="13" t="s">
        <v>1232</v>
      </c>
      <c r="Y228" s="13" t="s">
        <v>1246</v>
      </c>
      <c r="Z228" s="13"/>
      <c r="AA228" s="1" t="str">
        <f>_xlfn.IFNA(VLOOKUP($B228,'[1]Price Catalogue (Active CAP)'!$A:$AD,AA$3,FALSE),"")</f>
        <v>2955T100-7</v>
      </c>
      <c r="AC228" s="1" t="str">
        <f>_xlfn.IFNA(VLOOKUP($B228,'[1]Price Catalogue (Active CAP)'!$A:$AD,AC$3,FALSE),"")</f>
        <v>PDU-POWER DRIVE UNIT</v>
      </c>
      <c r="AD228" s="1" t="str">
        <f>_xlfn.IFNA(VLOOKUP($B228,'[1]Price Catalogue (Active CAP)'!$A:$AD,AD$3,FALSE),"")</f>
        <v>ON</v>
      </c>
      <c r="AE228" s="1" t="str">
        <f>_xlfn.IFNA(VLOOKUP($B228,'[1]Price Catalogue (Active CAP)'!$A:$AD,AE$3,FALSE),"")</f>
        <v>A320_Fam;A330;A340;</v>
      </c>
      <c r="AF228" s="1" t="str">
        <f>_xlfn.IFNA(VLOOKUP($B228,'[1]Price Catalogue (Active CAP)'!$A:$AD,AF$3,FALSE),"")</f>
        <v>TELAIR INTERNATIONAL GMBH</v>
      </c>
      <c r="AG228" s="1" t="str">
        <f>_xlfn.IFNA(VLOOKUP($B228,'[1]Price Catalogue (Active CAP)'!$A:$AD,AG$3,FALSE),"")</f>
        <v>CAE-PDU-002</v>
      </c>
      <c r="AH228" s="1" t="str">
        <f>_xlfn.IFNA(VLOOKUP($B228,'[1]Price Catalogue (Active CAP)'!$A:$AD,AH$3,FALSE),"")</f>
        <v>PDU</v>
      </c>
      <c r="AI228" s="1">
        <f>_xlfn.IFNA(VLOOKUP($B228,'[1]Price Catalogue (Active CAP)'!$A:$AD,AI$3,FALSE),"")</f>
        <v>0</v>
      </c>
      <c r="AJ228" s="1" t="str">
        <f>_xlfn.IFNA(VLOOKUP($B228,'[1]Price Catalogue (Active CAP)'!$A:$AD,AJ$3,FALSE),"")</f>
        <v>25-51-19;</v>
      </c>
      <c r="AK228" s="1" t="str">
        <f>_xlfn.IFNA(VLOOKUP($B228,'[1]Price Catalogue (Active CAP)'!$A:$AD,AK$3,FALSE),"")</f>
        <v>25-51</v>
      </c>
      <c r="AL228" s="32" t="str">
        <f>_xlfn.IFNA(VLOOKUP($B228,'[1]Price Catalogue (Active CAP)'!$A:$AD,AL$3,FALSE),"")</f>
        <v>EASA,FAA,CAA MALAYSIA,CAAS,DGCA INDONESIA</v>
      </c>
      <c r="AM228" s="1" t="str">
        <f>_xlfn.IFNA(VLOOKUP($B228,'[1]Price Catalogue (Active CAP)'!$A:$AD,AM$3,FALSE),"")</f>
        <v>EASA</v>
      </c>
      <c r="AN228" s="1" t="str">
        <f>_xlfn.IFNA(VLOOKUP($B228,'[1]Price Catalogue (Active CAP)'!$A:$AD,AN$3,FALSE),"")</f>
        <v>FAA</v>
      </c>
      <c r="AO228" s="1" t="str">
        <f>_xlfn.IFNA(VLOOKUP($B228,'[1]Price Catalogue (Active CAP)'!$A:$AD,AO$3,FALSE),"")</f>
        <v>CAA MALAYSIA</v>
      </c>
      <c r="AP228" s="1" t="str">
        <f>_xlfn.IFNA(VLOOKUP($B228,'[1]Price Catalogue (Active CAP)'!$A:$AD,AP$3,FALSE),"")</f>
        <v>CAAS</v>
      </c>
      <c r="AQ228" s="1" t="str">
        <f>_xlfn.IFNA(VLOOKUP($B228,'[1]Price Catalogue (Active CAP)'!$A:$AD,AQ$3,FALSE),"")</f>
        <v>DGCA INDONESIA</v>
      </c>
      <c r="AR228" s="1" t="str">
        <f>_xlfn.IFNA(VLOOKUP($B228,'[1]Price Catalogue (Active CAP)'!$A:$AD,AR$3,FALSE),"")</f>
        <v/>
      </c>
      <c r="AS228" s="1">
        <f>_xlfn.IFNA(VLOOKUP($B228,'[1]Price Catalogue (Active CAP)'!$A:$AD,AS$3,FALSE),"")</f>
        <v>0</v>
      </c>
      <c r="AT228" s="1" t="str">
        <f>_xlfn.IFNA(VLOOKUP($B228,'[1]Price Catalogue (Active CAP)'!$A:$AD,AT$3,FALSE),"")</f>
        <v>CAA VIETNAM</v>
      </c>
      <c r="AU228" s="1" t="str">
        <f>_xlfn.IFNA(VLOOKUP($B228,'[1]Price Catalogue (Active CAP)'!$A:$AD,AU$3,FALSE),"")</f>
        <v>OCMOE</v>
      </c>
      <c r="AW228" s="1" t="b">
        <f t="shared" si="67"/>
        <v>1</v>
      </c>
      <c r="AX228" s="1" t="b">
        <f t="shared" si="68"/>
        <v>1</v>
      </c>
      <c r="AY228" s="1" t="b">
        <f t="shared" si="69"/>
        <v>1</v>
      </c>
      <c r="AZ228" s="1" t="b">
        <f t="shared" si="70"/>
        <v>1</v>
      </c>
      <c r="BA228" s="1" t="b">
        <f t="shared" si="71"/>
        <v>1</v>
      </c>
      <c r="BB228" s="1" t="b">
        <f t="shared" si="72"/>
        <v>1</v>
      </c>
      <c r="BC228" s="1" t="b">
        <f t="shared" si="73"/>
        <v>1</v>
      </c>
      <c r="BD228" s="1" t="b">
        <f t="shared" si="74"/>
        <v>1</v>
      </c>
      <c r="BE228" s="1" t="b">
        <f t="shared" si="75"/>
        <v>1</v>
      </c>
      <c r="BF228" s="1" t="b">
        <f t="shared" si="76"/>
        <v>1</v>
      </c>
      <c r="BG228" s="1" t="b">
        <f t="shared" si="77"/>
        <v>1</v>
      </c>
      <c r="BH228" s="1" t="b">
        <f t="shared" si="78"/>
        <v>0</v>
      </c>
      <c r="BI228" s="1" t="b">
        <f t="shared" si="79"/>
        <v>1</v>
      </c>
      <c r="BJ228" s="1" t="b">
        <f t="shared" si="80"/>
        <v>1</v>
      </c>
      <c r="BK228" s="1" t="b">
        <f t="shared" si="81"/>
        <v>0</v>
      </c>
      <c r="BL228" s="1" t="b">
        <f t="shared" si="82"/>
        <v>0</v>
      </c>
      <c r="BM228" s="1" t="b">
        <f t="shared" si="83"/>
        <v>1</v>
      </c>
      <c r="BN228" s="1" t="b">
        <f t="shared" si="84"/>
        <v>1</v>
      </c>
      <c r="BO228" s="1" t="b">
        <f t="shared" si="85"/>
        <v>1</v>
      </c>
      <c r="BP228" s="1" t="b">
        <f t="shared" si="86"/>
        <v>1</v>
      </c>
      <c r="BQ228" s="1" t="b">
        <f t="shared" si="87"/>
        <v>1</v>
      </c>
    </row>
    <row r="229" spans="1:69" ht="37.5">
      <c r="A229" s="5">
        <v>226</v>
      </c>
      <c r="B229" s="13" t="s">
        <v>450</v>
      </c>
      <c r="C229" s="13"/>
      <c r="D229" s="13" t="s">
        <v>240</v>
      </c>
      <c r="E229" s="19" t="s">
        <v>1228</v>
      </c>
      <c r="F229" s="13" t="s">
        <v>54</v>
      </c>
      <c r="G229" s="13" t="s">
        <v>241</v>
      </c>
      <c r="H229" s="13" t="s">
        <v>1394</v>
      </c>
      <c r="I229" s="13" t="s">
        <v>1321</v>
      </c>
      <c r="J229" s="13"/>
      <c r="K229" s="13" t="s">
        <v>448</v>
      </c>
      <c r="L229" s="13" t="s">
        <v>1392</v>
      </c>
      <c r="M229" s="13" t="s">
        <v>23</v>
      </c>
      <c r="N229" s="13" t="s">
        <v>23</v>
      </c>
      <c r="O229" s="13" t="s">
        <v>23</v>
      </c>
      <c r="P229" s="13" t="str">
        <f t="shared" si="66"/>
        <v>EASA;FAA;CAA UK;CAA MALAYSIA;DGCA INDONESIA;;</v>
      </c>
      <c r="Q229" s="13" t="s">
        <v>12</v>
      </c>
      <c r="R229" s="13" t="s">
        <v>13</v>
      </c>
      <c r="S229" s="13" t="s">
        <v>1224</v>
      </c>
      <c r="T229" s="13" t="s">
        <v>24</v>
      </c>
      <c r="U229" s="13" t="s">
        <v>25</v>
      </c>
      <c r="V229" s="13" t="s">
        <v>79</v>
      </c>
      <c r="W229" s="13"/>
      <c r="X229" s="13" t="s">
        <v>1232</v>
      </c>
      <c r="Y229" s="13" t="s">
        <v>1246</v>
      </c>
      <c r="Z229" s="13"/>
      <c r="AA229" s="1" t="str">
        <f>_xlfn.IFNA(VLOOKUP($B229,'[1]Price Catalogue (Active CAP)'!$A:$AD,AA$3,FALSE),"")</f>
        <v>2955T100-9</v>
      </c>
      <c r="AC229" s="1" t="str">
        <f>_xlfn.IFNA(VLOOKUP($B229,'[1]Price Catalogue (Active CAP)'!$A:$AD,AC$3,FALSE),"")</f>
        <v>PDU-POWER DRIVE UNIT</v>
      </c>
      <c r="AD229" s="1" t="str">
        <f>_xlfn.IFNA(VLOOKUP($B229,'[1]Price Catalogue (Active CAP)'!$A:$AD,AD$3,FALSE),"")</f>
        <v>ON</v>
      </c>
      <c r="AE229" s="1" t="str">
        <f>_xlfn.IFNA(VLOOKUP($B229,'[1]Price Catalogue (Active CAP)'!$A:$AD,AE$3,FALSE),"")</f>
        <v>A320_Fam;A330;A340;</v>
      </c>
      <c r="AF229" s="1" t="str">
        <f>_xlfn.IFNA(VLOOKUP($B229,'[1]Price Catalogue (Active CAP)'!$A:$AD,AF$3,FALSE),"")</f>
        <v>TELAIR INTERNATIONAL GMBH</v>
      </c>
      <c r="AG229" s="1" t="str">
        <f>_xlfn.IFNA(VLOOKUP($B229,'[1]Price Catalogue (Active CAP)'!$A:$AD,AG$3,FALSE),"")</f>
        <v>CAE-PDU-002</v>
      </c>
      <c r="AH229" s="1" t="str">
        <f>_xlfn.IFNA(VLOOKUP($B229,'[1]Price Catalogue (Active CAP)'!$A:$AD,AH$3,FALSE),"")</f>
        <v>PDU</v>
      </c>
      <c r="AI229" s="1">
        <f>_xlfn.IFNA(VLOOKUP($B229,'[1]Price Catalogue (Active CAP)'!$A:$AD,AI$3,FALSE),"")</f>
        <v>0</v>
      </c>
      <c r="AJ229" s="1" t="str">
        <f>_xlfn.IFNA(VLOOKUP($B229,'[1]Price Catalogue (Active CAP)'!$A:$AD,AJ$3,FALSE),"")</f>
        <v>25-51-19;</v>
      </c>
      <c r="AK229" s="1" t="str">
        <f>_xlfn.IFNA(VLOOKUP($B229,'[1]Price Catalogue (Active CAP)'!$A:$AD,AK$3,FALSE),"")</f>
        <v>25-51</v>
      </c>
      <c r="AL229" s="32" t="str">
        <f>_xlfn.IFNA(VLOOKUP($B229,'[1]Price Catalogue (Active CAP)'!$A:$AD,AL$3,FALSE),"")</f>
        <v>EASA,FAA,CAA MALAYSIA,CAAS,DGCA INDONESIA</v>
      </c>
      <c r="AM229" s="1" t="str">
        <f>_xlfn.IFNA(VLOOKUP($B229,'[1]Price Catalogue (Active CAP)'!$A:$AD,AM$3,FALSE),"")</f>
        <v>EASA</v>
      </c>
      <c r="AN229" s="1" t="str">
        <f>_xlfn.IFNA(VLOOKUP($B229,'[1]Price Catalogue (Active CAP)'!$A:$AD,AN$3,FALSE),"")</f>
        <v>FAA</v>
      </c>
      <c r="AO229" s="1" t="str">
        <f>_xlfn.IFNA(VLOOKUP($B229,'[1]Price Catalogue (Active CAP)'!$A:$AD,AO$3,FALSE),"")</f>
        <v>CAA MALAYSIA</v>
      </c>
      <c r="AP229" s="1" t="str">
        <f>_xlfn.IFNA(VLOOKUP($B229,'[1]Price Catalogue (Active CAP)'!$A:$AD,AP$3,FALSE),"")</f>
        <v>CAAS</v>
      </c>
      <c r="AQ229" s="1" t="str">
        <f>_xlfn.IFNA(VLOOKUP($B229,'[1]Price Catalogue (Active CAP)'!$A:$AD,AQ$3,FALSE),"")</f>
        <v>DGCA INDONESIA</v>
      </c>
      <c r="AR229" s="1" t="str">
        <f>_xlfn.IFNA(VLOOKUP($B229,'[1]Price Catalogue (Active CAP)'!$A:$AD,AR$3,FALSE),"")</f>
        <v/>
      </c>
      <c r="AS229" s="1">
        <f>_xlfn.IFNA(VLOOKUP($B229,'[1]Price Catalogue (Active CAP)'!$A:$AD,AS$3,FALSE),"")</f>
        <v>0</v>
      </c>
      <c r="AT229" s="1" t="str">
        <f>_xlfn.IFNA(VLOOKUP($B229,'[1]Price Catalogue (Active CAP)'!$A:$AD,AT$3,FALSE),"")</f>
        <v>CAA VIETNAM</v>
      </c>
      <c r="AU229" s="1" t="str">
        <f>_xlfn.IFNA(VLOOKUP($B229,'[1]Price Catalogue (Active CAP)'!$A:$AD,AU$3,FALSE),"")</f>
        <v>OCMOE</v>
      </c>
      <c r="AW229" s="1" t="b">
        <f t="shared" si="67"/>
        <v>1</v>
      </c>
      <c r="AX229" s="1" t="b">
        <f t="shared" si="68"/>
        <v>1</v>
      </c>
      <c r="AY229" s="1" t="b">
        <f t="shared" si="69"/>
        <v>1</v>
      </c>
      <c r="AZ229" s="1" t="b">
        <f t="shared" si="70"/>
        <v>1</v>
      </c>
      <c r="BA229" s="1" t="b">
        <f t="shared" si="71"/>
        <v>1</v>
      </c>
      <c r="BB229" s="1" t="b">
        <f t="shared" si="72"/>
        <v>1</v>
      </c>
      <c r="BC229" s="1" t="b">
        <f t="shared" si="73"/>
        <v>1</v>
      </c>
      <c r="BD229" s="1" t="b">
        <f t="shared" si="74"/>
        <v>1</v>
      </c>
      <c r="BE229" s="1" t="b">
        <f t="shared" si="75"/>
        <v>1</v>
      </c>
      <c r="BF229" s="1" t="b">
        <f t="shared" si="76"/>
        <v>1</v>
      </c>
      <c r="BG229" s="1" t="b">
        <f t="shared" si="77"/>
        <v>1</v>
      </c>
      <c r="BH229" s="1" t="b">
        <f t="shared" si="78"/>
        <v>0</v>
      </c>
      <c r="BI229" s="1" t="b">
        <f t="shared" si="79"/>
        <v>1</v>
      </c>
      <c r="BJ229" s="1" t="b">
        <f t="shared" si="80"/>
        <v>1</v>
      </c>
      <c r="BK229" s="1" t="b">
        <f t="shared" si="81"/>
        <v>0</v>
      </c>
      <c r="BL229" s="1" t="b">
        <f t="shared" si="82"/>
        <v>0</v>
      </c>
      <c r="BM229" s="1" t="b">
        <f t="shared" si="83"/>
        <v>1</v>
      </c>
      <c r="BN229" s="1" t="b">
        <f t="shared" si="84"/>
        <v>1</v>
      </c>
      <c r="BO229" s="1" t="b">
        <f t="shared" si="85"/>
        <v>1</v>
      </c>
      <c r="BP229" s="1" t="b">
        <f t="shared" si="86"/>
        <v>1</v>
      </c>
      <c r="BQ229" s="1" t="b">
        <f t="shared" si="87"/>
        <v>1</v>
      </c>
    </row>
    <row r="230" spans="1:69" ht="37.5">
      <c r="A230" s="5">
        <v>227</v>
      </c>
      <c r="B230" s="13" t="s">
        <v>451</v>
      </c>
      <c r="C230" s="13"/>
      <c r="D230" s="13" t="s">
        <v>452</v>
      </c>
      <c r="E230" s="19" t="s">
        <v>1228</v>
      </c>
      <c r="F230" s="13" t="s">
        <v>453</v>
      </c>
      <c r="G230" s="13" t="s">
        <v>454</v>
      </c>
      <c r="H230" s="13" t="s">
        <v>1395</v>
      </c>
      <c r="I230" s="13" t="s">
        <v>1255</v>
      </c>
      <c r="J230" s="13"/>
      <c r="K230" s="13" t="s">
        <v>455</v>
      </c>
      <c r="L230" s="13" t="s">
        <v>1251</v>
      </c>
      <c r="M230" s="13" t="s">
        <v>23</v>
      </c>
      <c r="N230" s="13" t="s">
        <v>23</v>
      </c>
      <c r="O230" s="13"/>
      <c r="P230" s="13" t="str">
        <f t="shared" si="66"/>
        <v>EASA;FAA;CAA UK;CAA MALAYSIA;DGCA INDONESIA;CAA CHINA;</v>
      </c>
      <c r="Q230" s="13" t="s">
        <v>12</v>
      </c>
      <c r="R230" s="13" t="s">
        <v>13</v>
      </c>
      <c r="S230" s="13" t="s">
        <v>1224</v>
      </c>
      <c r="T230" s="13" t="s">
        <v>24</v>
      </c>
      <c r="U230" s="13" t="s">
        <v>25</v>
      </c>
      <c r="V230" s="13" t="s">
        <v>26</v>
      </c>
      <c r="W230" s="13"/>
      <c r="X230" s="13" t="s">
        <v>1232</v>
      </c>
      <c r="Y230" s="13" t="s">
        <v>1246</v>
      </c>
      <c r="Z230" s="13"/>
      <c r="AA230" s="1" t="str">
        <f>_xlfn.IFNA(VLOOKUP($B230,'[1]Price Catalogue (Active CAP)'!$A:$AD,AA$3,FALSE),"")</f>
        <v>2LA003968-00</v>
      </c>
      <c r="AC230" s="1" t="str">
        <f>_xlfn.IFNA(VLOOKUP($B230,'[1]Price Catalogue (Active CAP)'!$A:$AD,AC$3,FALSE),"")</f>
        <v>LIGHT-ANTICOLLISION,BEACON</v>
      </c>
      <c r="AD230" s="1" t="str">
        <f>_xlfn.IFNA(VLOOKUP($B230,'[1]Price Catalogue (Active CAP)'!$A:$AD,AD$3,FALSE),"")</f>
        <v>ON</v>
      </c>
      <c r="AE230" s="1" t="str">
        <f>_xlfn.IFNA(VLOOKUP($B230,'[1]Price Catalogue (Active CAP)'!$A:$AD,AE$3,FALSE),"")</f>
        <v>A320_Fam;A330;A340;A300;A310;</v>
      </c>
      <c r="AF230" s="1" t="str">
        <f>_xlfn.IFNA(VLOOKUP($B230,'[1]Price Catalogue (Active CAP)'!$A:$AD,AF$3,FALSE),"")</f>
        <v>Goodrich Lighting Systems</v>
      </c>
      <c r="AG230" s="1" t="str">
        <f>_xlfn.IFNA(VLOOKUP($B230,'[1]Price Catalogue (Active CAP)'!$A:$AD,AG$3,FALSE),"")</f>
        <v>ELE-LIG-001</v>
      </c>
      <c r="AH230" s="1" t="str">
        <f>_xlfn.IFNA(VLOOKUP($B230,'[1]Price Catalogue (Active CAP)'!$A:$AD,AH$3,FALSE),"")</f>
        <v>Nav_Pos_Light</v>
      </c>
      <c r="AI230" s="1">
        <f>_xlfn.IFNA(VLOOKUP($B230,'[1]Price Catalogue (Active CAP)'!$A:$AD,AI$3,FALSE),"")</f>
        <v>0</v>
      </c>
      <c r="AJ230" s="1" t="str">
        <f>_xlfn.IFNA(VLOOKUP($B230,'[1]Price Catalogue (Active CAP)'!$A:$AD,AJ$3,FALSE),"")</f>
        <v>33-42-04;</v>
      </c>
      <c r="AK230" s="1" t="str">
        <f>_xlfn.IFNA(VLOOKUP($B230,'[1]Price Catalogue (Active CAP)'!$A:$AD,AK$3,FALSE),"")</f>
        <v>33-42</v>
      </c>
      <c r="AL230" s="32" t="str">
        <f>_xlfn.IFNA(VLOOKUP($B230,'[1]Price Catalogue (Active CAP)'!$A:$AD,AL$3,FALSE),"")</f>
        <v>EASA,FAA,CAA MALAYSIA,CAAS,DGCA INDONESIA,CAA CHINA</v>
      </c>
      <c r="AM230" s="1" t="str">
        <f>_xlfn.IFNA(VLOOKUP($B230,'[1]Price Catalogue (Active CAP)'!$A:$AD,AM$3,FALSE),"")</f>
        <v>EASA</v>
      </c>
      <c r="AN230" s="1" t="str">
        <f>_xlfn.IFNA(VLOOKUP($B230,'[1]Price Catalogue (Active CAP)'!$A:$AD,AN$3,FALSE),"")</f>
        <v>FAA</v>
      </c>
      <c r="AO230" s="1" t="str">
        <f>_xlfn.IFNA(VLOOKUP($B230,'[1]Price Catalogue (Active CAP)'!$A:$AD,AO$3,FALSE),"")</f>
        <v>CAA MALAYSIA</v>
      </c>
      <c r="AP230" s="1" t="str">
        <f>_xlfn.IFNA(VLOOKUP($B230,'[1]Price Catalogue (Active CAP)'!$A:$AD,AP$3,FALSE),"")</f>
        <v>CAAS</v>
      </c>
      <c r="AQ230" s="1" t="str">
        <f>_xlfn.IFNA(VLOOKUP($B230,'[1]Price Catalogue (Active CAP)'!$A:$AD,AQ$3,FALSE),"")</f>
        <v>DGCA INDONESIA</v>
      </c>
      <c r="AR230" s="1" t="str">
        <f>_xlfn.IFNA(VLOOKUP($B230,'[1]Price Catalogue (Active CAP)'!$A:$AD,AR$3,FALSE),"")</f>
        <v>CAA CHINA</v>
      </c>
      <c r="AS230" s="1">
        <f>_xlfn.IFNA(VLOOKUP($B230,'[1]Price Catalogue (Active CAP)'!$A:$AD,AS$3,FALSE),"")</f>
        <v>0</v>
      </c>
      <c r="AT230" s="1" t="str">
        <f>_xlfn.IFNA(VLOOKUP($B230,'[1]Price Catalogue (Active CAP)'!$A:$AD,AT$3,FALSE),"")</f>
        <v>CAA VIETNAM</v>
      </c>
      <c r="AU230" s="1" t="str">
        <f>_xlfn.IFNA(VLOOKUP($B230,'[1]Price Catalogue (Active CAP)'!$A:$AD,AU$3,FALSE),"")</f>
        <v>OCMOE</v>
      </c>
      <c r="AW230" s="1" t="b">
        <f t="shared" si="67"/>
        <v>1</v>
      </c>
      <c r="AX230" s="1" t="b">
        <f t="shared" si="68"/>
        <v>1</v>
      </c>
      <c r="AY230" s="1" t="b">
        <f t="shared" si="69"/>
        <v>1</v>
      </c>
      <c r="AZ230" s="1" t="b">
        <f t="shared" si="70"/>
        <v>1</v>
      </c>
      <c r="BA230" s="1" t="b">
        <f t="shared" si="71"/>
        <v>1</v>
      </c>
      <c r="BB230" s="1" t="b">
        <f t="shared" si="72"/>
        <v>1</v>
      </c>
      <c r="BC230" s="1" t="b">
        <f t="shared" si="73"/>
        <v>1</v>
      </c>
      <c r="BD230" s="1" t="b">
        <f t="shared" si="74"/>
        <v>1</v>
      </c>
      <c r="BE230" s="1" t="b">
        <f t="shared" si="75"/>
        <v>1</v>
      </c>
      <c r="BF230" s="1" t="b">
        <f t="shared" si="76"/>
        <v>1</v>
      </c>
      <c r="BG230" s="1" t="b">
        <f t="shared" si="77"/>
        <v>1</v>
      </c>
      <c r="BH230" s="1" t="b">
        <f t="shared" si="78"/>
        <v>0</v>
      </c>
      <c r="BI230" s="1" t="b">
        <f t="shared" si="79"/>
        <v>1</v>
      </c>
      <c r="BJ230" s="1" t="b">
        <f t="shared" si="80"/>
        <v>1</v>
      </c>
      <c r="BK230" s="1" t="b">
        <f t="shared" si="81"/>
        <v>0</v>
      </c>
      <c r="BL230" s="1" t="b">
        <f t="shared" si="82"/>
        <v>0</v>
      </c>
      <c r="BM230" s="1" t="b">
        <f t="shared" si="83"/>
        <v>1</v>
      </c>
      <c r="BN230" s="1" t="b">
        <f t="shared" si="84"/>
        <v>1</v>
      </c>
      <c r="BO230" s="1" t="b">
        <f t="shared" si="85"/>
        <v>1</v>
      </c>
      <c r="BP230" s="1" t="b">
        <f t="shared" si="86"/>
        <v>1</v>
      </c>
      <c r="BQ230" s="1" t="b">
        <f t="shared" si="87"/>
        <v>1</v>
      </c>
    </row>
    <row r="231" spans="1:69" ht="37.5">
      <c r="A231" s="5">
        <v>228</v>
      </c>
      <c r="B231" s="13" t="s">
        <v>456</v>
      </c>
      <c r="C231" s="13"/>
      <c r="D231" s="13" t="s">
        <v>457</v>
      </c>
      <c r="E231" s="19" t="s">
        <v>1228</v>
      </c>
      <c r="F231" s="13" t="s">
        <v>458</v>
      </c>
      <c r="G231" s="13" t="s">
        <v>454</v>
      </c>
      <c r="H231" s="13" t="s">
        <v>1396</v>
      </c>
      <c r="I231" s="13" t="s">
        <v>1294</v>
      </c>
      <c r="J231" s="13"/>
      <c r="K231" s="13" t="s">
        <v>459</v>
      </c>
      <c r="L231" s="13" t="s">
        <v>1397</v>
      </c>
      <c r="M231" s="13" t="s">
        <v>23</v>
      </c>
      <c r="N231" s="13" t="s">
        <v>23</v>
      </c>
      <c r="O231" s="13"/>
      <c r="P231" s="13" t="str">
        <f t="shared" si="66"/>
        <v>EASA;FAA;CAA UK;CAA MALAYSIA;DGCA INDONESIA;;</v>
      </c>
      <c r="Q231" s="13" t="s">
        <v>12</v>
      </c>
      <c r="R231" s="13" t="s">
        <v>13</v>
      </c>
      <c r="S231" s="13" t="s">
        <v>1224</v>
      </c>
      <c r="T231" s="13" t="s">
        <v>24</v>
      </c>
      <c r="U231" s="13" t="s">
        <v>25</v>
      </c>
      <c r="V231" s="13" t="s">
        <v>79</v>
      </c>
      <c r="W231" s="13"/>
      <c r="X231" s="13" t="s">
        <v>1232</v>
      </c>
      <c r="Y231" s="13" t="s">
        <v>1246</v>
      </c>
      <c r="Z231" s="13"/>
      <c r="AA231" s="1" t="str">
        <f>_xlfn.IFNA(VLOOKUP($B231,'[1]Price Catalogue (Active CAP)'!$A:$AD,AA$3,FALSE),"")</f>
        <v>2LA004626-00</v>
      </c>
      <c r="AC231" s="1" t="str">
        <f>_xlfn.IFNA(VLOOKUP($B231,'[1]Price Catalogue (Active CAP)'!$A:$AD,AC$3,FALSE),"")</f>
        <v>LIGHT FLIGHT CREW READING</v>
      </c>
      <c r="AD231" s="1" t="str">
        <f>_xlfn.IFNA(VLOOKUP($B231,'[1]Price Catalogue (Active CAP)'!$A:$AD,AD$3,FALSE),"")</f>
        <v>ON</v>
      </c>
      <c r="AE231" s="1" t="str">
        <f>_xlfn.IFNA(VLOOKUP($B231,'[1]Price Catalogue (Active CAP)'!$A:$AD,AE$3,FALSE),"")</f>
        <v>A330;A340;A310;FOKKER;</v>
      </c>
      <c r="AF231" s="1" t="str">
        <f>_xlfn.IFNA(VLOOKUP($B231,'[1]Price Catalogue (Active CAP)'!$A:$AD,AF$3,FALSE),"")</f>
        <v>Goodrich Lighting Systems</v>
      </c>
      <c r="AG231" s="1" t="str">
        <f>_xlfn.IFNA(VLOOKUP($B231,'[1]Price Catalogue (Active CAP)'!$A:$AD,AG$3,FALSE),"")</f>
        <v>ELE-LIG-004</v>
      </c>
      <c r="AH231" s="1" t="str">
        <f>_xlfn.IFNA(VLOOKUP($B231,'[1]Price Catalogue (Active CAP)'!$A:$AD,AH$3,FALSE),"")</f>
        <v>Various_Light</v>
      </c>
      <c r="AI231" s="1">
        <f>_xlfn.IFNA(VLOOKUP($B231,'[1]Price Catalogue (Active CAP)'!$A:$AD,AI$3,FALSE),"")</f>
        <v>0</v>
      </c>
      <c r="AJ231" s="1" t="str">
        <f>_xlfn.IFNA(VLOOKUP($B231,'[1]Price Catalogue (Active CAP)'!$A:$AD,AJ$3,FALSE),"")</f>
        <v>33-11-11;</v>
      </c>
      <c r="AK231" s="1" t="str">
        <f>_xlfn.IFNA(VLOOKUP($B231,'[1]Price Catalogue (Active CAP)'!$A:$AD,AK$3,FALSE),"")</f>
        <v>33-11</v>
      </c>
      <c r="AL231" s="32" t="str">
        <f>_xlfn.IFNA(VLOOKUP($B231,'[1]Price Catalogue (Active CAP)'!$A:$AD,AL$3,FALSE),"")</f>
        <v>EASA,FAA,CAA MALAYSIA,CAAS,DGCA INDONESIA</v>
      </c>
      <c r="AM231" s="1" t="str">
        <f>_xlfn.IFNA(VLOOKUP($B231,'[1]Price Catalogue (Active CAP)'!$A:$AD,AM$3,FALSE),"")</f>
        <v>EASA</v>
      </c>
      <c r="AN231" s="1" t="str">
        <f>_xlfn.IFNA(VLOOKUP($B231,'[1]Price Catalogue (Active CAP)'!$A:$AD,AN$3,FALSE),"")</f>
        <v>FAA</v>
      </c>
      <c r="AO231" s="1" t="str">
        <f>_xlfn.IFNA(VLOOKUP($B231,'[1]Price Catalogue (Active CAP)'!$A:$AD,AO$3,FALSE),"")</f>
        <v>CAA MALAYSIA</v>
      </c>
      <c r="AP231" s="1" t="str">
        <f>_xlfn.IFNA(VLOOKUP($B231,'[1]Price Catalogue (Active CAP)'!$A:$AD,AP$3,FALSE),"")</f>
        <v>CAAS</v>
      </c>
      <c r="AQ231" s="1" t="str">
        <f>_xlfn.IFNA(VLOOKUP($B231,'[1]Price Catalogue (Active CAP)'!$A:$AD,AQ$3,FALSE),"")</f>
        <v>DGCA INDONESIA</v>
      </c>
      <c r="AR231" s="1" t="str">
        <f>_xlfn.IFNA(VLOOKUP($B231,'[1]Price Catalogue (Active CAP)'!$A:$AD,AR$3,FALSE),"")</f>
        <v/>
      </c>
      <c r="AS231" s="1">
        <f>_xlfn.IFNA(VLOOKUP($B231,'[1]Price Catalogue (Active CAP)'!$A:$AD,AS$3,FALSE),"")</f>
        <v>0</v>
      </c>
      <c r="AT231" s="1" t="str">
        <f>_xlfn.IFNA(VLOOKUP($B231,'[1]Price Catalogue (Active CAP)'!$A:$AD,AT$3,FALSE),"")</f>
        <v>CAA VIETNAM</v>
      </c>
      <c r="AU231" s="1" t="str">
        <f>_xlfn.IFNA(VLOOKUP($B231,'[1]Price Catalogue (Active CAP)'!$A:$AD,AU$3,FALSE),"")</f>
        <v>OCMOE</v>
      </c>
      <c r="AW231" s="1" t="b">
        <f t="shared" si="67"/>
        <v>1</v>
      </c>
      <c r="AX231" s="1" t="b">
        <f t="shared" si="68"/>
        <v>1</v>
      </c>
      <c r="AY231" s="1" t="b">
        <f t="shared" si="69"/>
        <v>1</v>
      </c>
      <c r="AZ231" s="1" t="b">
        <f t="shared" si="70"/>
        <v>1</v>
      </c>
      <c r="BA231" s="1" t="b">
        <f t="shared" si="71"/>
        <v>1</v>
      </c>
      <c r="BB231" s="1" t="b">
        <f t="shared" si="72"/>
        <v>1</v>
      </c>
      <c r="BC231" s="1" t="b">
        <f t="shared" si="73"/>
        <v>1</v>
      </c>
      <c r="BD231" s="1" t="b">
        <f t="shared" si="74"/>
        <v>1</v>
      </c>
      <c r="BE231" s="1" t="b">
        <f t="shared" si="75"/>
        <v>1</v>
      </c>
      <c r="BF231" s="1" t="b">
        <f t="shared" si="76"/>
        <v>1</v>
      </c>
      <c r="BG231" s="1" t="b">
        <f t="shared" si="77"/>
        <v>1</v>
      </c>
      <c r="BH231" s="1" t="b">
        <f t="shared" si="78"/>
        <v>0</v>
      </c>
      <c r="BI231" s="1" t="b">
        <f t="shared" si="79"/>
        <v>1</v>
      </c>
      <c r="BJ231" s="1" t="b">
        <f t="shared" si="80"/>
        <v>1</v>
      </c>
      <c r="BK231" s="1" t="b">
        <f t="shared" si="81"/>
        <v>0</v>
      </c>
      <c r="BL231" s="1" t="b">
        <f t="shared" si="82"/>
        <v>0</v>
      </c>
      <c r="BM231" s="1" t="b">
        <f t="shared" si="83"/>
        <v>1</v>
      </c>
      <c r="BN231" s="1" t="b">
        <f t="shared" si="84"/>
        <v>1</v>
      </c>
      <c r="BO231" s="1" t="b">
        <f t="shared" si="85"/>
        <v>1</v>
      </c>
      <c r="BP231" s="1" t="b">
        <f t="shared" si="86"/>
        <v>1</v>
      </c>
      <c r="BQ231" s="1" t="b">
        <f t="shared" si="87"/>
        <v>1</v>
      </c>
    </row>
    <row r="232" spans="1:69" ht="37.5">
      <c r="A232" s="5">
        <v>229</v>
      </c>
      <c r="B232" s="13" t="s">
        <v>460</v>
      </c>
      <c r="C232" s="13"/>
      <c r="D232" s="13" t="s">
        <v>461</v>
      </c>
      <c r="E232" s="19" t="s">
        <v>1228</v>
      </c>
      <c r="F232" s="13" t="s">
        <v>54</v>
      </c>
      <c r="G232" s="13" t="s">
        <v>454</v>
      </c>
      <c r="H232" s="13" t="s">
        <v>1395</v>
      </c>
      <c r="I232" s="13" t="s">
        <v>1255</v>
      </c>
      <c r="J232" s="13"/>
      <c r="K232" s="13" t="s">
        <v>455</v>
      </c>
      <c r="L232" s="13" t="s">
        <v>1251</v>
      </c>
      <c r="M232" s="13" t="s">
        <v>23</v>
      </c>
      <c r="N232" s="13" t="s">
        <v>23</v>
      </c>
      <c r="O232" s="13"/>
      <c r="P232" s="13" t="str">
        <f t="shared" si="66"/>
        <v>EASA;FAA;CAA UK;CAA MALAYSIA;DGCA INDONESIA;CAA CHINA;</v>
      </c>
      <c r="Q232" s="13" t="s">
        <v>12</v>
      </c>
      <c r="R232" s="13" t="s">
        <v>13</v>
      </c>
      <c r="S232" s="13" t="s">
        <v>1224</v>
      </c>
      <c r="T232" s="13" t="s">
        <v>24</v>
      </c>
      <c r="U232" s="13" t="s">
        <v>25</v>
      </c>
      <c r="V232" s="13" t="s">
        <v>26</v>
      </c>
      <c r="W232" s="13"/>
      <c r="X232" s="13" t="s">
        <v>1232</v>
      </c>
      <c r="Y232" s="13" t="s">
        <v>1246</v>
      </c>
      <c r="Z232" s="13"/>
      <c r="AA232" s="1" t="str">
        <f>_xlfn.IFNA(VLOOKUP($B232,'[1]Price Catalogue (Active CAP)'!$A:$AD,AA$3,FALSE),"")</f>
        <v>2LA402515-00</v>
      </c>
      <c r="AC232" s="1" t="str">
        <f>_xlfn.IFNA(VLOOKUP($B232,'[1]Price Catalogue (Active CAP)'!$A:$AD,AC$3,FALSE),"")</f>
        <v>ASSY STROBE LIGHT-ANTICOLLISION</v>
      </c>
      <c r="AD232" s="1" t="str">
        <f>_xlfn.IFNA(VLOOKUP($B232,'[1]Price Catalogue (Active CAP)'!$A:$AD,AD$3,FALSE),"")</f>
        <v>ON</v>
      </c>
      <c r="AE232" s="1" t="str">
        <f>_xlfn.IFNA(VLOOKUP($B232,'[1]Price Catalogue (Active CAP)'!$A:$AD,AE$3,FALSE),"")</f>
        <v>A320_Fam;A330;A340;</v>
      </c>
      <c r="AF232" s="1" t="str">
        <f>_xlfn.IFNA(VLOOKUP($B232,'[1]Price Catalogue (Active CAP)'!$A:$AD,AF$3,FALSE),"")</f>
        <v>Goodrich Lighting Systems</v>
      </c>
      <c r="AG232" s="1" t="str">
        <f>_xlfn.IFNA(VLOOKUP($B232,'[1]Price Catalogue (Active CAP)'!$A:$AD,AG$3,FALSE),"")</f>
        <v>ELE-LIG-001</v>
      </c>
      <c r="AH232" s="1" t="str">
        <f>_xlfn.IFNA(VLOOKUP($B232,'[1]Price Catalogue (Active CAP)'!$A:$AD,AH$3,FALSE),"")</f>
        <v>Nav_Pos_Light</v>
      </c>
      <c r="AI232" s="1">
        <f>_xlfn.IFNA(VLOOKUP($B232,'[1]Price Catalogue (Active CAP)'!$A:$AD,AI$3,FALSE),"")</f>
        <v>0</v>
      </c>
      <c r="AJ232" s="1" t="str">
        <f>_xlfn.IFNA(VLOOKUP($B232,'[1]Price Catalogue (Active CAP)'!$A:$AD,AJ$3,FALSE),"")</f>
        <v>33-42-04;</v>
      </c>
      <c r="AK232" s="1" t="str">
        <f>_xlfn.IFNA(VLOOKUP($B232,'[1]Price Catalogue (Active CAP)'!$A:$AD,AK$3,FALSE),"")</f>
        <v>33-42</v>
      </c>
      <c r="AL232" s="32" t="str">
        <f>_xlfn.IFNA(VLOOKUP($B232,'[1]Price Catalogue (Active CAP)'!$A:$AD,AL$3,FALSE),"")</f>
        <v>EASA,FAA,CAA MALAYSIA,CAAS,DGCA INDONESIA,CAA CHINA</v>
      </c>
      <c r="AM232" s="1" t="str">
        <f>_xlfn.IFNA(VLOOKUP($B232,'[1]Price Catalogue (Active CAP)'!$A:$AD,AM$3,FALSE),"")</f>
        <v>EASA</v>
      </c>
      <c r="AN232" s="1" t="str">
        <f>_xlfn.IFNA(VLOOKUP($B232,'[1]Price Catalogue (Active CAP)'!$A:$AD,AN$3,FALSE),"")</f>
        <v>FAA</v>
      </c>
      <c r="AO232" s="1" t="str">
        <f>_xlfn.IFNA(VLOOKUP($B232,'[1]Price Catalogue (Active CAP)'!$A:$AD,AO$3,FALSE),"")</f>
        <v>CAA MALAYSIA</v>
      </c>
      <c r="AP232" s="1" t="str">
        <f>_xlfn.IFNA(VLOOKUP($B232,'[1]Price Catalogue (Active CAP)'!$A:$AD,AP$3,FALSE),"")</f>
        <v>CAAS</v>
      </c>
      <c r="AQ232" s="1" t="str">
        <f>_xlfn.IFNA(VLOOKUP($B232,'[1]Price Catalogue (Active CAP)'!$A:$AD,AQ$3,FALSE),"")</f>
        <v>DGCA INDONESIA</v>
      </c>
      <c r="AR232" s="1" t="str">
        <f>_xlfn.IFNA(VLOOKUP($B232,'[1]Price Catalogue (Active CAP)'!$A:$AD,AR$3,FALSE),"")</f>
        <v>CAA CHINA</v>
      </c>
      <c r="AS232" s="1">
        <f>_xlfn.IFNA(VLOOKUP($B232,'[1]Price Catalogue (Active CAP)'!$A:$AD,AS$3,FALSE),"")</f>
        <v>0</v>
      </c>
      <c r="AT232" s="1" t="str">
        <f>_xlfn.IFNA(VLOOKUP($B232,'[1]Price Catalogue (Active CAP)'!$A:$AD,AT$3,FALSE),"")</f>
        <v>CAA VIETNAM</v>
      </c>
      <c r="AU232" s="1" t="str">
        <f>_xlfn.IFNA(VLOOKUP($B232,'[1]Price Catalogue (Active CAP)'!$A:$AD,AU$3,FALSE),"")</f>
        <v>OCMOE</v>
      </c>
      <c r="AW232" s="1" t="b">
        <f t="shared" si="67"/>
        <v>1</v>
      </c>
      <c r="AX232" s="1" t="b">
        <f t="shared" si="68"/>
        <v>1</v>
      </c>
      <c r="AY232" s="1" t="b">
        <f t="shared" si="69"/>
        <v>1</v>
      </c>
      <c r="AZ232" s="1" t="b">
        <f t="shared" si="70"/>
        <v>1</v>
      </c>
      <c r="BA232" s="1" t="b">
        <f t="shared" si="71"/>
        <v>1</v>
      </c>
      <c r="BB232" s="1" t="b">
        <f t="shared" si="72"/>
        <v>1</v>
      </c>
      <c r="BC232" s="1" t="b">
        <f t="shared" si="73"/>
        <v>1</v>
      </c>
      <c r="BD232" s="1" t="b">
        <f t="shared" si="74"/>
        <v>1</v>
      </c>
      <c r="BE232" s="1" t="b">
        <f t="shared" si="75"/>
        <v>1</v>
      </c>
      <c r="BF232" s="1" t="b">
        <f t="shared" si="76"/>
        <v>1</v>
      </c>
      <c r="BG232" s="1" t="b">
        <f t="shared" si="77"/>
        <v>1</v>
      </c>
      <c r="BH232" s="1" t="b">
        <f t="shared" si="78"/>
        <v>0</v>
      </c>
      <c r="BI232" s="1" t="b">
        <f t="shared" si="79"/>
        <v>1</v>
      </c>
      <c r="BJ232" s="1" t="b">
        <f t="shared" si="80"/>
        <v>1</v>
      </c>
      <c r="BK232" s="1" t="b">
        <f t="shared" si="81"/>
        <v>0</v>
      </c>
      <c r="BL232" s="1" t="b">
        <f t="shared" si="82"/>
        <v>0</v>
      </c>
      <c r="BM232" s="1" t="b">
        <f t="shared" si="83"/>
        <v>1</v>
      </c>
      <c r="BN232" s="1" t="b">
        <f t="shared" si="84"/>
        <v>1</v>
      </c>
      <c r="BO232" s="1" t="b">
        <f t="shared" si="85"/>
        <v>1</v>
      </c>
      <c r="BP232" s="1" t="b">
        <f t="shared" si="86"/>
        <v>1</v>
      </c>
      <c r="BQ232" s="1" t="b">
        <f t="shared" si="87"/>
        <v>1</v>
      </c>
    </row>
    <row r="233" spans="1:69" ht="37.5">
      <c r="A233" s="5">
        <v>230</v>
      </c>
      <c r="B233" s="13" t="s">
        <v>462</v>
      </c>
      <c r="C233" s="13"/>
      <c r="D233" s="13" t="s">
        <v>463</v>
      </c>
      <c r="E233" s="19" t="s">
        <v>1228</v>
      </c>
      <c r="F233" s="13" t="s">
        <v>28</v>
      </c>
      <c r="G233" s="13" t="s">
        <v>454</v>
      </c>
      <c r="H233" s="13" t="s">
        <v>1398</v>
      </c>
      <c r="I233" s="13" t="s">
        <v>1255</v>
      </c>
      <c r="J233" s="13"/>
      <c r="K233" s="13" t="s">
        <v>464</v>
      </c>
      <c r="L233" s="13" t="s">
        <v>1399</v>
      </c>
      <c r="M233" s="13" t="s">
        <v>23</v>
      </c>
      <c r="N233" s="13" t="s">
        <v>23</v>
      </c>
      <c r="O233" s="13"/>
      <c r="P233" s="13" t="str">
        <f t="shared" si="66"/>
        <v>EASA;FAA;CAA UK;CAA MALAYSIA;DGCA INDONESIA;CAA CHINA;</v>
      </c>
      <c r="Q233" s="13" t="s">
        <v>12</v>
      </c>
      <c r="R233" s="13" t="s">
        <v>13</v>
      </c>
      <c r="S233" s="13" t="s">
        <v>1224</v>
      </c>
      <c r="T233" s="13" t="s">
        <v>24</v>
      </c>
      <c r="U233" s="13" t="s">
        <v>25</v>
      </c>
      <c r="V233" s="13" t="s">
        <v>26</v>
      </c>
      <c r="W233" s="13"/>
      <c r="X233" s="13" t="s">
        <v>1232</v>
      </c>
      <c r="Y233" s="13" t="s">
        <v>1246</v>
      </c>
      <c r="Z233" s="13"/>
      <c r="AA233" s="1" t="str">
        <f>_xlfn.IFNA(VLOOKUP($B233,'[1]Price Catalogue (Active CAP)'!$A:$AD,AA$3,FALSE),"")</f>
        <v>2LA403702-01</v>
      </c>
      <c r="AC233" s="1" t="str">
        <f>_xlfn.IFNA(VLOOKUP($B233,'[1]Price Catalogue (Active CAP)'!$A:$AD,AC$3,FALSE),"")</f>
        <v>LT NAV</v>
      </c>
      <c r="AD233" s="1" t="str">
        <f>_xlfn.IFNA(VLOOKUP($B233,'[1]Price Catalogue (Active CAP)'!$A:$AD,AD$3,FALSE),"")</f>
        <v>ON</v>
      </c>
      <c r="AE233" s="1" t="str">
        <f>_xlfn.IFNA(VLOOKUP($B233,'[1]Price Catalogue (Active CAP)'!$A:$AD,AE$3,FALSE),"")</f>
        <v>A320_Fam;</v>
      </c>
      <c r="AF233" s="1" t="str">
        <f>_xlfn.IFNA(VLOOKUP($B233,'[1]Price Catalogue (Active CAP)'!$A:$AD,AF$3,FALSE),"")</f>
        <v>Goodrich Lighting Systems</v>
      </c>
      <c r="AG233" s="1" t="str">
        <f>_xlfn.IFNA(VLOOKUP($B233,'[1]Price Catalogue (Active CAP)'!$A:$AD,AG$3,FALSE),"")</f>
        <v>ELE-LIG-006</v>
      </c>
      <c r="AH233" s="1" t="str">
        <f>_xlfn.IFNA(VLOOKUP($B233,'[1]Price Catalogue (Active CAP)'!$A:$AD,AH$3,FALSE),"")</f>
        <v>Nav_Pos_Light</v>
      </c>
      <c r="AI233" s="1">
        <f>_xlfn.IFNA(VLOOKUP($B233,'[1]Price Catalogue (Active CAP)'!$A:$AD,AI$3,FALSE),"")</f>
        <v>0</v>
      </c>
      <c r="AJ233" s="1" t="str">
        <f>_xlfn.IFNA(VLOOKUP($B233,'[1]Price Catalogue (Active CAP)'!$A:$AD,AJ$3,FALSE),"")</f>
        <v>33-41-15;</v>
      </c>
      <c r="AK233" s="1" t="str">
        <f>_xlfn.IFNA(VLOOKUP($B233,'[1]Price Catalogue (Active CAP)'!$A:$AD,AK$3,FALSE),"")</f>
        <v>33-41</v>
      </c>
      <c r="AL233" s="32" t="str">
        <f>_xlfn.IFNA(VLOOKUP($B233,'[1]Price Catalogue (Active CAP)'!$A:$AD,AL$3,FALSE),"")</f>
        <v>EASA,FAA,CAA MALAYSIA,CAAS,DGCA INDONESIA,CAA CHINA</v>
      </c>
      <c r="AM233" s="1" t="str">
        <f>_xlfn.IFNA(VLOOKUP($B233,'[1]Price Catalogue (Active CAP)'!$A:$AD,AM$3,FALSE),"")</f>
        <v>EASA</v>
      </c>
      <c r="AN233" s="1" t="str">
        <f>_xlfn.IFNA(VLOOKUP($B233,'[1]Price Catalogue (Active CAP)'!$A:$AD,AN$3,FALSE),"")</f>
        <v>FAA</v>
      </c>
      <c r="AO233" s="1" t="str">
        <f>_xlfn.IFNA(VLOOKUP($B233,'[1]Price Catalogue (Active CAP)'!$A:$AD,AO$3,FALSE),"")</f>
        <v>CAA MALAYSIA</v>
      </c>
      <c r="AP233" s="1" t="str">
        <f>_xlfn.IFNA(VLOOKUP($B233,'[1]Price Catalogue (Active CAP)'!$A:$AD,AP$3,FALSE),"")</f>
        <v>CAAS</v>
      </c>
      <c r="AQ233" s="1" t="str">
        <f>_xlfn.IFNA(VLOOKUP($B233,'[1]Price Catalogue (Active CAP)'!$A:$AD,AQ$3,FALSE),"")</f>
        <v>DGCA INDONESIA</v>
      </c>
      <c r="AR233" s="1" t="str">
        <f>_xlfn.IFNA(VLOOKUP($B233,'[1]Price Catalogue (Active CAP)'!$A:$AD,AR$3,FALSE),"")</f>
        <v>CAA CHINA</v>
      </c>
      <c r="AS233" s="1">
        <f>_xlfn.IFNA(VLOOKUP($B233,'[1]Price Catalogue (Active CAP)'!$A:$AD,AS$3,FALSE),"")</f>
        <v>0</v>
      </c>
      <c r="AT233" s="1" t="str">
        <f>_xlfn.IFNA(VLOOKUP($B233,'[1]Price Catalogue (Active CAP)'!$A:$AD,AT$3,FALSE),"")</f>
        <v>CAA VIETNAM</v>
      </c>
      <c r="AU233" s="1" t="str">
        <f>_xlfn.IFNA(VLOOKUP($B233,'[1]Price Catalogue (Active CAP)'!$A:$AD,AU$3,FALSE),"")</f>
        <v>OCMOE</v>
      </c>
      <c r="AW233" s="1" t="b">
        <f t="shared" si="67"/>
        <v>1</v>
      </c>
      <c r="AX233" s="1" t="b">
        <f t="shared" si="68"/>
        <v>1</v>
      </c>
      <c r="AY233" s="1" t="b">
        <f t="shared" si="69"/>
        <v>1</v>
      </c>
      <c r="AZ233" s="1" t="b">
        <f t="shared" si="70"/>
        <v>1</v>
      </c>
      <c r="BA233" s="1" t="b">
        <f t="shared" si="71"/>
        <v>1</v>
      </c>
      <c r="BB233" s="1" t="b">
        <f t="shared" si="72"/>
        <v>1</v>
      </c>
      <c r="BC233" s="1" t="b">
        <f t="shared" si="73"/>
        <v>1</v>
      </c>
      <c r="BD233" s="1" t="b">
        <f t="shared" si="74"/>
        <v>1</v>
      </c>
      <c r="BE233" s="1" t="b">
        <f t="shared" si="75"/>
        <v>1</v>
      </c>
      <c r="BF233" s="1" t="b">
        <f t="shared" si="76"/>
        <v>1</v>
      </c>
      <c r="BG233" s="1" t="b">
        <f t="shared" si="77"/>
        <v>1</v>
      </c>
      <c r="BH233" s="1" t="b">
        <f t="shared" si="78"/>
        <v>0</v>
      </c>
      <c r="BI233" s="1" t="b">
        <f t="shared" si="79"/>
        <v>1</v>
      </c>
      <c r="BJ233" s="1" t="b">
        <f t="shared" si="80"/>
        <v>1</v>
      </c>
      <c r="BK233" s="1" t="b">
        <f t="shared" si="81"/>
        <v>0</v>
      </c>
      <c r="BL233" s="1" t="b">
        <f t="shared" si="82"/>
        <v>0</v>
      </c>
      <c r="BM233" s="1" t="b">
        <f t="shared" si="83"/>
        <v>1</v>
      </c>
      <c r="BN233" s="1" t="b">
        <f t="shared" si="84"/>
        <v>1</v>
      </c>
      <c r="BO233" s="1" t="b">
        <f t="shared" si="85"/>
        <v>1</v>
      </c>
      <c r="BP233" s="1" t="b">
        <f t="shared" si="86"/>
        <v>1</v>
      </c>
      <c r="BQ233" s="1" t="b">
        <f t="shared" si="87"/>
        <v>1</v>
      </c>
    </row>
    <row r="234" spans="1:69" ht="37.5">
      <c r="A234" s="5">
        <v>231</v>
      </c>
      <c r="B234" s="13" t="s">
        <v>465</v>
      </c>
      <c r="C234" s="13"/>
      <c r="D234" s="13" t="s">
        <v>466</v>
      </c>
      <c r="E234" s="19" t="s">
        <v>1228</v>
      </c>
      <c r="F234" s="13" t="s">
        <v>54</v>
      </c>
      <c r="G234" s="13" t="s">
        <v>454</v>
      </c>
      <c r="H234" s="13" t="s">
        <v>1400</v>
      </c>
      <c r="I234" s="13" t="s">
        <v>1294</v>
      </c>
      <c r="J234" s="13"/>
      <c r="K234" s="13" t="s">
        <v>464</v>
      </c>
      <c r="L234" s="13" t="s">
        <v>1399</v>
      </c>
      <c r="M234" s="13" t="s">
        <v>23</v>
      </c>
      <c r="N234" s="13" t="s">
        <v>23</v>
      </c>
      <c r="O234" s="13"/>
      <c r="P234" s="13" t="str">
        <f t="shared" si="66"/>
        <v>EASA;FAA;CAA UK;CAA MALAYSIA;DGCA INDONESIA;CAA CHINA;</v>
      </c>
      <c r="Q234" s="13" t="s">
        <v>12</v>
      </c>
      <c r="R234" s="13" t="s">
        <v>13</v>
      </c>
      <c r="S234" s="13" t="s">
        <v>1224</v>
      </c>
      <c r="T234" s="13" t="s">
        <v>24</v>
      </c>
      <c r="U234" s="13" t="s">
        <v>25</v>
      </c>
      <c r="V234" s="13" t="s">
        <v>26</v>
      </c>
      <c r="W234" s="13"/>
      <c r="X234" s="13" t="s">
        <v>1232</v>
      </c>
      <c r="Y234" s="13" t="s">
        <v>1246</v>
      </c>
      <c r="Z234" s="13"/>
      <c r="AA234" s="1" t="str">
        <f>_xlfn.IFNA(VLOOKUP($B234,'[1]Price Catalogue (Active CAP)'!$A:$AD,AA$3,FALSE),"")</f>
        <v>2LA403702-02</v>
      </c>
      <c r="AC234" s="1" t="str">
        <f>_xlfn.IFNA(VLOOKUP($B234,'[1]Price Catalogue (Active CAP)'!$A:$AD,AC$3,FALSE),"")</f>
        <v>LIGHT-NAVIGATION REAR</v>
      </c>
      <c r="AD234" s="1" t="str">
        <f>_xlfn.IFNA(VLOOKUP($B234,'[1]Price Catalogue (Active CAP)'!$A:$AD,AD$3,FALSE),"")</f>
        <v>ON</v>
      </c>
      <c r="AE234" s="1" t="str">
        <f>_xlfn.IFNA(VLOOKUP($B234,'[1]Price Catalogue (Active CAP)'!$A:$AD,AE$3,FALSE),"")</f>
        <v>A320_Fam;A330;A340;</v>
      </c>
      <c r="AF234" s="1" t="str">
        <f>_xlfn.IFNA(VLOOKUP($B234,'[1]Price Catalogue (Active CAP)'!$A:$AD,AF$3,FALSE),"")</f>
        <v>Goodrich Lighting Systems</v>
      </c>
      <c r="AG234" s="1" t="str">
        <f>_xlfn.IFNA(VLOOKUP($B234,'[1]Price Catalogue (Active CAP)'!$A:$AD,AG$3,FALSE),"")</f>
        <v>ELE-LIG-030</v>
      </c>
      <c r="AH234" s="1" t="str">
        <f>_xlfn.IFNA(VLOOKUP($B234,'[1]Price Catalogue (Active CAP)'!$A:$AD,AH$3,FALSE),"")</f>
        <v>Various_Light</v>
      </c>
      <c r="AI234" s="1">
        <f>_xlfn.IFNA(VLOOKUP($B234,'[1]Price Catalogue (Active CAP)'!$A:$AD,AI$3,FALSE),"")</f>
        <v>0</v>
      </c>
      <c r="AJ234" s="1" t="str">
        <f>_xlfn.IFNA(VLOOKUP($B234,'[1]Price Catalogue (Active CAP)'!$A:$AD,AJ$3,FALSE),"")</f>
        <v>33-41-15;</v>
      </c>
      <c r="AK234" s="1" t="str">
        <f>_xlfn.IFNA(VLOOKUP($B234,'[1]Price Catalogue (Active CAP)'!$A:$AD,AK$3,FALSE),"")</f>
        <v>33-41</v>
      </c>
      <c r="AL234" s="32" t="str">
        <f>_xlfn.IFNA(VLOOKUP($B234,'[1]Price Catalogue (Active CAP)'!$A:$AD,AL$3,FALSE),"")</f>
        <v>EASA,FAA,CAA MALAYSIA,CAAS,DGCA INDONESIA,CAA CHINA</v>
      </c>
      <c r="AM234" s="1" t="str">
        <f>_xlfn.IFNA(VLOOKUP($B234,'[1]Price Catalogue (Active CAP)'!$A:$AD,AM$3,FALSE),"")</f>
        <v>EASA</v>
      </c>
      <c r="AN234" s="1" t="str">
        <f>_xlfn.IFNA(VLOOKUP($B234,'[1]Price Catalogue (Active CAP)'!$A:$AD,AN$3,FALSE),"")</f>
        <v>FAA</v>
      </c>
      <c r="AO234" s="1" t="str">
        <f>_xlfn.IFNA(VLOOKUP($B234,'[1]Price Catalogue (Active CAP)'!$A:$AD,AO$3,FALSE),"")</f>
        <v>CAA MALAYSIA</v>
      </c>
      <c r="AP234" s="1" t="str">
        <f>_xlfn.IFNA(VLOOKUP($B234,'[1]Price Catalogue (Active CAP)'!$A:$AD,AP$3,FALSE),"")</f>
        <v>CAAS</v>
      </c>
      <c r="AQ234" s="1" t="str">
        <f>_xlfn.IFNA(VLOOKUP($B234,'[1]Price Catalogue (Active CAP)'!$A:$AD,AQ$3,FALSE),"")</f>
        <v>DGCA INDONESIA</v>
      </c>
      <c r="AR234" s="1" t="str">
        <f>_xlfn.IFNA(VLOOKUP($B234,'[1]Price Catalogue (Active CAP)'!$A:$AD,AR$3,FALSE),"")</f>
        <v>CAA CHINA</v>
      </c>
      <c r="AS234" s="1">
        <f>_xlfn.IFNA(VLOOKUP($B234,'[1]Price Catalogue (Active CAP)'!$A:$AD,AS$3,FALSE),"")</f>
        <v>0</v>
      </c>
      <c r="AT234" s="1" t="str">
        <f>_xlfn.IFNA(VLOOKUP($B234,'[1]Price Catalogue (Active CAP)'!$A:$AD,AT$3,FALSE),"")</f>
        <v>CAA VIETNAM</v>
      </c>
      <c r="AU234" s="1" t="str">
        <f>_xlfn.IFNA(VLOOKUP($B234,'[1]Price Catalogue (Active CAP)'!$A:$AD,AU$3,FALSE),"")</f>
        <v>OCMOE</v>
      </c>
      <c r="AW234" s="1" t="b">
        <f t="shared" si="67"/>
        <v>1</v>
      </c>
      <c r="AX234" s="1" t="b">
        <f t="shared" si="68"/>
        <v>1</v>
      </c>
      <c r="AY234" s="1" t="b">
        <f t="shared" si="69"/>
        <v>1</v>
      </c>
      <c r="AZ234" s="1" t="b">
        <f t="shared" si="70"/>
        <v>1</v>
      </c>
      <c r="BA234" s="1" t="b">
        <f t="shared" si="71"/>
        <v>1</v>
      </c>
      <c r="BB234" s="1" t="b">
        <f t="shared" si="72"/>
        <v>1</v>
      </c>
      <c r="BC234" s="1" t="b">
        <f t="shared" si="73"/>
        <v>1</v>
      </c>
      <c r="BD234" s="1" t="b">
        <f t="shared" si="74"/>
        <v>1</v>
      </c>
      <c r="BE234" s="1" t="b">
        <f t="shared" si="75"/>
        <v>1</v>
      </c>
      <c r="BF234" s="1" t="b">
        <f t="shared" si="76"/>
        <v>1</v>
      </c>
      <c r="BG234" s="1" t="b">
        <f t="shared" si="77"/>
        <v>1</v>
      </c>
      <c r="BH234" s="1" t="b">
        <f t="shared" si="78"/>
        <v>0</v>
      </c>
      <c r="BI234" s="1" t="b">
        <f t="shared" si="79"/>
        <v>1</v>
      </c>
      <c r="BJ234" s="1" t="b">
        <f t="shared" si="80"/>
        <v>1</v>
      </c>
      <c r="BK234" s="1" t="b">
        <f t="shared" si="81"/>
        <v>0</v>
      </c>
      <c r="BL234" s="1" t="b">
        <f t="shared" si="82"/>
        <v>0</v>
      </c>
      <c r="BM234" s="1" t="b">
        <f t="shared" si="83"/>
        <v>1</v>
      </c>
      <c r="BN234" s="1" t="b">
        <f t="shared" si="84"/>
        <v>1</v>
      </c>
      <c r="BO234" s="1" t="b">
        <f t="shared" si="85"/>
        <v>1</v>
      </c>
      <c r="BP234" s="1" t="b">
        <f t="shared" si="86"/>
        <v>1</v>
      </c>
      <c r="BQ234" s="1" t="b">
        <f t="shared" si="87"/>
        <v>1</v>
      </c>
    </row>
    <row r="235" spans="1:69" ht="37.5">
      <c r="A235" s="5">
        <v>232</v>
      </c>
      <c r="B235" s="13" t="s">
        <v>467</v>
      </c>
      <c r="C235" s="13"/>
      <c r="D235" s="13" t="s">
        <v>452</v>
      </c>
      <c r="E235" s="19" t="s">
        <v>1228</v>
      </c>
      <c r="F235" s="13" t="s">
        <v>468</v>
      </c>
      <c r="G235" s="13" t="s">
        <v>454</v>
      </c>
      <c r="H235" s="13" t="s">
        <v>1401</v>
      </c>
      <c r="I235" s="13" t="s">
        <v>1255</v>
      </c>
      <c r="J235" s="13"/>
      <c r="K235" s="13" t="s">
        <v>469</v>
      </c>
      <c r="L235" s="13" t="s">
        <v>1251</v>
      </c>
      <c r="M235" s="13" t="s">
        <v>23</v>
      </c>
      <c r="N235" s="13" t="s">
        <v>23</v>
      </c>
      <c r="O235" s="13"/>
      <c r="P235" s="13" t="str">
        <f t="shared" si="66"/>
        <v>EASA;FAA;CAA UK;CAA MALAYSIA;DGCA INDONESIA;CAA CHINA;</v>
      </c>
      <c r="Q235" s="13" t="s">
        <v>12</v>
      </c>
      <c r="R235" s="13" t="s">
        <v>13</v>
      </c>
      <c r="S235" s="13" t="s">
        <v>1224</v>
      </c>
      <c r="T235" s="13" t="s">
        <v>24</v>
      </c>
      <c r="U235" s="13" t="s">
        <v>25</v>
      </c>
      <c r="V235" s="13" t="s">
        <v>26</v>
      </c>
      <c r="W235" s="13"/>
      <c r="X235" s="13" t="s">
        <v>1232</v>
      </c>
      <c r="Y235" s="13" t="s">
        <v>1246</v>
      </c>
      <c r="Z235" s="13"/>
      <c r="AA235" s="1" t="str">
        <f>_xlfn.IFNA(VLOOKUP($B235,'[1]Price Catalogue (Active CAP)'!$A:$AD,AA$3,FALSE),"")</f>
        <v>2LA455010-00</v>
      </c>
      <c r="AC235" s="1" t="str">
        <f>_xlfn.IFNA(VLOOKUP($B235,'[1]Price Catalogue (Active CAP)'!$A:$AD,AC$3,FALSE),"")</f>
        <v>LIGHT-ANTICOLLISION,BEACON</v>
      </c>
      <c r="AD235" s="1" t="str">
        <f>_xlfn.IFNA(VLOOKUP($B235,'[1]Price Catalogue (Active CAP)'!$A:$AD,AD$3,FALSE),"")</f>
        <v>ON</v>
      </c>
      <c r="AE235" s="1" t="str">
        <f>_xlfn.IFNA(VLOOKUP($B235,'[1]Price Catalogue (Active CAP)'!$A:$AD,AE$3,FALSE),"")</f>
        <v>B737NG;A320_Fam;A330;A340;</v>
      </c>
      <c r="AF235" s="1" t="str">
        <f>_xlfn.IFNA(VLOOKUP($B235,'[1]Price Catalogue (Active CAP)'!$A:$AD,AF$3,FALSE),"")</f>
        <v>Goodrich Lighting Systems</v>
      </c>
      <c r="AG235" s="1" t="str">
        <f>_xlfn.IFNA(VLOOKUP($B235,'[1]Price Catalogue (Active CAP)'!$A:$AD,AG$3,FALSE),"")</f>
        <v>ELE-LIG-018</v>
      </c>
      <c r="AH235" s="1" t="str">
        <f>_xlfn.IFNA(VLOOKUP($B235,'[1]Price Catalogue (Active CAP)'!$A:$AD,AH$3,FALSE),"")</f>
        <v>Nav_Pos_Light</v>
      </c>
      <c r="AI235" s="1">
        <f>_xlfn.IFNA(VLOOKUP($B235,'[1]Price Catalogue (Active CAP)'!$A:$AD,AI$3,FALSE),"")</f>
        <v>0</v>
      </c>
      <c r="AJ235" s="1" t="str">
        <f>_xlfn.IFNA(VLOOKUP($B235,'[1]Price Catalogue (Active CAP)'!$A:$AD,AJ$3,FALSE),"")</f>
        <v>33-42-24;</v>
      </c>
      <c r="AK235" s="1" t="str">
        <f>_xlfn.IFNA(VLOOKUP($B235,'[1]Price Catalogue (Active CAP)'!$A:$AD,AK$3,FALSE),"")</f>
        <v>33-42</v>
      </c>
      <c r="AL235" s="32" t="str">
        <f>_xlfn.IFNA(VLOOKUP($B235,'[1]Price Catalogue (Active CAP)'!$A:$AD,AL$3,FALSE),"")</f>
        <v>EASA,FAA,CAA MALAYSIA,CAAS,DGCA INDONESIA,CAA CHINA</v>
      </c>
      <c r="AM235" s="1" t="str">
        <f>_xlfn.IFNA(VLOOKUP($B235,'[1]Price Catalogue (Active CAP)'!$A:$AD,AM$3,FALSE),"")</f>
        <v>EASA</v>
      </c>
      <c r="AN235" s="1" t="str">
        <f>_xlfn.IFNA(VLOOKUP($B235,'[1]Price Catalogue (Active CAP)'!$A:$AD,AN$3,FALSE),"")</f>
        <v>FAA</v>
      </c>
      <c r="AO235" s="1" t="str">
        <f>_xlfn.IFNA(VLOOKUP($B235,'[1]Price Catalogue (Active CAP)'!$A:$AD,AO$3,FALSE),"")</f>
        <v>CAA MALAYSIA</v>
      </c>
      <c r="AP235" s="1" t="str">
        <f>_xlfn.IFNA(VLOOKUP($B235,'[1]Price Catalogue (Active CAP)'!$A:$AD,AP$3,FALSE),"")</f>
        <v>CAAS</v>
      </c>
      <c r="AQ235" s="1" t="str">
        <f>_xlfn.IFNA(VLOOKUP($B235,'[1]Price Catalogue (Active CAP)'!$A:$AD,AQ$3,FALSE),"")</f>
        <v>DGCA INDONESIA</v>
      </c>
      <c r="AR235" s="1" t="str">
        <f>_xlfn.IFNA(VLOOKUP($B235,'[1]Price Catalogue (Active CAP)'!$A:$AD,AR$3,FALSE),"")</f>
        <v>CAA CHINA</v>
      </c>
      <c r="AS235" s="1">
        <f>_xlfn.IFNA(VLOOKUP($B235,'[1]Price Catalogue (Active CAP)'!$A:$AD,AS$3,FALSE),"")</f>
        <v>0</v>
      </c>
      <c r="AT235" s="1" t="str">
        <f>_xlfn.IFNA(VLOOKUP($B235,'[1]Price Catalogue (Active CAP)'!$A:$AD,AT$3,FALSE),"")</f>
        <v>CAA VIETNAM</v>
      </c>
      <c r="AU235" s="1" t="str">
        <f>_xlfn.IFNA(VLOOKUP($B235,'[1]Price Catalogue (Active CAP)'!$A:$AD,AU$3,FALSE),"")</f>
        <v>OCMOE</v>
      </c>
      <c r="AW235" s="1" t="b">
        <f t="shared" si="67"/>
        <v>1</v>
      </c>
      <c r="AX235" s="1" t="b">
        <f t="shared" si="68"/>
        <v>1</v>
      </c>
      <c r="AY235" s="1" t="b">
        <f t="shared" si="69"/>
        <v>1</v>
      </c>
      <c r="AZ235" s="1" t="b">
        <f t="shared" si="70"/>
        <v>1</v>
      </c>
      <c r="BA235" s="1" t="b">
        <f t="shared" si="71"/>
        <v>1</v>
      </c>
      <c r="BB235" s="1" t="b">
        <f t="shared" si="72"/>
        <v>1</v>
      </c>
      <c r="BC235" s="1" t="b">
        <f t="shared" si="73"/>
        <v>1</v>
      </c>
      <c r="BD235" s="1" t="b">
        <f t="shared" si="74"/>
        <v>1</v>
      </c>
      <c r="BE235" s="1" t="b">
        <f t="shared" si="75"/>
        <v>1</v>
      </c>
      <c r="BF235" s="1" t="b">
        <f t="shared" si="76"/>
        <v>1</v>
      </c>
      <c r="BG235" s="1" t="b">
        <f t="shared" si="77"/>
        <v>1</v>
      </c>
      <c r="BH235" s="1" t="b">
        <f t="shared" si="78"/>
        <v>0</v>
      </c>
      <c r="BI235" s="1" t="b">
        <f t="shared" si="79"/>
        <v>1</v>
      </c>
      <c r="BJ235" s="1" t="b">
        <f t="shared" si="80"/>
        <v>1</v>
      </c>
      <c r="BK235" s="1" t="b">
        <f t="shared" si="81"/>
        <v>0</v>
      </c>
      <c r="BL235" s="1" t="b">
        <f t="shared" si="82"/>
        <v>0</v>
      </c>
      <c r="BM235" s="1" t="b">
        <f t="shared" si="83"/>
        <v>1</v>
      </c>
      <c r="BN235" s="1" t="b">
        <f t="shared" si="84"/>
        <v>1</v>
      </c>
      <c r="BO235" s="1" t="b">
        <f t="shared" si="85"/>
        <v>1</v>
      </c>
      <c r="BP235" s="1" t="b">
        <f t="shared" si="86"/>
        <v>1</v>
      </c>
      <c r="BQ235" s="1" t="b">
        <f t="shared" si="87"/>
        <v>1</v>
      </c>
    </row>
    <row r="236" spans="1:69" ht="37.5">
      <c r="A236" s="5">
        <v>233</v>
      </c>
      <c r="B236" s="13" t="s">
        <v>470</v>
      </c>
      <c r="C236" s="13"/>
      <c r="D236" s="13" t="s">
        <v>471</v>
      </c>
      <c r="E236" s="19" t="s">
        <v>1228</v>
      </c>
      <c r="F236" s="13" t="s">
        <v>313</v>
      </c>
      <c r="G236" s="13" t="s">
        <v>83</v>
      </c>
      <c r="H236" s="13" t="s">
        <v>1402</v>
      </c>
      <c r="I236" s="13" t="s">
        <v>1255</v>
      </c>
      <c r="J236" s="13"/>
      <c r="K236" s="13" t="s">
        <v>472</v>
      </c>
      <c r="L236" s="13" t="s">
        <v>1403</v>
      </c>
      <c r="M236" s="13" t="s">
        <v>23</v>
      </c>
      <c r="N236" s="13" t="s">
        <v>23</v>
      </c>
      <c r="O236" s="13" t="s">
        <v>23</v>
      </c>
      <c r="P236" s="13" t="str">
        <f t="shared" si="66"/>
        <v>EASA;FAA;CAA UK;CAA MALAYSIA;DGCA INDONESIA;CAA CHINA;</v>
      </c>
      <c r="Q236" s="13" t="s">
        <v>12</v>
      </c>
      <c r="R236" s="13" t="s">
        <v>13</v>
      </c>
      <c r="S236" s="13" t="s">
        <v>1224</v>
      </c>
      <c r="T236" s="13" t="s">
        <v>24</v>
      </c>
      <c r="U236" s="13" t="s">
        <v>25</v>
      </c>
      <c r="V236" s="13" t="s">
        <v>26</v>
      </c>
      <c r="W236" s="13"/>
      <c r="X236" s="13" t="s">
        <v>1232</v>
      </c>
      <c r="Y236" s="13" t="s">
        <v>1246</v>
      </c>
      <c r="Z236" s="13"/>
      <c r="AA236" s="1" t="str">
        <f>_xlfn.IFNA(VLOOKUP($B236,'[1]Price Catalogue (Active CAP)'!$A:$AD,AA$3,FALSE),"")</f>
        <v>30-0909-1</v>
      </c>
      <c r="AC236" s="1" t="str">
        <f>_xlfn.IFNA(VLOOKUP($B236,'[1]Price Catalogue (Active CAP)'!$A:$AD,AC$3,FALSE),"")</f>
        <v>LIGHT - TAILCONE ANTI COLLISION</v>
      </c>
      <c r="AD236" s="1" t="str">
        <f>_xlfn.IFNA(VLOOKUP($B236,'[1]Price Catalogue (Active CAP)'!$A:$AD,AD$3,FALSE),"")</f>
        <v>ON</v>
      </c>
      <c r="AE236" s="1" t="str">
        <f>_xlfn.IFNA(VLOOKUP($B236,'[1]Price Catalogue (Active CAP)'!$A:$AD,AE$3,FALSE),"")</f>
        <v>B737CL;B737NG;</v>
      </c>
      <c r="AF236" s="1" t="str">
        <f>_xlfn.IFNA(VLOOKUP($B236,'[1]Price Catalogue (Active CAP)'!$A:$AD,AF$3,FALSE),"")</f>
        <v>HONEYWELL INTERNATIONAL INC</v>
      </c>
      <c r="AG236" s="1" t="str">
        <f>_xlfn.IFNA(VLOOKUP($B236,'[1]Price Catalogue (Active CAP)'!$A:$AD,AG$3,FALSE),"")</f>
        <v>ELE-LIG-009</v>
      </c>
      <c r="AH236" s="1" t="str">
        <f>_xlfn.IFNA(VLOOKUP($B236,'[1]Price Catalogue (Active CAP)'!$A:$AD,AH$3,FALSE),"")</f>
        <v>Nav_Pos_Light</v>
      </c>
      <c r="AI236" s="1">
        <f>_xlfn.IFNA(VLOOKUP($B236,'[1]Price Catalogue (Active CAP)'!$A:$AD,AI$3,FALSE),"")</f>
        <v>0</v>
      </c>
      <c r="AJ236" s="1" t="str">
        <f>_xlfn.IFNA(VLOOKUP($B236,'[1]Price Catalogue (Active CAP)'!$A:$AD,AJ$3,FALSE),"")</f>
        <v>33-40-38;</v>
      </c>
      <c r="AK236" s="1" t="str">
        <f>_xlfn.IFNA(VLOOKUP($B236,'[1]Price Catalogue (Active CAP)'!$A:$AD,AK$3,FALSE),"")</f>
        <v>33-40</v>
      </c>
      <c r="AL236" s="32" t="str">
        <f>_xlfn.IFNA(VLOOKUP($B236,'[1]Price Catalogue (Active CAP)'!$A:$AD,AL$3,FALSE),"")</f>
        <v>EASA,FAA,CAA MALAYSIA,CAAS,DGCA INDONESIA,CAA CHINA</v>
      </c>
      <c r="AM236" s="1" t="str">
        <f>_xlfn.IFNA(VLOOKUP($B236,'[1]Price Catalogue (Active CAP)'!$A:$AD,AM$3,FALSE),"")</f>
        <v>EASA</v>
      </c>
      <c r="AN236" s="1" t="str">
        <f>_xlfn.IFNA(VLOOKUP($B236,'[1]Price Catalogue (Active CAP)'!$A:$AD,AN$3,FALSE),"")</f>
        <v>FAA</v>
      </c>
      <c r="AO236" s="1" t="str">
        <f>_xlfn.IFNA(VLOOKUP($B236,'[1]Price Catalogue (Active CAP)'!$A:$AD,AO$3,FALSE),"")</f>
        <v>CAA MALAYSIA</v>
      </c>
      <c r="AP236" s="1" t="str">
        <f>_xlfn.IFNA(VLOOKUP($B236,'[1]Price Catalogue (Active CAP)'!$A:$AD,AP$3,FALSE),"")</f>
        <v>CAAS</v>
      </c>
      <c r="AQ236" s="1" t="str">
        <f>_xlfn.IFNA(VLOOKUP($B236,'[1]Price Catalogue (Active CAP)'!$A:$AD,AQ$3,FALSE),"")</f>
        <v>DGCA INDONESIA</v>
      </c>
      <c r="AR236" s="1" t="str">
        <f>_xlfn.IFNA(VLOOKUP($B236,'[1]Price Catalogue (Active CAP)'!$A:$AD,AR$3,FALSE),"")</f>
        <v>CAA CHINA</v>
      </c>
      <c r="AS236" s="1">
        <f>_xlfn.IFNA(VLOOKUP($B236,'[1]Price Catalogue (Active CAP)'!$A:$AD,AS$3,FALSE),"")</f>
        <v>0</v>
      </c>
      <c r="AT236" s="1" t="str">
        <f>_xlfn.IFNA(VLOOKUP($B236,'[1]Price Catalogue (Active CAP)'!$A:$AD,AT$3,FALSE),"")</f>
        <v>CAA VIETNAM</v>
      </c>
      <c r="AU236" s="1" t="str">
        <f>_xlfn.IFNA(VLOOKUP($B236,'[1]Price Catalogue (Active CAP)'!$A:$AD,AU$3,FALSE),"")</f>
        <v>OCMOE</v>
      </c>
      <c r="AW236" s="1" t="b">
        <f t="shared" si="67"/>
        <v>1</v>
      </c>
      <c r="AX236" s="1" t="b">
        <f t="shared" si="68"/>
        <v>1</v>
      </c>
      <c r="AY236" s="1" t="b">
        <f t="shared" si="69"/>
        <v>1</v>
      </c>
      <c r="AZ236" s="1" t="b">
        <f t="shared" si="70"/>
        <v>1</v>
      </c>
      <c r="BA236" s="1" t="b">
        <f t="shared" si="71"/>
        <v>1</v>
      </c>
      <c r="BB236" s="1" t="b">
        <f t="shared" si="72"/>
        <v>1</v>
      </c>
      <c r="BC236" s="1" t="b">
        <f t="shared" si="73"/>
        <v>1</v>
      </c>
      <c r="BD236" s="1" t="b">
        <f t="shared" si="74"/>
        <v>1</v>
      </c>
      <c r="BE236" s="1" t="b">
        <f t="shared" si="75"/>
        <v>1</v>
      </c>
      <c r="BF236" s="1" t="b">
        <f t="shared" si="76"/>
        <v>1</v>
      </c>
      <c r="BG236" s="1" t="b">
        <f t="shared" si="77"/>
        <v>1</v>
      </c>
      <c r="BH236" s="1" t="b">
        <f t="shared" si="78"/>
        <v>0</v>
      </c>
      <c r="BI236" s="1" t="b">
        <f t="shared" si="79"/>
        <v>1</v>
      </c>
      <c r="BJ236" s="1" t="b">
        <f t="shared" si="80"/>
        <v>1</v>
      </c>
      <c r="BK236" s="1" t="b">
        <f t="shared" si="81"/>
        <v>0</v>
      </c>
      <c r="BL236" s="1" t="b">
        <f t="shared" si="82"/>
        <v>0</v>
      </c>
      <c r="BM236" s="1" t="b">
        <f t="shared" si="83"/>
        <v>1</v>
      </c>
      <c r="BN236" s="1" t="b">
        <f t="shared" si="84"/>
        <v>1</v>
      </c>
      <c r="BO236" s="1" t="b">
        <f t="shared" si="85"/>
        <v>1</v>
      </c>
      <c r="BP236" s="1" t="b">
        <f t="shared" si="86"/>
        <v>1</v>
      </c>
      <c r="BQ236" s="1" t="b">
        <f t="shared" si="87"/>
        <v>1</v>
      </c>
    </row>
    <row r="237" spans="1:69" ht="37.5">
      <c r="A237" s="5">
        <v>234</v>
      </c>
      <c r="B237" s="13" t="s">
        <v>473</v>
      </c>
      <c r="C237" s="13"/>
      <c r="D237" s="13" t="s">
        <v>471</v>
      </c>
      <c r="E237" s="19" t="s">
        <v>1228</v>
      </c>
      <c r="F237" s="13" t="s">
        <v>313</v>
      </c>
      <c r="G237" s="13" t="s">
        <v>83</v>
      </c>
      <c r="H237" s="13" t="s">
        <v>1402</v>
      </c>
      <c r="I237" s="13" t="s">
        <v>1255</v>
      </c>
      <c r="J237" s="13"/>
      <c r="K237" s="13" t="s">
        <v>472</v>
      </c>
      <c r="L237" s="13" t="s">
        <v>1403</v>
      </c>
      <c r="M237" s="13" t="s">
        <v>23</v>
      </c>
      <c r="N237" s="13" t="s">
        <v>23</v>
      </c>
      <c r="O237" s="13" t="s">
        <v>23</v>
      </c>
      <c r="P237" s="13" t="str">
        <f t="shared" si="66"/>
        <v>EASA;FAA;CAA UK;CAA MALAYSIA;DGCA INDONESIA;CAA CHINA;</v>
      </c>
      <c r="Q237" s="13" t="s">
        <v>12</v>
      </c>
      <c r="R237" s="13" t="s">
        <v>13</v>
      </c>
      <c r="S237" s="13" t="s">
        <v>1224</v>
      </c>
      <c r="T237" s="13" t="s">
        <v>24</v>
      </c>
      <c r="U237" s="13" t="s">
        <v>25</v>
      </c>
      <c r="V237" s="13" t="s">
        <v>26</v>
      </c>
      <c r="W237" s="13"/>
      <c r="X237" s="13" t="s">
        <v>1232</v>
      </c>
      <c r="Y237" s="13" t="s">
        <v>1246</v>
      </c>
      <c r="Z237" s="13"/>
      <c r="AA237" s="1" t="str">
        <f>_xlfn.IFNA(VLOOKUP($B237,'[1]Price Catalogue (Active CAP)'!$A:$AD,AA$3,FALSE),"")</f>
        <v>30-0909-101</v>
      </c>
      <c r="AC237" s="1" t="str">
        <f>_xlfn.IFNA(VLOOKUP($B237,'[1]Price Catalogue (Active CAP)'!$A:$AD,AC$3,FALSE),"")</f>
        <v>LIGHT - TAILCONE ANTI COLLISION</v>
      </c>
      <c r="AD237" s="1" t="str">
        <f>_xlfn.IFNA(VLOOKUP($B237,'[1]Price Catalogue (Active CAP)'!$A:$AD,AD$3,FALSE),"")</f>
        <v>ON</v>
      </c>
      <c r="AE237" s="1" t="str">
        <f>_xlfn.IFNA(VLOOKUP($B237,'[1]Price Catalogue (Active CAP)'!$A:$AD,AE$3,FALSE),"")</f>
        <v>B737CL;B737NG;</v>
      </c>
      <c r="AF237" s="1" t="str">
        <f>_xlfn.IFNA(VLOOKUP($B237,'[1]Price Catalogue (Active CAP)'!$A:$AD,AF$3,FALSE),"")</f>
        <v>HONEYWELL INTERNATIONAL INC</v>
      </c>
      <c r="AG237" s="1" t="str">
        <f>_xlfn.IFNA(VLOOKUP($B237,'[1]Price Catalogue (Active CAP)'!$A:$AD,AG$3,FALSE),"")</f>
        <v>ELE-LIG-009</v>
      </c>
      <c r="AH237" s="1" t="str">
        <f>_xlfn.IFNA(VLOOKUP($B237,'[1]Price Catalogue (Active CAP)'!$A:$AD,AH$3,FALSE),"")</f>
        <v>Nav_Pos_Light</v>
      </c>
      <c r="AI237" s="1">
        <f>_xlfn.IFNA(VLOOKUP($B237,'[1]Price Catalogue (Active CAP)'!$A:$AD,AI$3,FALSE),"")</f>
        <v>0</v>
      </c>
      <c r="AJ237" s="1" t="str">
        <f>_xlfn.IFNA(VLOOKUP($B237,'[1]Price Catalogue (Active CAP)'!$A:$AD,AJ$3,FALSE),"")</f>
        <v>33-40-38;</v>
      </c>
      <c r="AK237" s="1" t="str">
        <f>_xlfn.IFNA(VLOOKUP($B237,'[1]Price Catalogue (Active CAP)'!$A:$AD,AK$3,FALSE),"")</f>
        <v>33-40</v>
      </c>
      <c r="AL237" s="32" t="str">
        <f>_xlfn.IFNA(VLOOKUP($B237,'[1]Price Catalogue (Active CAP)'!$A:$AD,AL$3,FALSE),"")</f>
        <v>EASA,FAA,CAA MALAYSIA,CAAS,DGCA INDONESIA,CAA CHINA</v>
      </c>
      <c r="AM237" s="1" t="str">
        <f>_xlfn.IFNA(VLOOKUP($B237,'[1]Price Catalogue (Active CAP)'!$A:$AD,AM$3,FALSE),"")</f>
        <v>EASA</v>
      </c>
      <c r="AN237" s="1" t="str">
        <f>_xlfn.IFNA(VLOOKUP($B237,'[1]Price Catalogue (Active CAP)'!$A:$AD,AN$3,FALSE),"")</f>
        <v>FAA</v>
      </c>
      <c r="AO237" s="1" t="str">
        <f>_xlfn.IFNA(VLOOKUP($B237,'[1]Price Catalogue (Active CAP)'!$A:$AD,AO$3,FALSE),"")</f>
        <v>CAA MALAYSIA</v>
      </c>
      <c r="AP237" s="1" t="str">
        <f>_xlfn.IFNA(VLOOKUP($B237,'[1]Price Catalogue (Active CAP)'!$A:$AD,AP$3,FALSE),"")</f>
        <v>CAAS</v>
      </c>
      <c r="AQ237" s="1" t="str">
        <f>_xlfn.IFNA(VLOOKUP($B237,'[1]Price Catalogue (Active CAP)'!$A:$AD,AQ$3,FALSE),"")</f>
        <v>DGCA INDONESIA</v>
      </c>
      <c r="AR237" s="1" t="str">
        <f>_xlfn.IFNA(VLOOKUP($B237,'[1]Price Catalogue (Active CAP)'!$A:$AD,AR$3,FALSE),"")</f>
        <v>CAA CHINA</v>
      </c>
      <c r="AS237" s="1">
        <f>_xlfn.IFNA(VLOOKUP($B237,'[1]Price Catalogue (Active CAP)'!$A:$AD,AS$3,FALSE),"")</f>
        <v>0</v>
      </c>
      <c r="AT237" s="1" t="str">
        <f>_xlfn.IFNA(VLOOKUP($B237,'[1]Price Catalogue (Active CAP)'!$A:$AD,AT$3,FALSE),"")</f>
        <v>CAA VIETNAM</v>
      </c>
      <c r="AU237" s="1" t="str">
        <f>_xlfn.IFNA(VLOOKUP($B237,'[1]Price Catalogue (Active CAP)'!$A:$AD,AU$3,FALSE),"")</f>
        <v>OCMOE</v>
      </c>
      <c r="AW237" s="1" t="b">
        <f t="shared" si="67"/>
        <v>1</v>
      </c>
      <c r="AX237" s="1" t="b">
        <f t="shared" si="68"/>
        <v>1</v>
      </c>
      <c r="AY237" s="1" t="b">
        <f t="shared" si="69"/>
        <v>1</v>
      </c>
      <c r="AZ237" s="1" t="b">
        <f t="shared" si="70"/>
        <v>1</v>
      </c>
      <c r="BA237" s="1" t="b">
        <f t="shared" si="71"/>
        <v>1</v>
      </c>
      <c r="BB237" s="1" t="b">
        <f t="shared" si="72"/>
        <v>1</v>
      </c>
      <c r="BC237" s="1" t="b">
        <f t="shared" si="73"/>
        <v>1</v>
      </c>
      <c r="BD237" s="1" t="b">
        <f t="shared" si="74"/>
        <v>1</v>
      </c>
      <c r="BE237" s="1" t="b">
        <f t="shared" si="75"/>
        <v>1</v>
      </c>
      <c r="BF237" s="1" t="b">
        <f t="shared" si="76"/>
        <v>1</v>
      </c>
      <c r="BG237" s="1" t="b">
        <f t="shared" si="77"/>
        <v>1</v>
      </c>
      <c r="BH237" s="1" t="b">
        <f t="shared" si="78"/>
        <v>0</v>
      </c>
      <c r="BI237" s="1" t="b">
        <f t="shared" si="79"/>
        <v>1</v>
      </c>
      <c r="BJ237" s="1" t="b">
        <f t="shared" si="80"/>
        <v>1</v>
      </c>
      <c r="BK237" s="1" t="b">
        <f t="shared" si="81"/>
        <v>0</v>
      </c>
      <c r="BL237" s="1" t="b">
        <f t="shared" si="82"/>
        <v>0</v>
      </c>
      <c r="BM237" s="1" t="b">
        <f t="shared" si="83"/>
        <v>1</v>
      </c>
      <c r="BN237" s="1" t="b">
        <f t="shared" si="84"/>
        <v>1</v>
      </c>
      <c r="BO237" s="1" t="b">
        <f t="shared" si="85"/>
        <v>1</v>
      </c>
      <c r="BP237" s="1" t="b">
        <f t="shared" si="86"/>
        <v>1</v>
      </c>
      <c r="BQ237" s="1" t="b">
        <f t="shared" si="87"/>
        <v>1</v>
      </c>
    </row>
    <row r="238" spans="1:69" ht="50.1">
      <c r="A238" s="5">
        <v>235</v>
      </c>
      <c r="B238" s="13" t="s">
        <v>474</v>
      </c>
      <c r="C238" s="13"/>
      <c r="D238" s="13" t="s">
        <v>471</v>
      </c>
      <c r="E238" s="19" t="s">
        <v>1228</v>
      </c>
      <c r="F238" s="13" t="s">
        <v>313</v>
      </c>
      <c r="G238" s="13" t="s">
        <v>83</v>
      </c>
      <c r="H238" s="13" t="s">
        <v>1402</v>
      </c>
      <c r="I238" s="13" t="s">
        <v>1255</v>
      </c>
      <c r="J238" s="13"/>
      <c r="K238" s="13" t="s">
        <v>472</v>
      </c>
      <c r="L238" s="13" t="s">
        <v>1403</v>
      </c>
      <c r="M238" s="13" t="s">
        <v>23</v>
      </c>
      <c r="N238" s="13" t="s">
        <v>23</v>
      </c>
      <c r="O238" s="13" t="s">
        <v>23</v>
      </c>
      <c r="P238" s="13" t="str">
        <f t="shared" si="66"/>
        <v>EASA;FAA;CAA UK;CAA MALAYSIA;DGCA INDONESIA;CAA CHINA;JCAB</v>
      </c>
      <c r="Q238" s="13" t="s">
        <v>12</v>
      </c>
      <c r="R238" s="13" t="s">
        <v>13</v>
      </c>
      <c r="S238" s="13" t="s">
        <v>1224</v>
      </c>
      <c r="T238" s="13" t="s">
        <v>24</v>
      </c>
      <c r="U238" s="13" t="s">
        <v>25</v>
      </c>
      <c r="V238" s="13" t="s">
        <v>26</v>
      </c>
      <c r="W238" s="13" t="s">
        <v>18</v>
      </c>
      <c r="X238" s="13" t="s">
        <v>1232</v>
      </c>
      <c r="Y238" s="13" t="s">
        <v>1246</v>
      </c>
      <c r="Z238" s="13"/>
      <c r="AA238" s="1" t="str">
        <f>_xlfn.IFNA(VLOOKUP($B238,'[1]Price Catalogue (Active CAP)'!$A:$AD,AA$3,FALSE),"")</f>
        <v>30-0909-201</v>
      </c>
      <c r="AC238" s="1" t="str">
        <f>_xlfn.IFNA(VLOOKUP($B238,'[1]Price Catalogue (Active CAP)'!$A:$AD,AC$3,FALSE),"")</f>
        <v>LIGHT - TAILCONE ANTI COLLISION</v>
      </c>
      <c r="AD238" s="1" t="str">
        <f>_xlfn.IFNA(VLOOKUP($B238,'[1]Price Catalogue (Active CAP)'!$A:$AD,AD$3,FALSE),"")</f>
        <v>ON</v>
      </c>
      <c r="AE238" s="1" t="str">
        <f>_xlfn.IFNA(VLOOKUP($B238,'[1]Price Catalogue (Active CAP)'!$A:$AD,AE$3,FALSE),"")</f>
        <v>B737CL;B737NG;</v>
      </c>
      <c r="AF238" s="1" t="str">
        <f>_xlfn.IFNA(VLOOKUP($B238,'[1]Price Catalogue (Active CAP)'!$A:$AD,AF$3,FALSE),"")</f>
        <v>HONEYWELL INTERNATIONAL INC</v>
      </c>
      <c r="AG238" s="1" t="str">
        <f>_xlfn.IFNA(VLOOKUP($B238,'[1]Price Catalogue (Active CAP)'!$A:$AD,AG$3,FALSE),"")</f>
        <v>ELE-LIG-009</v>
      </c>
      <c r="AH238" s="1" t="str">
        <f>_xlfn.IFNA(VLOOKUP($B238,'[1]Price Catalogue (Active CAP)'!$A:$AD,AH$3,FALSE),"")</f>
        <v>Nav_Pos_Light</v>
      </c>
      <c r="AI238" s="1">
        <f>_xlfn.IFNA(VLOOKUP($B238,'[1]Price Catalogue (Active CAP)'!$A:$AD,AI$3,FALSE),"")</f>
        <v>0</v>
      </c>
      <c r="AJ238" s="1" t="str">
        <f>_xlfn.IFNA(VLOOKUP($B238,'[1]Price Catalogue (Active CAP)'!$A:$AD,AJ$3,FALSE),"")</f>
        <v>33-40-38;</v>
      </c>
      <c r="AK238" s="1" t="str">
        <f>_xlfn.IFNA(VLOOKUP($B238,'[1]Price Catalogue (Active CAP)'!$A:$AD,AK$3,FALSE),"")</f>
        <v>33-40</v>
      </c>
      <c r="AL238" s="32" t="str">
        <f>_xlfn.IFNA(VLOOKUP($B238,'[1]Price Catalogue (Active CAP)'!$A:$AD,AL$3,FALSE),"")</f>
        <v>EASA,FAA,CAA MALAYSIA,CAAS,DGCA INDONESIA,CAA CHINA,JCAB</v>
      </c>
      <c r="AM238" s="1" t="str">
        <f>_xlfn.IFNA(VLOOKUP($B238,'[1]Price Catalogue (Active CAP)'!$A:$AD,AM$3,FALSE),"")</f>
        <v>EASA</v>
      </c>
      <c r="AN238" s="1" t="str">
        <f>_xlfn.IFNA(VLOOKUP($B238,'[1]Price Catalogue (Active CAP)'!$A:$AD,AN$3,FALSE),"")</f>
        <v>FAA</v>
      </c>
      <c r="AO238" s="1" t="str">
        <f>_xlfn.IFNA(VLOOKUP($B238,'[1]Price Catalogue (Active CAP)'!$A:$AD,AO$3,FALSE),"")</f>
        <v>CAA MALAYSIA</v>
      </c>
      <c r="AP238" s="1" t="str">
        <f>_xlfn.IFNA(VLOOKUP($B238,'[1]Price Catalogue (Active CAP)'!$A:$AD,AP$3,FALSE),"")</f>
        <v>CAAS</v>
      </c>
      <c r="AQ238" s="1" t="str">
        <f>_xlfn.IFNA(VLOOKUP($B238,'[1]Price Catalogue (Active CAP)'!$A:$AD,AQ$3,FALSE),"")</f>
        <v>DGCA INDONESIA</v>
      </c>
      <c r="AR238" s="1" t="str">
        <f>_xlfn.IFNA(VLOOKUP($B238,'[1]Price Catalogue (Active CAP)'!$A:$AD,AR$3,FALSE),"")</f>
        <v>CAA CHINA</v>
      </c>
      <c r="AS238" s="1" t="str">
        <f>_xlfn.IFNA(VLOOKUP($B238,'[1]Price Catalogue (Active CAP)'!$A:$AD,AS$3,FALSE),"")</f>
        <v>JCAB</v>
      </c>
      <c r="AT238" s="1" t="str">
        <f>_xlfn.IFNA(VLOOKUP($B238,'[1]Price Catalogue (Active CAP)'!$A:$AD,AT$3,FALSE),"")</f>
        <v>CAA VIETNAM</v>
      </c>
      <c r="AU238" s="1" t="str">
        <f>_xlfn.IFNA(VLOOKUP($B238,'[1]Price Catalogue (Active CAP)'!$A:$AD,AU$3,FALSE),"")</f>
        <v>OCMOE</v>
      </c>
      <c r="AW238" s="1" t="b">
        <f t="shared" si="67"/>
        <v>1</v>
      </c>
      <c r="AX238" s="1" t="b">
        <f t="shared" si="68"/>
        <v>1</v>
      </c>
      <c r="AY238" s="1" t="b">
        <f t="shared" si="69"/>
        <v>1</v>
      </c>
      <c r="AZ238" s="1" t="b">
        <f t="shared" si="70"/>
        <v>1</v>
      </c>
      <c r="BA238" s="1" t="b">
        <f t="shared" si="71"/>
        <v>1</v>
      </c>
      <c r="BB238" s="1" t="b">
        <f t="shared" si="72"/>
        <v>1</v>
      </c>
      <c r="BC238" s="1" t="b">
        <f t="shared" si="73"/>
        <v>1</v>
      </c>
      <c r="BD238" s="1" t="b">
        <f t="shared" si="74"/>
        <v>1</v>
      </c>
      <c r="BE238" s="1" t="b">
        <f t="shared" si="75"/>
        <v>1</v>
      </c>
      <c r="BF238" s="1" t="b">
        <f t="shared" si="76"/>
        <v>1</v>
      </c>
      <c r="BG238" s="1" t="b">
        <f t="shared" si="77"/>
        <v>1</v>
      </c>
      <c r="BH238" s="1" t="b">
        <f t="shared" si="78"/>
        <v>0</v>
      </c>
      <c r="BI238" s="1" t="b">
        <f t="shared" si="79"/>
        <v>1</v>
      </c>
      <c r="BJ238" s="1" t="b">
        <f t="shared" si="80"/>
        <v>1</v>
      </c>
      <c r="BK238" s="1" t="b">
        <f t="shared" si="81"/>
        <v>0</v>
      </c>
      <c r="BL238" s="1" t="b">
        <f t="shared" si="82"/>
        <v>0</v>
      </c>
      <c r="BM238" s="1" t="b">
        <f t="shared" si="83"/>
        <v>1</v>
      </c>
      <c r="BN238" s="1" t="b">
        <f t="shared" si="84"/>
        <v>1</v>
      </c>
      <c r="BO238" s="1" t="b">
        <f t="shared" si="85"/>
        <v>1</v>
      </c>
      <c r="BP238" s="1" t="b">
        <f t="shared" si="86"/>
        <v>1</v>
      </c>
      <c r="BQ238" s="1" t="b">
        <f t="shared" si="87"/>
        <v>1</v>
      </c>
    </row>
    <row r="239" spans="1:69" ht="37.5">
      <c r="A239" s="5">
        <v>236</v>
      </c>
      <c r="B239" s="13" t="s">
        <v>475</v>
      </c>
      <c r="C239" s="13"/>
      <c r="D239" s="13" t="s">
        <v>44</v>
      </c>
      <c r="E239" s="19" t="s">
        <v>1228</v>
      </c>
      <c r="F239" s="13" t="s">
        <v>45</v>
      </c>
      <c r="G239" s="13" t="s">
        <v>46</v>
      </c>
      <c r="H239" s="13" t="s">
        <v>1243</v>
      </c>
      <c r="I239" s="13" t="s">
        <v>1244</v>
      </c>
      <c r="J239" s="13"/>
      <c r="K239" s="13" t="s">
        <v>47</v>
      </c>
      <c r="L239" s="13" t="s">
        <v>1245</v>
      </c>
      <c r="M239" s="13" t="s">
        <v>23</v>
      </c>
      <c r="N239" s="13" t="s">
        <v>23</v>
      </c>
      <c r="O239" s="13"/>
      <c r="P239" s="13" t="str">
        <f t="shared" si="66"/>
        <v>EASA;FAA;CAA UK;CAA MALAYSIA;DGCA INDONESIA;CAA CHINA;</v>
      </c>
      <c r="Q239" s="13" t="s">
        <v>12</v>
      </c>
      <c r="R239" s="13" t="s">
        <v>13</v>
      </c>
      <c r="S239" s="13" t="s">
        <v>1224</v>
      </c>
      <c r="T239" s="13" t="s">
        <v>24</v>
      </c>
      <c r="U239" s="13" t="s">
        <v>25</v>
      </c>
      <c r="V239" s="13" t="s">
        <v>26</v>
      </c>
      <c r="W239" s="13"/>
      <c r="X239" s="13" t="s">
        <v>1232</v>
      </c>
      <c r="Y239" s="13" t="s">
        <v>1246</v>
      </c>
      <c r="Z239" s="13"/>
      <c r="AA239" s="1" t="str">
        <f>_xlfn.IFNA(VLOOKUP($B239,'[1]Price Catalogue (Active CAP)'!$A:$AD,AA$3,FALSE),"")</f>
        <v>301-799-403-0</v>
      </c>
      <c r="AC239" s="1" t="str">
        <f>_xlfn.IFNA(VLOOKUP($B239,'[1]Price Catalogue (Active CAP)'!$A:$AD,AC$3,FALSE),"")</f>
        <v>VISUAL INDICATOR</v>
      </c>
      <c r="AD239" s="1" t="str">
        <f>_xlfn.IFNA(VLOOKUP($B239,'[1]Price Catalogue (Active CAP)'!$A:$AD,AD$3,FALSE),"")</f>
        <v>ON</v>
      </c>
      <c r="AE239" s="1" t="str">
        <f>_xlfn.IFNA(VLOOKUP($B239,'[1]Price Catalogue (Active CAP)'!$A:$AD,AE$3,FALSE),"")</f>
        <v>A320_Fam;CFM56;</v>
      </c>
      <c r="AF239" s="1" t="str">
        <f>_xlfn.IFNA(VLOOKUP($B239,'[1]Price Catalogue (Active CAP)'!$A:$AD,AF$3,FALSE),"")</f>
        <v>ZODIAC SERVICES EUROPE (ZSE)</v>
      </c>
      <c r="AG239" s="1" t="str">
        <f>_xlfn.IFNA(VLOOKUP($B239,'[1]Price Catalogue (Active CAP)'!$A:$AD,AG$3,FALSE),"")</f>
        <v>ENG-SEN-011</v>
      </c>
      <c r="AH239" s="1" t="str">
        <f>_xlfn.IFNA(VLOOKUP($B239,'[1]Price Catalogue (Active CAP)'!$A:$AD,AH$3,FALSE),"")</f>
        <v>Various_Electrical</v>
      </c>
      <c r="AI239" s="1">
        <f>_xlfn.IFNA(VLOOKUP($B239,'[1]Price Catalogue (Active CAP)'!$A:$AD,AI$3,FALSE),"")</f>
        <v>0</v>
      </c>
      <c r="AJ239" s="1" t="str">
        <f>_xlfn.IFNA(VLOOKUP($B239,'[1]Price Catalogue (Active CAP)'!$A:$AD,AJ$3,FALSE),"")</f>
        <v>79-21-61;</v>
      </c>
      <c r="AK239" s="1" t="str">
        <f>_xlfn.IFNA(VLOOKUP($B239,'[1]Price Catalogue (Active CAP)'!$A:$AD,AK$3,FALSE),"")</f>
        <v>79-21</v>
      </c>
      <c r="AL239" s="32" t="str">
        <f>_xlfn.IFNA(VLOOKUP($B239,'[1]Price Catalogue (Active CAP)'!$A:$AD,AL$3,FALSE),"")</f>
        <v>EASA,FAA,CAA MALAYSIA,CAAS,DGCA INDONESIA,CAA CHINA</v>
      </c>
      <c r="AM239" s="1" t="str">
        <f>_xlfn.IFNA(VLOOKUP($B239,'[1]Price Catalogue (Active CAP)'!$A:$AD,AM$3,FALSE),"")</f>
        <v>EASA</v>
      </c>
      <c r="AN239" s="1" t="str">
        <f>_xlfn.IFNA(VLOOKUP($B239,'[1]Price Catalogue (Active CAP)'!$A:$AD,AN$3,FALSE),"")</f>
        <v>FAA</v>
      </c>
      <c r="AO239" s="1" t="str">
        <f>_xlfn.IFNA(VLOOKUP($B239,'[1]Price Catalogue (Active CAP)'!$A:$AD,AO$3,FALSE),"")</f>
        <v>CAA MALAYSIA</v>
      </c>
      <c r="AP239" s="1" t="str">
        <f>_xlfn.IFNA(VLOOKUP($B239,'[1]Price Catalogue (Active CAP)'!$A:$AD,AP$3,FALSE),"")</f>
        <v>CAAS</v>
      </c>
      <c r="AQ239" s="1" t="str">
        <f>_xlfn.IFNA(VLOOKUP($B239,'[1]Price Catalogue (Active CAP)'!$A:$AD,AQ$3,FALSE),"")</f>
        <v>DGCA INDONESIA</v>
      </c>
      <c r="AR239" s="1" t="str">
        <f>_xlfn.IFNA(VLOOKUP($B239,'[1]Price Catalogue (Active CAP)'!$A:$AD,AR$3,FALSE),"")</f>
        <v>CAA CHINA</v>
      </c>
      <c r="AS239" s="1">
        <f>_xlfn.IFNA(VLOOKUP($B239,'[1]Price Catalogue (Active CAP)'!$A:$AD,AS$3,FALSE),"")</f>
        <v>0</v>
      </c>
      <c r="AT239" s="1" t="str">
        <f>_xlfn.IFNA(VLOOKUP($B239,'[1]Price Catalogue (Active CAP)'!$A:$AD,AT$3,FALSE),"")</f>
        <v>CAA VIETNAM</v>
      </c>
      <c r="AU239" s="1" t="str">
        <f>_xlfn.IFNA(VLOOKUP($B239,'[1]Price Catalogue (Active CAP)'!$A:$AD,AU$3,FALSE),"")</f>
        <v>OCMOE</v>
      </c>
      <c r="AW239" s="1" t="b">
        <f t="shared" si="67"/>
        <v>1</v>
      </c>
      <c r="AX239" s="1" t="b">
        <f t="shared" si="68"/>
        <v>1</v>
      </c>
      <c r="AY239" s="1" t="b">
        <f t="shared" si="69"/>
        <v>1</v>
      </c>
      <c r="AZ239" s="1" t="b">
        <f t="shared" si="70"/>
        <v>1</v>
      </c>
      <c r="BA239" s="1" t="b">
        <f t="shared" si="71"/>
        <v>1</v>
      </c>
      <c r="BB239" s="1" t="b">
        <f t="shared" si="72"/>
        <v>1</v>
      </c>
      <c r="BC239" s="1" t="b">
        <f t="shared" si="73"/>
        <v>1</v>
      </c>
      <c r="BD239" s="1" t="b">
        <f t="shared" si="74"/>
        <v>1</v>
      </c>
      <c r="BE239" s="1" t="b">
        <f t="shared" si="75"/>
        <v>1</v>
      </c>
      <c r="BF239" s="1" t="b">
        <f t="shared" si="76"/>
        <v>1</v>
      </c>
      <c r="BG239" s="1" t="b">
        <f t="shared" si="77"/>
        <v>1</v>
      </c>
      <c r="BH239" s="1" t="b">
        <f t="shared" si="78"/>
        <v>0</v>
      </c>
      <c r="BI239" s="1" t="b">
        <f t="shared" si="79"/>
        <v>1</v>
      </c>
      <c r="BJ239" s="1" t="b">
        <f t="shared" si="80"/>
        <v>1</v>
      </c>
      <c r="BK239" s="1" t="b">
        <f t="shared" si="81"/>
        <v>0</v>
      </c>
      <c r="BL239" s="1" t="b">
        <f t="shared" si="82"/>
        <v>0</v>
      </c>
      <c r="BM239" s="1" t="b">
        <f t="shared" si="83"/>
        <v>1</v>
      </c>
      <c r="BN239" s="1" t="b">
        <f t="shared" si="84"/>
        <v>1</v>
      </c>
      <c r="BO239" s="1" t="b">
        <f t="shared" si="85"/>
        <v>1</v>
      </c>
      <c r="BP239" s="1" t="b">
        <f t="shared" si="86"/>
        <v>1</v>
      </c>
      <c r="BQ239" s="1" t="b">
        <f t="shared" si="87"/>
        <v>1</v>
      </c>
    </row>
    <row r="240" spans="1:69" ht="37.5">
      <c r="A240" s="5">
        <v>237</v>
      </c>
      <c r="B240" s="13" t="s">
        <v>476</v>
      </c>
      <c r="C240" s="13"/>
      <c r="D240" s="13" t="s">
        <v>477</v>
      </c>
      <c r="E240" s="19" t="s">
        <v>1228</v>
      </c>
      <c r="F240" s="13" t="s">
        <v>218</v>
      </c>
      <c r="G240" s="13" t="s">
        <v>478</v>
      </c>
      <c r="H240" s="13" t="s">
        <v>1404</v>
      </c>
      <c r="I240" s="13" t="s">
        <v>1244</v>
      </c>
      <c r="J240" s="13"/>
      <c r="K240" s="13" t="s">
        <v>479</v>
      </c>
      <c r="L240" s="13" t="s">
        <v>1245</v>
      </c>
      <c r="M240" s="13" t="s">
        <v>23</v>
      </c>
      <c r="N240" s="13" t="s">
        <v>23</v>
      </c>
      <c r="O240" s="13"/>
      <c r="P240" s="13" t="str">
        <f t="shared" si="66"/>
        <v>EASA;FAA;CAA UK;CAA MALAYSIA;DGCA INDONESIA;CAA CHINA;</v>
      </c>
      <c r="Q240" s="13" t="s">
        <v>12</v>
      </c>
      <c r="R240" s="13" t="s">
        <v>13</v>
      </c>
      <c r="S240" s="13" t="s">
        <v>1224</v>
      </c>
      <c r="T240" s="13" t="s">
        <v>24</v>
      </c>
      <c r="U240" s="13" t="s">
        <v>25</v>
      </c>
      <c r="V240" s="13" t="s">
        <v>26</v>
      </c>
      <c r="W240" s="13"/>
      <c r="X240" s="13" t="s">
        <v>1232</v>
      </c>
      <c r="Y240" s="13" t="s">
        <v>1246</v>
      </c>
      <c r="Z240" s="13"/>
      <c r="AA240" s="1" t="str">
        <f>_xlfn.IFNA(VLOOKUP($B240,'[1]Price Catalogue (Active CAP)'!$A:$AD,AA$3,FALSE),"")</f>
        <v>301-800-401-0</v>
      </c>
      <c r="AC240" s="1" t="str">
        <f>_xlfn.IFNA(VLOOKUP($B240,'[1]Price Catalogue (Active CAP)'!$A:$AD,AC$3,FALSE),"")</f>
        <v>CHIP DETECTOR</v>
      </c>
      <c r="AD240" s="1" t="str">
        <f>_xlfn.IFNA(VLOOKUP($B240,'[1]Price Catalogue (Active CAP)'!$A:$AD,AD$3,FALSE),"")</f>
        <v>ON</v>
      </c>
      <c r="AE240" s="1" t="str">
        <f>_xlfn.IFNA(VLOOKUP($B240,'[1]Price Catalogue (Active CAP)'!$A:$AD,AE$3,FALSE),"")</f>
        <v>A320_Fam;A340;CFM56;</v>
      </c>
      <c r="AF240" s="1" t="str">
        <f>_xlfn.IFNA(VLOOKUP($B240,'[1]Price Catalogue (Active CAP)'!$A:$AD,AF$3,FALSE),"")</f>
        <v>CFMI C/O SAFRAN</v>
      </c>
      <c r="AG240" s="1" t="str">
        <f>_xlfn.IFNA(VLOOKUP($B240,'[1]Price Catalogue (Active CAP)'!$A:$AD,AG$3,FALSE),"")</f>
        <v>ENG-SEN-010</v>
      </c>
      <c r="AH240" s="1" t="str">
        <f>_xlfn.IFNA(VLOOKUP($B240,'[1]Price Catalogue (Active CAP)'!$A:$AD,AH$3,FALSE),"")</f>
        <v>Various_Electrical</v>
      </c>
      <c r="AI240" s="1">
        <f>_xlfn.IFNA(VLOOKUP($B240,'[1]Price Catalogue (Active CAP)'!$A:$AD,AI$3,FALSE),"")</f>
        <v>0</v>
      </c>
      <c r="AJ240" s="1" t="str">
        <f>_xlfn.IFNA(VLOOKUP($B240,'[1]Price Catalogue (Active CAP)'!$A:$AD,AJ$3,FALSE),"")</f>
        <v>79-21-57;</v>
      </c>
      <c r="AK240" s="1" t="str">
        <f>_xlfn.IFNA(VLOOKUP($B240,'[1]Price Catalogue (Active CAP)'!$A:$AD,AK$3,FALSE),"")</f>
        <v>79-21</v>
      </c>
      <c r="AL240" s="32" t="str">
        <f>_xlfn.IFNA(VLOOKUP($B240,'[1]Price Catalogue (Active CAP)'!$A:$AD,AL$3,FALSE),"")</f>
        <v>EASA,FAA,CAA MALAYSIA,CAAS,DGCA INDONESIA,CAA CHINA</v>
      </c>
      <c r="AM240" s="1" t="str">
        <f>_xlfn.IFNA(VLOOKUP($B240,'[1]Price Catalogue (Active CAP)'!$A:$AD,AM$3,FALSE),"")</f>
        <v>EASA</v>
      </c>
      <c r="AN240" s="1" t="str">
        <f>_xlfn.IFNA(VLOOKUP($B240,'[1]Price Catalogue (Active CAP)'!$A:$AD,AN$3,FALSE),"")</f>
        <v>FAA</v>
      </c>
      <c r="AO240" s="1" t="str">
        <f>_xlfn.IFNA(VLOOKUP($B240,'[1]Price Catalogue (Active CAP)'!$A:$AD,AO$3,FALSE),"")</f>
        <v>CAA MALAYSIA</v>
      </c>
      <c r="AP240" s="1" t="str">
        <f>_xlfn.IFNA(VLOOKUP($B240,'[1]Price Catalogue (Active CAP)'!$A:$AD,AP$3,FALSE),"")</f>
        <v>CAAS</v>
      </c>
      <c r="AQ240" s="1" t="str">
        <f>_xlfn.IFNA(VLOOKUP($B240,'[1]Price Catalogue (Active CAP)'!$A:$AD,AQ$3,FALSE),"")</f>
        <v>DGCA INDONESIA</v>
      </c>
      <c r="AR240" s="1" t="str">
        <f>_xlfn.IFNA(VLOOKUP($B240,'[1]Price Catalogue (Active CAP)'!$A:$AD,AR$3,FALSE),"")</f>
        <v>CAA CHINA</v>
      </c>
      <c r="AS240" s="1">
        <f>_xlfn.IFNA(VLOOKUP($B240,'[1]Price Catalogue (Active CAP)'!$A:$AD,AS$3,FALSE),"")</f>
        <v>0</v>
      </c>
      <c r="AT240" s="1" t="str">
        <f>_xlfn.IFNA(VLOOKUP($B240,'[1]Price Catalogue (Active CAP)'!$A:$AD,AT$3,FALSE),"")</f>
        <v>CAA VIETNAM</v>
      </c>
      <c r="AU240" s="1" t="str">
        <f>_xlfn.IFNA(VLOOKUP($B240,'[1]Price Catalogue (Active CAP)'!$A:$AD,AU$3,FALSE),"")</f>
        <v>OCMOE</v>
      </c>
      <c r="AW240" s="1" t="b">
        <f t="shared" si="67"/>
        <v>1</v>
      </c>
      <c r="AX240" s="1" t="b">
        <f t="shared" si="68"/>
        <v>1</v>
      </c>
      <c r="AY240" s="1" t="b">
        <f t="shared" si="69"/>
        <v>1</v>
      </c>
      <c r="AZ240" s="1" t="b">
        <f t="shared" si="70"/>
        <v>1</v>
      </c>
      <c r="BA240" s="1" t="b">
        <f t="shared" si="71"/>
        <v>1</v>
      </c>
      <c r="BB240" s="1" t="b">
        <f t="shared" si="72"/>
        <v>1</v>
      </c>
      <c r="BC240" s="1" t="b">
        <f t="shared" si="73"/>
        <v>1</v>
      </c>
      <c r="BD240" s="1" t="b">
        <f t="shared" si="74"/>
        <v>1</v>
      </c>
      <c r="BE240" s="1" t="b">
        <f t="shared" si="75"/>
        <v>1</v>
      </c>
      <c r="BF240" s="1" t="b">
        <f t="shared" si="76"/>
        <v>1</v>
      </c>
      <c r="BG240" s="1" t="b">
        <f t="shared" si="77"/>
        <v>1</v>
      </c>
      <c r="BH240" s="1" t="b">
        <f t="shared" si="78"/>
        <v>0</v>
      </c>
      <c r="BI240" s="1" t="b">
        <f t="shared" si="79"/>
        <v>1</v>
      </c>
      <c r="BJ240" s="1" t="b">
        <f t="shared" si="80"/>
        <v>1</v>
      </c>
      <c r="BK240" s="1" t="b">
        <f t="shared" si="81"/>
        <v>0</v>
      </c>
      <c r="BL240" s="1" t="b">
        <f t="shared" si="82"/>
        <v>0</v>
      </c>
      <c r="BM240" s="1" t="b">
        <f t="shared" si="83"/>
        <v>1</v>
      </c>
      <c r="BN240" s="1" t="b">
        <f t="shared" si="84"/>
        <v>1</v>
      </c>
      <c r="BO240" s="1" t="b">
        <f t="shared" si="85"/>
        <v>1</v>
      </c>
      <c r="BP240" s="1" t="b">
        <f t="shared" si="86"/>
        <v>1</v>
      </c>
      <c r="BQ240" s="1" t="b">
        <f t="shared" si="87"/>
        <v>1</v>
      </c>
    </row>
    <row r="241" spans="1:69" ht="37.5">
      <c r="A241" s="5">
        <v>238</v>
      </c>
      <c r="B241" s="13" t="s">
        <v>480</v>
      </c>
      <c r="C241" s="13"/>
      <c r="D241" s="13" t="s">
        <v>27</v>
      </c>
      <c r="E241" s="19" t="s">
        <v>1228</v>
      </c>
      <c r="F241" s="13" t="s">
        <v>34</v>
      </c>
      <c r="G241" s="13" t="s">
        <v>37</v>
      </c>
      <c r="H241" s="13" t="s">
        <v>1238</v>
      </c>
      <c r="I241" s="13" t="s">
        <v>1230</v>
      </c>
      <c r="J241" s="13"/>
      <c r="K241" s="13" t="s">
        <v>481</v>
      </c>
      <c r="L241" s="13" t="s">
        <v>1236</v>
      </c>
      <c r="M241" s="13" t="s">
        <v>23</v>
      </c>
      <c r="N241" s="13" t="s">
        <v>23</v>
      </c>
      <c r="O241" s="13" t="s">
        <v>23</v>
      </c>
      <c r="P241" s="13" t="str">
        <f t="shared" si="66"/>
        <v>EASA;FAA;CAA UK;CAA MALAYSIA;DGCA INDONESIA;CAA CHINA;</v>
      </c>
      <c r="Q241" s="13" t="s">
        <v>12</v>
      </c>
      <c r="R241" s="13" t="s">
        <v>13</v>
      </c>
      <c r="S241" s="13" t="s">
        <v>1224</v>
      </c>
      <c r="T241" s="13" t="s">
        <v>24</v>
      </c>
      <c r="U241" s="13" t="s">
        <v>25</v>
      </c>
      <c r="V241" s="13" t="s">
        <v>26</v>
      </c>
      <c r="W241" s="13"/>
      <c r="X241" s="13" t="s">
        <v>1232</v>
      </c>
      <c r="Y241" s="13" t="s">
        <v>1233</v>
      </c>
      <c r="Z241" s="13"/>
      <c r="AA241" s="1" t="str">
        <f>_xlfn.IFNA(VLOOKUP($B241,'[1]Price Catalogue (Active CAP)'!$A:$AD,AA$3,FALSE),"")</f>
        <v>3022053-000</v>
      </c>
      <c r="AC241" s="1" t="str">
        <f>_xlfn.IFNA(VLOOKUP($B241,'[1]Price Catalogue (Active CAP)'!$A:$AD,AC$3,FALSE),"")</f>
        <v>PUMP-HYDRAULIC</v>
      </c>
      <c r="AD241" s="1" t="str">
        <f>_xlfn.IFNA(VLOOKUP($B241,'[1]Price Catalogue (Active CAP)'!$A:$AD,AD$3,FALSE),"")</f>
        <v>ON</v>
      </c>
      <c r="AE241" s="1" t="str">
        <f>_xlfn.IFNA(VLOOKUP($B241,'[1]Price Catalogue (Active CAP)'!$A:$AD,AE$3,FALSE),"")</f>
        <v>A330;A340;CFM56;PW4000;</v>
      </c>
      <c r="AF241" s="1" t="str">
        <f>_xlfn.IFNA(VLOOKUP($B241,'[1]Price Catalogue (Active CAP)'!$A:$AD,AF$3,FALSE),"")</f>
        <v>EATON LIMITED</v>
      </c>
      <c r="AG241" s="1" t="str">
        <f>_xlfn.IFNA(VLOOKUP($B241,'[1]Price Catalogue (Active CAP)'!$A:$AD,AG$3,FALSE),"")</f>
        <v>HYD-PUM-002</v>
      </c>
      <c r="AH241" s="1" t="str">
        <f>_xlfn.IFNA(VLOOKUP($B241,'[1]Price Catalogue (Active CAP)'!$A:$AD,AH$3,FALSE),"")</f>
        <v>EDP</v>
      </c>
      <c r="AI241" s="1">
        <f>_xlfn.IFNA(VLOOKUP($B241,'[1]Price Catalogue (Active CAP)'!$A:$AD,AI$3,FALSE),"")</f>
        <v>0</v>
      </c>
      <c r="AJ241" s="1" t="str">
        <f>_xlfn.IFNA(VLOOKUP($B241,'[1]Price Catalogue (Active CAP)'!$A:$AD,AJ$3,FALSE),"")</f>
        <v>29-10-56;</v>
      </c>
      <c r="AK241" s="1" t="str">
        <f>_xlfn.IFNA(VLOOKUP($B241,'[1]Price Catalogue (Active CAP)'!$A:$AD,AK$3,FALSE),"")</f>
        <v>29-10</v>
      </c>
      <c r="AL241" s="32" t="str">
        <f>_xlfn.IFNA(VLOOKUP($B241,'[1]Price Catalogue (Active CAP)'!$A:$AD,AL$3,FALSE),"")</f>
        <v>EASA,FAA,CAA MALAYSIA,CAAS,DGCA INDONESIA,CAA CHINA</v>
      </c>
      <c r="AM241" s="1" t="str">
        <f>_xlfn.IFNA(VLOOKUP($B241,'[1]Price Catalogue (Active CAP)'!$A:$AD,AM$3,FALSE),"")</f>
        <v>EASA</v>
      </c>
      <c r="AN241" s="1" t="str">
        <f>_xlfn.IFNA(VLOOKUP($B241,'[1]Price Catalogue (Active CAP)'!$A:$AD,AN$3,FALSE),"")</f>
        <v>FAA</v>
      </c>
      <c r="AO241" s="1" t="str">
        <f>_xlfn.IFNA(VLOOKUP($B241,'[1]Price Catalogue (Active CAP)'!$A:$AD,AO$3,FALSE),"")</f>
        <v>CAA MALAYSIA</v>
      </c>
      <c r="AP241" s="1" t="str">
        <f>_xlfn.IFNA(VLOOKUP($B241,'[1]Price Catalogue (Active CAP)'!$A:$AD,AP$3,FALSE),"")</f>
        <v>CAAS</v>
      </c>
      <c r="AQ241" s="1" t="str">
        <f>_xlfn.IFNA(VLOOKUP($B241,'[1]Price Catalogue (Active CAP)'!$A:$AD,AQ$3,FALSE),"")</f>
        <v>DGCA INDONESIA</v>
      </c>
      <c r="AR241" s="1" t="str">
        <f>_xlfn.IFNA(VLOOKUP($B241,'[1]Price Catalogue (Active CAP)'!$A:$AD,AR$3,FALSE),"")</f>
        <v>CAA CHINA</v>
      </c>
      <c r="AS241" s="1">
        <f>_xlfn.IFNA(VLOOKUP($B241,'[1]Price Catalogue (Active CAP)'!$A:$AD,AS$3,FALSE),"")</f>
        <v>0</v>
      </c>
      <c r="AT241" s="1" t="str">
        <f>_xlfn.IFNA(VLOOKUP($B241,'[1]Price Catalogue (Active CAP)'!$A:$AD,AT$3,FALSE),"")</f>
        <v>CAA VIETNAM</v>
      </c>
      <c r="AU241" s="1" t="str">
        <f>_xlfn.IFNA(VLOOKUP($B241,'[1]Price Catalogue (Active CAP)'!$A:$AD,AU$3,FALSE),"")</f>
        <v>OCMOF</v>
      </c>
      <c r="AW241" s="1" t="b">
        <f t="shared" si="67"/>
        <v>1</v>
      </c>
      <c r="AX241" s="1" t="b">
        <f t="shared" si="68"/>
        <v>1</v>
      </c>
      <c r="AY241" s="1" t="b">
        <f t="shared" si="69"/>
        <v>1</v>
      </c>
      <c r="AZ241" s="1" t="b">
        <f t="shared" si="70"/>
        <v>1</v>
      </c>
      <c r="BA241" s="1" t="b">
        <f t="shared" si="71"/>
        <v>1</v>
      </c>
      <c r="BB241" s="1" t="b">
        <f t="shared" si="72"/>
        <v>1</v>
      </c>
      <c r="BC241" s="1" t="b">
        <f t="shared" si="73"/>
        <v>1</v>
      </c>
      <c r="BD241" s="1" t="b">
        <f t="shared" si="74"/>
        <v>1</v>
      </c>
      <c r="BE241" s="1" t="b">
        <f t="shared" si="75"/>
        <v>1</v>
      </c>
      <c r="BF241" s="1" t="b">
        <f t="shared" si="76"/>
        <v>1</v>
      </c>
      <c r="BG241" s="1" t="b">
        <f t="shared" si="77"/>
        <v>1</v>
      </c>
      <c r="BH241" s="1" t="b">
        <f t="shared" si="78"/>
        <v>0</v>
      </c>
      <c r="BI241" s="1" t="b">
        <f t="shared" si="79"/>
        <v>1</v>
      </c>
      <c r="BJ241" s="1" t="b">
        <f t="shared" si="80"/>
        <v>1</v>
      </c>
      <c r="BK241" s="1" t="b">
        <f t="shared" si="81"/>
        <v>0</v>
      </c>
      <c r="BL241" s="1" t="b">
        <f t="shared" si="82"/>
        <v>0</v>
      </c>
      <c r="BM241" s="1" t="b">
        <f t="shared" si="83"/>
        <v>1</v>
      </c>
      <c r="BN241" s="1" t="b">
        <f t="shared" si="84"/>
        <v>1</v>
      </c>
      <c r="BO241" s="1" t="b">
        <f t="shared" si="85"/>
        <v>1</v>
      </c>
      <c r="BP241" s="1" t="b">
        <f t="shared" si="86"/>
        <v>1</v>
      </c>
      <c r="BQ241" s="1" t="b">
        <f t="shared" si="87"/>
        <v>1</v>
      </c>
    </row>
    <row r="242" spans="1:69" ht="37.5">
      <c r="A242" s="5">
        <v>239</v>
      </c>
      <c r="B242" s="13" t="s">
        <v>482</v>
      </c>
      <c r="C242" s="13"/>
      <c r="D242" s="13" t="s">
        <v>27</v>
      </c>
      <c r="E242" s="19" t="s">
        <v>1228</v>
      </c>
      <c r="F242" s="13" t="s">
        <v>34</v>
      </c>
      <c r="G242" s="13" t="s">
        <v>37</v>
      </c>
      <c r="H242" s="13" t="s">
        <v>1238</v>
      </c>
      <c r="I242" s="13" t="s">
        <v>1230</v>
      </c>
      <c r="J242" s="13"/>
      <c r="K242" s="13" t="s">
        <v>481</v>
      </c>
      <c r="L242" s="13" t="s">
        <v>1236</v>
      </c>
      <c r="M242" s="13" t="s">
        <v>23</v>
      </c>
      <c r="N242" s="13" t="s">
        <v>23</v>
      </c>
      <c r="O242" s="13" t="s">
        <v>23</v>
      </c>
      <c r="P242" s="13" t="str">
        <f t="shared" si="66"/>
        <v>EASA;FAA;CAA UK;CAA MALAYSIA;DGCA INDONESIA;CAA CHINA;</v>
      </c>
      <c r="Q242" s="13" t="s">
        <v>12</v>
      </c>
      <c r="R242" s="13" t="s">
        <v>13</v>
      </c>
      <c r="S242" s="13" t="s">
        <v>1224</v>
      </c>
      <c r="T242" s="13" t="s">
        <v>24</v>
      </c>
      <c r="U242" s="13" t="s">
        <v>25</v>
      </c>
      <c r="V242" s="13" t="s">
        <v>26</v>
      </c>
      <c r="W242" s="13"/>
      <c r="X242" s="13" t="s">
        <v>1232</v>
      </c>
      <c r="Y242" s="13" t="s">
        <v>1233</v>
      </c>
      <c r="Z242" s="13"/>
      <c r="AA242" s="1" t="str">
        <f>_xlfn.IFNA(VLOOKUP($B242,'[1]Price Catalogue (Active CAP)'!$A:$AD,AA$3,FALSE),"")</f>
        <v>3022053-001</v>
      </c>
      <c r="AC242" s="1" t="str">
        <f>_xlfn.IFNA(VLOOKUP($B242,'[1]Price Catalogue (Active CAP)'!$A:$AD,AC$3,FALSE),"")</f>
        <v>PUMP-HYDRAULIC</v>
      </c>
      <c r="AD242" s="1" t="str">
        <f>_xlfn.IFNA(VLOOKUP($B242,'[1]Price Catalogue (Active CAP)'!$A:$AD,AD$3,FALSE),"")</f>
        <v>ON</v>
      </c>
      <c r="AE242" s="1" t="str">
        <f>_xlfn.IFNA(VLOOKUP($B242,'[1]Price Catalogue (Active CAP)'!$A:$AD,AE$3,FALSE),"")</f>
        <v>A330;A340;CFM56;PW4000;</v>
      </c>
      <c r="AF242" s="1" t="str">
        <f>_xlfn.IFNA(VLOOKUP($B242,'[1]Price Catalogue (Active CAP)'!$A:$AD,AF$3,FALSE),"")</f>
        <v>EATON LIMITED</v>
      </c>
      <c r="AG242" s="1" t="str">
        <f>_xlfn.IFNA(VLOOKUP($B242,'[1]Price Catalogue (Active CAP)'!$A:$AD,AG$3,FALSE),"")</f>
        <v>HYD-PUM-002</v>
      </c>
      <c r="AH242" s="1" t="str">
        <f>_xlfn.IFNA(VLOOKUP($B242,'[1]Price Catalogue (Active CAP)'!$A:$AD,AH$3,FALSE),"")</f>
        <v>EDP</v>
      </c>
      <c r="AI242" s="1">
        <f>_xlfn.IFNA(VLOOKUP($B242,'[1]Price Catalogue (Active CAP)'!$A:$AD,AI$3,FALSE),"")</f>
        <v>0</v>
      </c>
      <c r="AJ242" s="1" t="str">
        <f>_xlfn.IFNA(VLOOKUP($B242,'[1]Price Catalogue (Active CAP)'!$A:$AD,AJ$3,FALSE),"")</f>
        <v>29-10-56;</v>
      </c>
      <c r="AK242" s="1" t="str">
        <f>_xlfn.IFNA(VLOOKUP($B242,'[1]Price Catalogue (Active CAP)'!$A:$AD,AK$3,FALSE),"")</f>
        <v>29-10</v>
      </c>
      <c r="AL242" s="32" t="str">
        <f>_xlfn.IFNA(VLOOKUP($B242,'[1]Price Catalogue (Active CAP)'!$A:$AD,AL$3,FALSE),"")</f>
        <v>EASA,FAA,CAA MALAYSIA,CAAS,DGCA INDONESIA,CAA CHINA</v>
      </c>
      <c r="AM242" s="1" t="str">
        <f>_xlfn.IFNA(VLOOKUP($B242,'[1]Price Catalogue (Active CAP)'!$A:$AD,AM$3,FALSE),"")</f>
        <v>EASA</v>
      </c>
      <c r="AN242" s="1" t="str">
        <f>_xlfn.IFNA(VLOOKUP($B242,'[1]Price Catalogue (Active CAP)'!$A:$AD,AN$3,FALSE),"")</f>
        <v>FAA</v>
      </c>
      <c r="AO242" s="1" t="str">
        <f>_xlfn.IFNA(VLOOKUP($B242,'[1]Price Catalogue (Active CAP)'!$A:$AD,AO$3,FALSE),"")</f>
        <v>CAA MALAYSIA</v>
      </c>
      <c r="AP242" s="1" t="str">
        <f>_xlfn.IFNA(VLOOKUP($B242,'[1]Price Catalogue (Active CAP)'!$A:$AD,AP$3,FALSE),"")</f>
        <v>CAAS</v>
      </c>
      <c r="AQ242" s="1" t="str">
        <f>_xlfn.IFNA(VLOOKUP($B242,'[1]Price Catalogue (Active CAP)'!$A:$AD,AQ$3,FALSE),"")</f>
        <v>DGCA INDONESIA</v>
      </c>
      <c r="AR242" s="1" t="str">
        <f>_xlfn.IFNA(VLOOKUP($B242,'[1]Price Catalogue (Active CAP)'!$A:$AD,AR$3,FALSE),"")</f>
        <v>CAA CHINA</v>
      </c>
      <c r="AS242" s="1">
        <f>_xlfn.IFNA(VLOOKUP($B242,'[1]Price Catalogue (Active CAP)'!$A:$AD,AS$3,FALSE),"")</f>
        <v>0</v>
      </c>
      <c r="AT242" s="1" t="str">
        <f>_xlfn.IFNA(VLOOKUP($B242,'[1]Price Catalogue (Active CAP)'!$A:$AD,AT$3,FALSE),"")</f>
        <v>CAA VIETNAM</v>
      </c>
      <c r="AU242" s="1" t="str">
        <f>_xlfn.IFNA(VLOOKUP($B242,'[1]Price Catalogue (Active CAP)'!$A:$AD,AU$3,FALSE),"")</f>
        <v>OCMOF</v>
      </c>
      <c r="AW242" s="1" t="b">
        <f t="shared" si="67"/>
        <v>1</v>
      </c>
      <c r="AX242" s="1" t="b">
        <f t="shared" si="68"/>
        <v>1</v>
      </c>
      <c r="AY242" s="1" t="b">
        <f t="shared" si="69"/>
        <v>1</v>
      </c>
      <c r="AZ242" s="1" t="b">
        <f t="shared" si="70"/>
        <v>1</v>
      </c>
      <c r="BA242" s="1" t="b">
        <f t="shared" si="71"/>
        <v>1</v>
      </c>
      <c r="BB242" s="1" t="b">
        <f t="shared" si="72"/>
        <v>1</v>
      </c>
      <c r="BC242" s="1" t="b">
        <f t="shared" si="73"/>
        <v>1</v>
      </c>
      <c r="BD242" s="1" t="b">
        <f t="shared" si="74"/>
        <v>1</v>
      </c>
      <c r="BE242" s="1" t="b">
        <f t="shared" si="75"/>
        <v>1</v>
      </c>
      <c r="BF242" s="1" t="b">
        <f t="shared" si="76"/>
        <v>1</v>
      </c>
      <c r="BG242" s="1" t="b">
        <f t="shared" si="77"/>
        <v>1</v>
      </c>
      <c r="BH242" s="1" t="b">
        <f t="shared" si="78"/>
        <v>0</v>
      </c>
      <c r="BI242" s="1" t="b">
        <f t="shared" si="79"/>
        <v>1</v>
      </c>
      <c r="BJ242" s="1" t="b">
        <f t="shared" si="80"/>
        <v>1</v>
      </c>
      <c r="BK242" s="1" t="b">
        <f t="shared" si="81"/>
        <v>0</v>
      </c>
      <c r="BL242" s="1" t="b">
        <f t="shared" si="82"/>
        <v>0</v>
      </c>
      <c r="BM242" s="1" t="b">
        <f t="shared" si="83"/>
        <v>1</v>
      </c>
      <c r="BN242" s="1" t="b">
        <f t="shared" si="84"/>
        <v>1</v>
      </c>
      <c r="BO242" s="1" t="b">
        <f t="shared" si="85"/>
        <v>1</v>
      </c>
      <c r="BP242" s="1" t="b">
        <f t="shared" si="86"/>
        <v>1</v>
      </c>
      <c r="BQ242" s="1" t="b">
        <f t="shared" si="87"/>
        <v>1</v>
      </c>
    </row>
    <row r="243" spans="1:69" ht="37.5">
      <c r="A243" s="5">
        <v>240</v>
      </c>
      <c r="B243" s="13" t="s">
        <v>483</v>
      </c>
      <c r="C243" s="13"/>
      <c r="D243" s="13" t="s">
        <v>27</v>
      </c>
      <c r="E243" s="19" t="s">
        <v>1228</v>
      </c>
      <c r="F243" s="13" t="s">
        <v>34</v>
      </c>
      <c r="G243" s="13" t="s">
        <v>37</v>
      </c>
      <c r="H243" s="13" t="s">
        <v>1238</v>
      </c>
      <c r="I243" s="13" t="s">
        <v>1230</v>
      </c>
      <c r="J243" s="13"/>
      <c r="K243" s="13" t="s">
        <v>484</v>
      </c>
      <c r="L243" s="13" t="s">
        <v>1236</v>
      </c>
      <c r="M243" s="13" t="s">
        <v>23</v>
      </c>
      <c r="N243" s="13" t="s">
        <v>23</v>
      </c>
      <c r="O243" s="13" t="s">
        <v>23</v>
      </c>
      <c r="P243" s="13" t="str">
        <f t="shared" si="66"/>
        <v>EASA;FAA;CAA UK;CAA MALAYSIA;DGCA INDONESIA;CAA CHINA;</v>
      </c>
      <c r="Q243" s="13" t="s">
        <v>12</v>
      </c>
      <c r="R243" s="13" t="s">
        <v>13</v>
      </c>
      <c r="S243" s="13" t="s">
        <v>1224</v>
      </c>
      <c r="T243" s="13" t="s">
        <v>24</v>
      </c>
      <c r="U243" s="13" t="s">
        <v>25</v>
      </c>
      <c r="V243" s="13" t="s">
        <v>26</v>
      </c>
      <c r="W243" s="13"/>
      <c r="X243" s="13" t="s">
        <v>1232</v>
      </c>
      <c r="Y243" s="13" t="s">
        <v>1233</v>
      </c>
      <c r="Z243" s="13"/>
      <c r="AA243" s="1" t="str">
        <f>_xlfn.IFNA(VLOOKUP($B243,'[1]Price Catalogue (Active CAP)'!$A:$AD,AA$3,FALSE),"")</f>
        <v>3022151-000</v>
      </c>
      <c r="AC243" s="1" t="str">
        <f>_xlfn.IFNA(VLOOKUP($B243,'[1]Price Catalogue (Active CAP)'!$A:$AD,AC$3,FALSE),"")</f>
        <v>PUMP-HYDRAULIC</v>
      </c>
      <c r="AD243" s="1" t="str">
        <f>_xlfn.IFNA(VLOOKUP($B243,'[1]Price Catalogue (Active CAP)'!$A:$AD,AD$3,FALSE),"")</f>
        <v>ON</v>
      </c>
      <c r="AE243" s="1" t="str">
        <f>_xlfn.IFNA(VLOOKUP($B243,'[1]Price Catalogue (Active CAP)'!$A:$AD,AE$3,FALSE),"")</f>
        <v>A330;A340;CFM56;PW4000;</v>
      </c>
      <c r="AF243" s="1" t="str">
        <f>_xlfn.IFNA(VLOOKUP($B243,'[1]Price Catalogue (Active CAP)'!$A:$AD,AF$3,FALSE),"")</f>
        <v>EATON LIMITED</v>
      </c>
      <c r="AG243" s="1" t="str">
        <f>_xlfn.IFNA(VLOOKUP($B243,'[1]Price Catalogue (Active CAP)'!$A:$AD,AG$3,FALSE),"")</f>
        <v>HYD-PUM-002</v>
      </c>
      <c r="AH243" s="1" t="str">
        <f>_xlfn.IFNA(VLOOKUP($B243,'[1]Price Catalogue (Active CAP)'!$A:$AD,AH$3,FALSE),"")</f>
        <v>EDP</v>
      </c>
      <c r="AI243" s="1">
        <f>_xlfn.IFNA(VLOOKUP($B243,'[1]Price Catalogue (Active CAP)'!$A:$AD,AI$3,FALSE),"")</f>
        <v>0</v>
      </c>
      <c r="AJ243" s="1" t="str">
        <f>_xlfn.IFNA(VLOOKUP($B243,'[1]Price Catalogue (Active CAP)'!$A:$AD,AJ$3,FALSE),"")</f>
        <v>29-10-56</v>
      </c>
      <c r="AK243" s="1" t="str">
        <f>_xlfn.IFNA(VLOOKUP($B243,'[1]Price Catalogue (Active CAP)'!$A:$AD,AK$3,FALSE),"")</f>
        <v>29-10</v>
      </c>
      <c r="AL243" s="32" t="str">
        <f>_xlfn.IFNA(VLOOKUP($B243,'[1]Price Catalogue (Active CAP)'!$A:$AD,AL$3,FALSE),"")</f>
        <v>EASA,FAA,CAA MALAYSIA,CAAS,DGCA INDONESIA,CAA CHINA</v>
      </c>
      <c r="AM243" s="1" t="str">
        <f>_xlfn.IFNA(VLOOKUP($B243,'[1]Price Catalogue (Active CAP)'!$A:$AD,AM$3,FALSE),"")</f>
        <v>EASA</v>
      </c>
      <c r="AN243" s="1" t="str">
        <f>_xlfn.IFNA(VLOOKUP($B243,'[1]Price Catalogue (Active CAP)'!$A:$AD,AN$3,FALSE),"")</f>
        <v>FAA</v>
      </c>
      <c r="AO243" s="1" t="str">
        <f>_xlfn.IFNA(VLOOKUP($B243,'[1]Price Catalogue (Active CAP)'!$A:$AD,AO$3,FALSE),"")</f>
        <v>CAA MALAYSIA</v>
      </c>
      <c r="AP243" s="1" t="str">
        <f>_xlfn.IFNA(VLOOKUP($B243,'[1]Price Catalogue (Active CAP)'!$A:$AD,AP$3,FALSE),"")</f>
        <v>CAAS</v>
      </c>
      <c r="AQ243" s="1" t="str">
        <f>_xlfn.IFNA(VLOOKUP($B243,'[1]Price Catalogue (Active CAP)'!$A:$AD,AQ$3,FALSE),"")</f>
        <v>DGCA INDONESIA</v>
      </c>
      <c r="AR243" s="1" t="str">
        <f>_xlfn.IFNA(VLOOKUP($B243,'[1]Price Catalogue (Active CAP)'!$A:$AD,AR$3,FALSE),"")</f>
        <v>CAA CHINA</v>
      </c>
      <c r="AS243" s="1">
        <f>_xlfn.IFNA(VLOOKUP($B243,'[1]Price Catalogue (Active CAP)'!$A:$AD,AS$3,FALSE),"")</f>
        <v>0</v>
      </c>
      <c r="AT243" s="1" t="str">
        <f>_xlfn.IFNA(VLOOKUP($B243,'[1]Price Catalogue (Active CAP)'!$A:$AD,AT$3,FALSE),"")</f>
        <v>CAA VIETNAM</v>
      </c>
      <c r="AU243" s="1" t="str">
        <f>_xlfn.IFNA(VLOOKUP($B243,'[1]Price Catalogue (Active CAP)'!$A:$AD,AU$3,FALSE),"")</f>
        <v>OCMOF</v>
      </c>
      <c r="AW243" s="1" t="b">
        <f t="shared" si="67"/>
        <v>1</v>
      </c>
      <c r="AX243" s="1" t="b">
        <f t="shared" si="68"/>
        <v>1</v>
      </c>
      <c r="AY243" s="1" t="b">
        <f t="shared" si="69"/>
        <v>1</v>
      </c>
      <c r="AZ243" s="1" t="b">
        <f t="shared" si="70"/>
        <v>1</v>
      </c>
      <c r="BA243" s="1" t="b">
        <f t="shared" si="71"/>
        <v>1</v>
      </c>
      <c r="BB243" s="1" t="b">
        <f t="shared" si="72"/>
        <v>1</v>
      </c>
      <c r="BC243" s="1" t="b">
        <f t="shared" si="73"/>
        <v>1</v>
      </c>
      <c r="BD243" s="1" t="b">
        <f t="shared" si="74"/>
        <v>1</v>
      </c>
      <c r="BE243" s="1" t="b">
        <f t="shared" si="75"/>
        <v>1</v>
      </c>
      <c r="BF243" s="1" t="b">
        <f t="shared" si="76"/>
        <v>1</v>
      </c>
      <c r="BG243" s="1" t="b">
        <f t="shared" si="77"/>
        <v>1</v>
      </c>
      <c r="BH243" s="1" t="b">
        <f t="shared" si="78"/>
        <v>0</v>
      </c>
      <c r="BI243" s="1" t="b">
        <f t="shared" si="79"/>
        <v>1</v>
      </c>
      <c r="BJ243" s="1" t="b">
        <f t="shared" si="80"/>
        <v>1</v>
      </c>
      <c r="BK243" s="1" t="b">
        <f t="shared" si="81"/>
        <v>0</v>
      </c>
      <c r="BL243" s="1" t="b">
        <f t="shared" si="82"/>
        <v>0</v>
      </c>
      <c r="BM243" s="1" t="b">
        <f t="shared" si="83"/>
        <v>1</v>
      </c>
      <c r="BN243" s="1" t="b">
        <f t="shared" si="84"/>
        <v>1</v>
      </c>
      <c r="BO243" s="1" t="b">
        <f t="shared" si="85"/>
        <v>1</v>
      </c>
      <c r="BP243" s="1" t="b">
        <f t="shared" si="86"/>
        <v>1</v>
      </c>
      <c r="BQ243" s="1" t="b">
        <f t="shared" si="87"/>
        <v>1</v>
      </c>
    </row>
    <row r="244" spans="1:69" ht="50.1">
      <c r="A244" s="5">
        <v>241</v>
      </c>
      <c r="B244" s="13" t="s">
        <v>485</v>
      </c>
      <c r="C244" s="13"/>
      <c r="D244" s="13" t="s">
        <v>487</v>
      </c>
      <c r="E244" s="19" t="s">
        <v>1228</v>
      </c>
      <c r="F244" s="13" t="s">
        <v>346</v>
      </c>
      <c r="G244" s="13" t="s">
        <v>83</v>
      </c>
      <c r="H244" s="13" t="s">
        <v>1405</v>
      </c>
      <c r="I244" s="13" t="s">
        <v>1255</v>
      </c>
      <c r="J244" s="13"/>
      <c r="K244" s="13" t="s">
        <v>488</v>
      </c>
      <c r="L244" s="13" t="s">
        <v>1251</v>
      </c>
      <c r="M244" s="13" t="s">
        <v>23</v>
      </c>
      <c r="N244" s="13" t="s">
        <v>23</v>
      </c>
      <c r="O244" s="13" t="s">
        <v>23</v>
      </c>
      <c r="P244" s="13" t="str">
        <f t="shared" si="66"/>
        <v>EASA;FAA;CAA UK;CAA MALAYSIA;DGCA INDONESIA;CAA CHINA;JCAB</v>
      </c>
      <c r="Q244" s="13" t="s">
        <v>12</v>
      </c>
      <c r="R244" s="13" t="s">
        <v>13</v>
      </c>
      <c r="S244" s="13" t="s">
        <v>1224</v>
      </c>
      <c r="T244" s="13" t="s">
        <v>24</v>
      </c>
      <c r="U244" s="13" t="s">
        <v>25</v>
      </c>
      <c r="V244" s="13" t="s">
        <v>26</v>
      </c>
      <c r="W244" s="13" t="s">
        <v>18</v>
      </c>
      <c r="X244" s="13" t="s">
        <v>1232</v>
      </c>
      <c r="Y244" s="13" t="s">
        <v>1246</v>
      </c>
      <c r="Z244" s="13"/>
      <c r="AA244" s="1" t="str">
        <f>_xlfn.IFNA(VLOOKUP($B244,'[1]Price Catalogue (Active CAP)'!$A:$AD,AA$3,FALSE),"")</f>
        <v>30-2505-3</v>
      </c>
      <c r="AB244" s="1" t="str">
        <f>_xlfn.IFNA(VLOOKUP($B244,'[1]Price Catalogue (Active CAP)'!$A:$AD,AB$3,FALSE),"")</f>
        <v>S283A305-1</v>
      </c>
      <c r="AC244" s="1" t="str">
        <f>_xlfn.IFNA(VLOOKUP($B244,'[1]Price Catalogue (Active CAP)'!$A:$AD,AC$3,FALSE),"")</f>
        <v>ANTICOLLISION LIGHT UPPER FUSELAGE</v>
      </c>
      <c r="AD244" s="1" t="str">
        <f>_xlfn.IFNA(VLOOKUP($B244,'[1]Price Catalogue (Active CAP)'!$A:$AD,AD$3,FALSE),"")</f>
        <v>ON</v>
      </c>
      <c r="AE244" s="1" t="str">
        <f>_xlfn.IFNA(VLOOKUP($B244,'[1]Price Catalogue (Active CAP)'!$A:$AD,AE$3,FALSE),"")</f>
        <v>B737NG;</v>
      </c>
      <c r="AF244" s="1" t="str">
        <f>_xlfn.IFNA(VLOOKUP($B244,'[1]Price Catalogue (Active CAP)'!$A:$AD,AF$3,FALSE),"")</f>
        <v>HONEYWELL INTERNATIONAL INC</v>
      </c>
      <c r="AG244" s="1" t="str">
        <f>_xlfn.IFNA(VLOOKUP($B244,'[1]Price Catalogue (Active CAP)'!$A:$AD,AG$3,FALSE),"")</f>
        <v>ELE-LIG-011</v>
      </c>
      <c r="AH244" s="1" t="str">
        <f>_xlfn.IFNA(VLOOKUP($B244,'[1]Price Catalogue (Active CAP)'!$A:$AD,AH$3,FALSE),"")</f>
        <v>Nav_Pos_Light</v>
      </c>
      <c r="AI244" s="1">
        <f>_xlfn.IFNA(VLOOKUP($B244,'[1]Price Catalogue (Active CAP)'!$A:$AD,AI$3,FALSE),"")</f>
        <v>0</v>
      </c>
      <c r="AJ244" s="1" t="str">
        <f>_xlfn.IFNA(VLOOKUP($B244,'[1]Price Catalogue (Active CAP)'!$A:$AD,AJ$3,FALSE),"")</f>
        <v>33-42-03;</v>
      </c>
      <c r="AK244" s="1" t="str">
        <f>_xlfn.IFNA(VLOOKUP($B244,'[1]Price Catalogue (Active CAP)'!$A:$AD,AK$3,FALSE),"")</f>
        <v>33-42</v>
      </c>
      <c r="AL244" s="32" t="str">
        <f>_xlfn.IFNA(VLOOKUP($B244,'[1]Price Catalogue (Active CAP)'!$A:$AD,AL$3,FALSE),"")</f>
        <v>EASA,FAA,CAA MALAYSIA,CAAS,DGCA INDONESIA,CAA CHINA,JCAB</v>
      </c>
      <c r="AM244" s="1" t="str">
        <f>_xlfn.IFNA(VLOOKUP($B244,'[1]Price Catalogue (Active CAP)'!$A:$AD,AM$3,FALSE),"")</f>
        <v>EASA</v>
      </c>
      <c r="AN244" s="1" t="str">
        <f>_xlfn.IFNA(VLOOKUP($B244,'[1]Price Catalogue (Active CAP)'!$A:$AD,AN$3,FALSE),"")</f>
        <v>FAA</v>
      </c>
      <c r="AO244" s="1" t="str">
        <f>_xlfn.IFNA(VLOOKUP($B244,'[1]Price Catalogue (Active CAP)'!$A:$AD,AO$3,FALSE),"")</f>
        <v>CAA MALAYSIA</v>
      </c>
      <c r="AP244" s="1" t="str">
        <f>_xlfn.IFNA(VLOOKUP($B244,'[1]Price Catalogue (Active CAP)'!$A:$AD,AP$3,FALSE),"")</f>
        <v>CAAS</v>
      </c>
      <c r="AQ244" s="1" t="str">
        <f>_xlfn.IFNA(VLOOKUP($B244,'[1]Price Catalogue (Active CAP)'!$A:$AD,AQ$3,FALSE),"")</f>
        <v>DGCA INDONESIA</v>
      </c>
      <c r="AR244" s="1" t="str">
        <f>_xlfn.IFNA(VLOOKUP($B244,'[1]Price Catalogue (Active CAP)'!$A:$AD,AR$3,FALSE),"")</f>
        <v>CAA CHINA</v>
      </c>
      <c r="AS244" s="1" t="str">
        <f>_xlfn.IFNA(VLOOKUP($B244,'[1]Price Catalogue (Active CAP)'!$A:$AD,AS$3,FALSE),"")</f>
        <v>JCAB</v>
      </c>
      <c r="AT244" s="1" t="str">
        <f>_xlfn.IFNA(VLOOKUP($B244,'[1]Price Catalogue (Active CAP)'!$A:$AD,AT$3,FALSE),"")</f>
        <v>CAA VIETNAM</v>
      </c>
      <c r="AU244" s="1" t="str">
        <f>_xlfn.IFNA(VLOOKUP($B244,'[1]Price Catalogue (Active CAP)'!$A:$AD,AU$3,FALSE),"")</f>
        <v>OCMOE</v>
      </c>
      <c r="AW244" s="1" t="b">
        <f t="shared" si="67"/>
        <v>1</v>
      </c>
      <c r="AX244" s="1" t="b">
        <f t="shared" si="68"/>
        <v>0</v>
      </c>
      <c r="AY244" s="1" t="b">
        <f t="shared" si="69"/>
        <v>1</v>
      </c>
      <c r="AZ244" s="1" t="b">
        <f t="shared" si="70"/>
        <v>1</v>
      </c>
      <c r="BA244" s="1" t="b">
        <f t="shared" si="71"/>
        <v>1</v>
      </c>
      <c r="BB244" s="1" t="b">
        <f t="shared" si="72"/>
        <v>1</v>
      </c>
      <c r="BC244" s="1" t="b">
        <f t="shared" si="73"/>
        <v>1</v>
      </c>
      <c r="BD244" s="1" t="b">
        <f t="shared" si="74"/>
        <v>1</v>
      </c>
      <c r="BE244" s="1" t="b">
        <f t="shared" si="75"/>
        <v>1</v>
      </c>
      <c r="BF244" s="1" t="b">
        <f t="shared" si="76"/>
        <v>1</v>
      </c>
      <c r="BG244" s="1" t="b">
        <f t="shared" si="77"/>
        <v>1</v>
      </c>
      <c r="BH244" s="1" t="b">
        <f t="shared" si="78"/>
        <v>0</v>
      </c>
      <c r="BI244" s="1" t="b">
        <f t="shared" si="79"/>
        <v>1</v>
      </c>
      <c r="BJ244" s="1" t="b">
        <f t="shared" si="80"/>
        <v>1</v>
      </c>
      <c r="BK244" s="1" t="b">
        <f t="shared" si="81"/>
        <v>0</v>
      </c>
      <c r="BL244" s="1" t="b">
        <f t="shared" si="82"/>
        <v>0</v>
      </c>
      <c r="BM244" s="1" t="b">
        <f t="shared" si="83"/>
        <v>1</v>
      </c>
      <c r="BN244" s="1" t="b">
        <f t="shared" si="84"/>
        <v>1</v>
      </c>
      <c r="BO244" s="1" t="b">
        <f t="shared" si="85"/>
        <v>1</v>
      </c>
      <c r="BP244" s="1" t="b">
        <f t="shared" si="86"/>
        <v>1</v>
      </c>
      <c r="BQ244" s="1" t="b">
        <f t="shared" si="87"/>
        <v>1</v>
      </c>
    </row>
    <row r="245" spans="1:69" ht="50.1">
      <c r="A245" s="5">
        <v>242</v>
      </c>
      <c r="B245" s="13" t="s">
        <v>489</v>
      </c>
      <c r="C245" s="13"/>
      <c r="D245" s="13" t="s">
        <v>491</v>
      </c>
      <c r="E245" s="19" t="s">
        <v>1228</v>
      </c>
      <c r="F245" s="13" t="s">
        <v>346</v>
      </c>
      <c r="G245" s="13" t="s">
        <v>83</v>
      </c>
      <c r="H245" s="13" t="s">
        <v>1405</v>
      </c>
      <c r="I245" s="13" t="s">
        <v>1255</v>
      </c>
      <c r="J245" s="13"/>
      <c r="K245" s="13" t="s">
        <v>455</v>
      </c>
      <c r="L245" s="13" t="s">
        <v>1251</v>
      </c>
      <c r="M245" s="13" t="s">
        <v>23</v>
      </c>
      <c r="N245" s="13" t="s">
        <v>23</v>
      </c>
      <c r="O245" s="13" t="s">
        <v>23</v>
      </c>
      <c r="P245" s="13" t="str">
        <f t="shared" si="66"/>
        <v>EASA;FAA;CAA UK;CAA MALAYSIA;DGCA INDONESIA;CAA CHINA;JCAB</v>
      </c>
      <c r="Q245" s="13" t="s">
        <v>12</v>
      </c>
      <c r="R245" s="13" t="s">
        <v>13</v>
      </c>
      <c r="S245" s="13" t="s">
        <v>1224</v>
      </c>
      <c r="T245" s="13" t="s">
        <v>24</v>
      </c>
      <c r="U245" s="13" t="s">
        <v>25</v>
      </c>
      <c r="V245" s="13" t="s">
        <v>26</v>
      </c>
      <c r="W245" s="13" t="s">
        <v>18</v>
      </c>
      <c r="X245" s="13" t="s">
        <v>1232</v>
      </c>
      <c r="Y245" s="13" t="s">
        <v>1246</v>
      </c>
      <c r="Z245" s="13"/>
      <c r="AA245" s="1" t="str">
        <f>_xlfn.IFNA(VLOOKUP($B245,'[1]Price Catalogue (Active CAP)'!$A:$AD,AA$3,FALSE),"")</f>
        <v>30-2506-3</v>
      </c>
      <c r="AB245" s="1" t="str">
        <f>_xlfn.IFNA(VLOOKUP($B245,'[1]Price Catalogue (Active CAP)'!$A:$AD,AB$3,FALSE),"")</f>
        <v>S283A305-2</v>
      </c>
      <c r="AC245" s="1" t="str">
        <f>_xlfn.IFNA(VLOOKUP($B245,'[1]Price Catalogue (Active CAP)'!$A:$AD,AC$3,FALSE),"")</f>
        <v>ANTICOLLISION LIGHT, LOWER FUSELAGE</v>
      </c>
      <c r="AD245" s="1" t="str">
        <f>_xlfn.IFNA(VLOOKUP($B245,'[1]Price Catalogue (Active CAP)'!$A:$AD,AD$3,FALSE),"")</f>
        <v>ON</v>
      </c>
      <c r="AE245" s="1" t="str">
        <f>_xlfn.IFNA(VLOOKUP($B245,'[1]Price Catalogue (Active CAP)'!$A:$AD,AE$3,FALSE),"")</f>
        <v>B737NG;</v>
      </c>
      <c r="AF245" s="1" t="str">
        <f>_xlfn.IFNA(VLOOKUP($B245,'[1]Price Catalogue (Active CAP)'!$A:$AD,AF$3,FALSE),"")</f>
        <v>HONEYWELL INTERNATIONAL INC</v>
      </c>
      <c r="AG245" s="1" t="str">
        <f>_xlfn.IFNA(VLOOKUP($B245,'[1]Price Catalogue (Active CAP)'!$A:$AD,AG$3,FALSE),"")</f>
        <v>ELE-LIG-011</v>
      </c>
      <c r="AH245" s="1" t="str">
        <f>_xlfn.IFNA(VLOOKUP($B245,'[1]Price Catalogue (Active CAP)'!$A:$AD,AH$3,FALSE),"")</f>
        <v>Nav_Pos_Light</v>
      </c>
      <c r="AI245" s="1">
        <f>_xlfn.IFNA(VLOOKUP($B245,'[1]Price Catalogue (Active CAP)'!$A:$AD,AI$3,FALSE),"")</f>
        <v>0</v>
      </c>
      <c r="AJ245" s="1" t="str">
        <f>_xlfn.IFNA(VLOOKUP($B245,'[1]Price Catalogue (Active CAP)'!$A:$AD,AJ$3,FALSE),"")</f>
        <v>33-42-04;</v>
      </c>
      <c r="AK245" s="1" t="str">
        <f>_xlfn.IFNA(VLOOKUP($B245,'[1]Price Catalogue (Active CAP)'!$A:$AD,AK$3,FALSE),"")</f>
        <v>33-42</v>
      </c>
      <c r="AL245" s="32" t="str">
        <f>_xlfn.IFNA(VLOOKUP($B245,'[1]Price Catalogue (Active CAP)'!$A:$AD,AL$3,FALSE),"")</f>
        <v>EASA,FAA,CAA MALAYSIA,CAAS,DGCA INDONESIA,CAA CHINA,JCAB</v>
      </c>
      <c r="AM245" s="1" t="str">
        <f>_xlfn.IFNA(VLOOKUP($B245,'[1]Price Catalogue (Active CAP)'!$A:$AD,AM$3,FALSE),"")</f>
        <v>EASA</v>
      </c>
      <c r="AN245" s="1" t="str">
        <f>_xlfn.IFNA(VLOOKUP($B245,'[1]Price Catalogue (Active CAP)'!$A:$AD,AN$3,FALSE),"")</f>
        <v>FAA</v>
      </c>
      <c r="AO245" s="1" t="str">
        <f>_xlfn.IFNA(VLOOKUP($B245,'[1]Price Catalogue (Active CAP)'!$A:$AD,AO$3,FALSE),"")</f>
        <v>CAA MALAYSIA</v>
      </c>
      <c r="AP245" s="1" t="str">
        <f>_xlfn.IFNA(VLOOKUP($B245,'[1]Price Catalogue (Active CAP)'!$A:$AD,AP$3,FALSE),"")</f>
        <v>CAAS</v>
      </c>
      <c r="AQ245" s="1" t="str">
        <f>_xlfn.IFNA(VLOOKUP($B245,'[1]Price Catalogue (Active CAP)'!$A:$AD,AQ$3,FALSE),"")</f>
        <v>DGCA INDONESIA</v>
      </c>
      <c r="AR245" s="1" t="str">
        <f>_xlfn.IFNA(VLOOKUP($B245,'[1]Price Catalogue (Active CAP)'!$A:$AD,AR$3,FALSE),"")</f>
        <v>CAA CHINA</v>
      </c>
      <c r="AS245" s="1" t="str">
        <f>_xlfn.IFNA(VLOOKUP($B245,'[1]Price Catalogue (Active CAP)'!$A:$AD,AS$3,FALSE),"")</f>
        <v>JCAB</v>
      </c>
      <c r="AT245" s="1" t="str">
        <f>_xlfn.IFNA(VLOOKUP($B245,'[1]Price Catalogue (Active CAP)'!$A:$AD,AT$3,FALSE),"")</f>
        <v>CAA VIETNAM</v>
      </c>
      <c r="AU245" s="1" t="str">
        <f>_xlfn.IFNA(VLOOKUP($B245,'[1]Price Catalogue (Active CAP)'!$A:$AD,AU$3,FALSE),"")</f>
        <v>OCMOE</v>
      </c>
      <c r="AW245" s="1" t="b">
        <f t="shared" si="67"/>
        <v>1</v>
      </c>
      <c r="AX245" s="1" t="b">
        <f t="shared" si="68"/>
        <v>0</v>
      </c>
      <c r="AY245" s="1" t="b">
        <f t="shared" si="69"/>
        <v>1</v>
      </c>
      <c r="AZ245" s="1" t="b">
        <f t="shared" si="70"/>
        <v>1</v>
      </c>
      <c r="BA245" s="1" t="b">
        <f t="shared" si="71"/>
        <v>1</v>
      </c>
      <c r="BB245" s="1" t="b">
        <f t="shared" si="72"/>
        <v>1</v>
      </c>
      <c r="BC245" s="1" t="b">
        <f t="shared" si="73"/>
        <v>1</v>
      </c>
      <c r="BD245" s="1" t="b">
        <f t="shared" si="74"/>
        <v>1</v>
      </c>
      <c r="BE245" s="1" t="b">
        <f t="shared" si="75"/>
        <v>1</v>
      </c>
      <c r="BF245" s="1" t="b">
        <f t="shared" si="76"/>
        <v>1</v>
      </c>
      <c r="BG245" s="1" t="b">
        <f t="shared" si="77"/>
        <v>1</v>
      </c>
      <c r="BH245" s="1" t="b">
        <f t="shared" si="78"/>
        <v>0</v>
      </c>
      <c r="BI245" s="1" t="b">
        <f t="shared" si="79"/>
        <v>1</v>
      </c>
      <c r="BJ245" s="1" t="b">
        <f t="shared" si="80"/>
        <v>1</v>
      </c>
      <c r="BK245" s="1" t="b">
        <f t="shared" si="81"/>
        <v>0</v>
      </c>
      <c r="BL245" s="1" t="b">
        <f t="shared" si="82"/>
        <v>0</v>
      </c>
      <c r="BM245" s="1" t="b">
        <f t="shared" si="83"/>
        <v>1</v>
      </c>
      <c r="BN245" s="1" t="b">
        <f t="shared" si="84"/>
        <v>1</v>
      </c>
      <c r="BO245" s="1" t="b">
        <f t="shared" si="85"/>
        <v>1</v>
      </c>
      <c r="BP245" s="1" t="b">
        <f t="shared" si="86"/>
        <v>1</v>
      </c>
      <c r="BQ245" s="1" t="b">
        <f t="shared" si="87"/>
        <v>1</v>
      </c>
    </row>
    <row r="246" spans="1:69" ht="37.5">
      <c r="A246" s="5">
        <v>243</v>
      </c>
      <c r="B246" s="13" t="s">
        <v>492</v>
      </c>
      <c r="C246" s="13"/>
      <c r="D246" s="13" t="s">
        <v>27</v>
      </c>
      <c r="E246" s="19" t="s">
        <v>1228</v>
      </c>
      <c r="F246" s="13" t="s">
        <v>20</v>
      </c>
      <c r="G246" s="13" t="s">
        <v>29</v>
      </c>
      <c r="H246" s="13" t="s">
        <v>1234</v>
      </c>
      <c r="I246" s="13" t="s">
        <v>1230</v>
      </c>
      <c r="J246" s="13"/>
      <c r="K246" s="13" t="s">
        <v>22</v>
      </c>
      <c r="L246" s="13" t="s">
        <v>1231</v>
      </c>
      <c r="M246" s="13" t="s">
        <v>23</v>
      </c>
      <c r="N246" s="13" t="s">
        <v>23</v>
      </c>
      <c r="O246" s="13" t="s">
        <v>23</v>
      </c>
      <c r="P246" s="13" t="str">
        <f t="shared" si="66"/>
        <v>EASA;FAA;CAA UK;CAA MALAYSIA;DGCA INDONESIA;CAA CHINA;</v>
      </c>
      <c r="Q246" s="13" t="s">
        <v>12</v>
      </c>
      <c r="R246" s="13" t="s">
        <v>13</v>
      </c>
      <c r="S246" s="13" t="s">
        <v>1224</v>
      </c>
      <c r="T246" s="13" t="s">
        <v>24</v>
      </c>
      <c r="U246" s="13" t="s">
        <v>25</v>
      </c>
      <c r="V246" s="13" t="s">
        <v>26</v>
      </c>
      <c r="W246" s="13"/>
      <c r="X246" s="13" t="s">
        <v>1232</v>
      </c>
      <c r="Y246" s="13" t="s">
        <v>1233</v>
      </c>
      <c r="Z246" s="13"/>
      <c r="AA246" s="1" t="str">
        <f>_xlfn.IFNA(VLOOKUP($B246,'[1]Price Catalogue (Active CAP)'!$A:$AD,AA$3,FALSE),"")</f>
        <v>3031863-001</v>
      </c>
      <c r="AC246" s="1" t="str">
        <f>_xlfn.IFNA(VLOOKUP($B246,'[1]Price Catalogue (Active CAP)'!$A:$AD,AC$3,FALSE),"")</f>
        <v>PUMP-HYDRAULIC</v>
      </c>
      <c r="AD246" s="1" t="str">
        <f>_xlfn.IFNA(VLOOKUP($B246,'[1]Price Catalogue (Active CAP)'!$A:$AD,AD$3,FALSE),"")</f>
        <v>ON</v>
      </c>
      <c r="AE246" s="1" t="str">
        <f>_xlfn.IFNA(VLOOKUP($B246,'[1]Price Catalogue (Active CAP)'!$A:$AD,AE$3,FALSE),"")</f>
        <v>B747;B757;B767;A320_Fam;A300;CFM56;JT8;</v>
      </c>
      <c r="AF246" s="1" t="str">
        <f>_xlfn.IFNA(VLOOKUP($B246,'[1]Price Catalogue (Active CAP)'!$A:$AD,AF$3,FALSE),"")</f>
        <v>EATON AEROSPACE</v>
      </c>
      <c r="AG246" s="1" t="str">
        <f>_xlfn.IFNA(VLOOKUP($B246,'[1]Price Catalogue (Active CAP)'!$A:$AD,AG$3,FALSE),"")</f>
        <v>HYD-PUM-003</v>
      </c>
      <c r="AH246" s="1" t="str">
        <f>_xlfn.IFNA(VLOOKUP($B246,'[1]Price Catalogue (Active CAP)'!$A:$AD,AH$3,FALSE),"")</f>
        <v>EDP</v>
      </c>
      <c r="AI246" s="1">
        <f>_xlfn.IFNA(VLOOKUP($B246,'[1]Price Catalogue (Active CAP)'!$A:$AD,AI$3,FALSE),"")</f>
        <v>0</v>
      </c>
      <c r="AJ246" s="1" t="str">
        <f>_xlfn.IFNA(VLOOKUP($B246,'[1]Price Catalogue (Active CAP)'!$A:$AD,AJ$3,FALSE),"")</f>
        <v>29-11-34;</v>
      </c>
      <c r="AK246" s="1" t="str">
        <f>_xlfn.IFNA(VLOOKUP($B246,'[1]Price Catalogue (Active CAP)'!$A:$AD,AK$3,FALSE),"")</f>
        <v>29-11</v>
      </c>
      <c r="AL246" s="32" t="str">
        <f>_xlfn.IFNA(VLOOKUP($B246,'[1]Price Catalogue (Active CAP)'!$A:$AD,AL$3,FALSE),"")</f>
        <v>EASA,FAA,CAA MALAYSIA,CAAS,DGCA INDONESIA,CAA CHINA</v>
      </c>
      <c r="AM246" s="1" t="str">
        <f>_xlfn.IFNA(VLOOKUP($B246,'[1]Price Catalogue (Active CAP)'!$A:$AD,AM$3,FALSE),"")</f>
        <v>EASA</v>
      </c>
      <c r="AN246" s="1" t="str">
        <f>_xlfn.IFNA(VLOOKUP($B246,'[1]Price Catalogue (Active CAP)'!$A:$AD,AN$3,FALSE),"")</f>
        <v>FAA</v>
      </c>
      <c r="AO246" s="1" t="str">
        <f>_xlfn.IFNA(VLOOKUP($B246,'[1]Price Catalogue (Active CAP)'!$A:$AD,AO$3,FALSE),"")</f>
        <v>CAA MALAYSIA</v>
      </c>
      <c r="AP246" s="1" t="str">
        <f>_xlfn.IFNA(VLOOKUP($B246,'[1]Price Catalogue (Active CAP)'!$A:$AD,AP$3,FALSE),"")</f>
        <v>CAAS</v>
      </c>
      <c r="AQ246" s="1" t="str">
        <f>_xlfn.IFNA(VLOOKUP($B246,'[1]Price Catalogue (Active CAP)'!$A:$AD,AQ$3,FALSE),"")</f>
        <v>DGCA INDONESIA</v>
      </c>
      <c r="AR246" s="1" t="str">
        <f>_xlfn.IFNA(VLOOKUP($B246,'[1]Price Catalogue (Active CAP)'!$A:$AD,AR$3,FALSE),"")</f>
        <v>CAA CHINA</v>
      </c>
      <c r="AS246" s="1">
        <f>_xlfn.IFNA(VLOOKUP($B246,'[1]Price Catalogue (Active CAP)'!$A:$AD,AS$3,FALSE),"")</f>
        <v>0</v>
      </c>
      <c r="AT246" s="1" t="str">
        <f>_xlfn.IFNA(VLOOKUP($B246,'[1]Price Catalogue (Active CAP)'!$A:$AD,AT$3,FALSE),"")</f>
        <v>CAA VIETNAM</v>
      </c>
      <c r="AU246" s="1" t="str">
        <f>_xlfn.IFNA(VLOOKUP($B246,'[1]Price Catalogue (Active CAP)'!$A:$AD,AU$3,FALSE),"")</f>
        <v>OCMOF</v>
      </c>
      <c r="AW246" s="1" t="b">
        <f t="shared" si="67"/>
        <v>1</v>
      </c>
      <c r="AX246" s="1" t="b">
        <f t="shared" si="68"/>
        <v>1</v>
      </c>
      <c r="AY246" s="1" t="b">
        <f t="shared" si="69"/>
        <v>1</v>
      </c>
      <c r="AZ246" s="1" t="b">
        <f t="shared" si="70"/>
        <v>1</v>
      </c>
      <c r="BA246" s="1" t="b">
        <f t="shared" si="71"/>
        <v>1</v>
      </c>
      <c r="BB246" s="1" t="b">
        <f t="shared" si="72"/>
        <v>1</v>
      </c>
      <c r="BC246" s="1" t="b">
        <f t="shared" si="73"/>
        <v>1</v>
      </c>
      <c r="BD246" s="1" t="b">
        <f t="shared" si="74"/>
        <v>1</v>
      </c>
      <c r="BE246" s="1" t="b">
        <f t="shared" si="75"/>
        <v>1</v>
      </c>
      <c r="BF246" s="1" t="b">
        <f t="shared" si="76"/>
        <v>1</v>
      </c>
      <c r="BG246" s="1" t="b">
        <f t="shared" si="77"/>
        <v>1</v>
      </c>
      <c r="BH246" s="1" t="b">
        <f t="shared" si="78"/>
        <v>0</v>
      </c>
      <c r="BI246" s="1" t="b">
        <f t="shared" si="79"/>
        <v>1</v>
      </c>
      <c r="BJ246" s="1" t="b">
        <f t="shared" si="80"/>
        <v>1</v>
      </c>
      <c r="BK246" s="1" t="b">
        <f t="shared" si="81"/>
        <v>0</v>
      </c>
      <c r="BL246" s="1" t="b">
        <f t="shared" si="82"/>
        <v>0</v>
      </c>
      <c r="BM246" s="1" t="b">
        <f t="shared" si="83"/>
        <v>1</v>
      </c>
      <c r="BN246" s="1" t="b">
        <f t="shared" si="84"/>
        <v>1</v>
      </c>
      <c r="BO246" s="1" t="b">
        <f t="shared" si="85"/>
        <v>1</v>
      </c>
      <c r="BP246" s="1" t="b">
        <f t="shared" si="86"/>
        <v>1</v>
      </c>
      <c r="BQ246" s="1" t="b">
        <f t="shared" si="87"/>
        <v>1</v>
      </c>
    </row>
    <row r="247" spans="1:69" ht="37.5">
      <c r="A247" s="5">
        <v>244</v>
      </c>
      <c r="B247" s="13" t="s">
        <v>493</v>
      </c>
      <c r="C247" s="13"/>
      <c r="D247" s="13" t="s">
        <v>494</v>
      </c>
      <c r="E247" s="19" t="s">
        <v>1228</v>
      </c>
      <c r="F247" s="13" t="s">
        <v>495</v>
      </c>
      <c r="G247" s="13" t="s">
        <v>46</v>
      </c>
      <c r="H247" s="13" t="s">
        <v>1406</v>
      </c>
      <c r="I247" s="13" t="s">
        <v>1281</v>
      </c>
      <c r="J247" s="13"/>
      <c r="K247" s="13" t="s">
        <v>496</v>
      </c>
      <c r="L247" s="13" t="s">
        <v>1262</v>
      </c>
      <c r="M247" s="13" t="s">
        <v>23</v>
      </c>
      <c r="N247" s="13" t="s">
        <v>23</v>
      </c>
      <c r="O247" s="13" t="s">
        <v>23</v>
      </c>
      <c r="P247" s="13" t="str">
        <f t="shared" si="66"/>
        <v>EASA;FAA;CAA UK;CAA MALAYSIA;DGCA INDONESIA;CAA CHINA;</v>
      </c>
      <c r="Q247" s="13" t="s">
        <v>12</v>
      </c>
      <c r="R247" s="13" t="s">
        <v>13</v>
      </c>
      <c r="S247" s="13" t="s">
        <v>1224</v>
      </c>
      <c r="T247" s="13" t="s">
        <v>24</v>
      </c>
      <c r="U247" s="13" t="s">
        <v>25</v>
      </c>
      <c r="V247" s="13" t="s">
        <v>26</v>
      </c>
      <c r="W247" s="13"/>
      <c r="X247" s="13" t="s">
        <v>1232</v>
      </c>
      <c r="Y247" s="13" t="s">
        <v>1269</v>
      </c>
      <c r="Z247" s="13"/>
      <c r="AA247" s="1" t="str">
        <f>_xlfn.IFNA(VLOOKUP($B247,'[1]Price Catalogue (Active CAP)'!$A:$AD,AA$3,FALSE),"")</f>
        <v>3217-100</v>
      </c>
      <c r="AC247" s="1" t="str">
        <f>_xlfn.IFNA(VLOOKUP($B247,'[1]Price Catalogue (Active CAP)'!$A:$AD,AC$3,FALSE),"")</f>
        <v>VALVE-RAIN REPELLENT</v>
      </c>
      <c r="AD247" s="1" t="str">
        <f>_xlfn.IFNA(VLOOKUP($B247,'[1]Price Catalogue (Active CAP)'!$A:$AD,AD$3,FALSE),"")</f>
        <v>ON</v>
      </c>
      <c r="AE247" s="1" t="str">
        <f>_xlfn.IFNA(VLOOKUP($B247,'[1]Price Catalogue (Active CAP)'!$A:$AD,AE$3,FALSE),"")</f>
        <v>B737CL;A320_Fam;A330;A340;</v>
      </c>
      <c r="AF247" s="1" t="str">
        <f>_xlfn.IFNA(VLOOKUP($B247,'[1]Price Catalogue (Active CAP)'!$A:$AD,AF$3,FALSE),"")</f>
        <v>ZODIAC SERVICES EUROPE (ZSE)</v>
      </c>
      <c r="AG247" s="1" t="str">
        <f>_xlfn.IFNA(VLOOKUP($B247,'[1]Price Catalogue (Active CAP)'!$A:$AD,AG$3,FALSE),"")</f>
        <v>PNE-VAL-011</v>
      </c>
      <c r="AH247" s="1" t="str">
        <f>_xlfn.IFNA(VLOOKUP($B247,'[1]Price Catalogue (Active CAP)'!$A:$AD,AH$3,FALSE),"")</f>
        <v>Valve_Pneumatic</v>
      </c>
      <c r="AI247" s="1">
        <f>_xlfn.IFNA(VLOOKUP($B247,'[1]Price Catalogue (Active CAP)'!$A:$AD,AI$3,FALSE),"")</f>
        <v>0</v>
      </c>
      <c r="AJ247" s="1" t="str">
        <f>_xlfn.IFNA(VLOOKUP($B247,'[1]Price Catalogue (Active CAP)'!$A:$AD,AJ$3,FALSE),"")</f>
        <v>30-45-11;</v>
      </c>
      <c r="AK247" s="1" t="str">
        <f>_xlfn.IFNA(VLOOKUP($B247,'[1]Price Catalogue (Active CAP)'!$A:$AD,AK$3,FALSE),"")</f>
        <v>30-45</v>
      </c>
      <c r="AL247" s="32" t="str">
        <f>_xlfn.IFNA(VLOOKUP($B247,'[1]Price Catalogue (Active CAP)'!$A:$AD,AL$3,FALSE),"")</f>
        <v>EASA,FAA,CAA MALAYSIA,CAAS,DGCA INDONESIA,CAA CHINA</v>
      </c>
      <c r="AM247" s="1" t="str">
        <f>_xlfn.IFNA(VLOOKUP($B247,'[1]Price Catalogue (Active CAP)'!$A:$AD,AM$3,FALSE),"")</f>
        <v>EASA</v>
      </c>
      <c r="AN247" s="1" t="str">
        <f>_xlfn.IFNA(VLOOKUP($B247,'[1]Price Catalogue (Active CAP)'!$A:$AD,AN$3,FALSE),"")</f>
        <v>FAA</v>
      </c>
      <c r="AO247" s="1" t="str">
        <f>_xlfn.IFNA(VLOOKUP($B247,'[1]Price Catalogue (Active CAP)'!$A:$AD,AO$3,FALSE),"")</f>
        <v>CAA MALAYSIA</v>
      </c>
      <c r="AP247" s="1" t="str">
        <f>_xlfn.IFNA(VLOOKUP($B247,'[1]Price Catalogue (Active CAP)'!$A:$AD,AP$3,FALSE),"")</f>
        <v>CAAS</v>
      </c>
      <c r="AQ247" s="1" t="str">
        <f>_xlfn.IFNA(VLOOKUP($B247,'[1]Price Catalogue (Active CAP)'!$A:$AD,AQ$3,FALSE),"")</f>
        <v>DGCA INDONESIA</v>
      </c>
      <c r="AR247" s="1" t="str">
        <f>_xlfn.IFNA(VLOOKUP($B247,'[1]Price Catalogue (Active CAP)'!$A:$AD,AR$3,FALSE),"")</f>
        <v>CAA CHINA</v>
      </c>
      <c r="AS247" s="1">
        <f>_xlfn.IFNA(VLOOKUP($B247,'[1]Price Catalogue (Active CAP)'!$A:$AD,AS$3,FALSE),"")</f>
        <v>0</v>
      </c>
      <c r="AT247" s="1" t="str">
        <f>_xlfn.IFNA(VLOOKUP($B247,'[1]Price Catalogue (Active CAP)'!$A:$AD,AT$3,FALSE),"")</f>
        <v>CAA VIETNAM</v>
      </c>
      <c r="AU247" s="1" t="str">
        <f>_xlfn.IFNA(VLOOKUP($B247,'[1]Price Catalogue (Active CAP)'!$A:$AD,AU$3,FALSE),"")</f>
        <v>OCMOV</v>
      </c>
      <c r="AW247" s="1" t="b">
        <f t="shared" si="67"/>
        <v>1</v>
      </c>
      <c r="AX247" s="1" t="b">
        <f t="shared" si="68"/>
        <v>1</v>
      </c>
      <c r="AY247" s="1" t="b">
        <f t="shared" si="69"/>
        <v>1</v>
      </c>
      <c r="AZ247" s="1" t="b">
        <f t="shared" si="70"/>
        <v>1</v>
      </c>
      <c r="BA247" s="1" t="b">
        <f t="shared" si="71"/>
        <v>1</v>
      </c>
      <c r="BB247" s="1" t="b">
        <f t="shared" si="72"/>
        <v>1</v>
      </c>
      <c r="BC247" s="1" t="b">
        <f t="shared" si="73"/>
        <v>1</v>
      </c>
      <c r="BD247" s="1" t="b">
        <f t="shared" si="74"/>
        <v>1</v>
      </c>
      <c r="BE247" s="1" t="b">
        <f t="shared" si="75"/>
        <v>1</v>
      </c>
      <c r="BF247" s="1" t="b">
        <f t="shared" si="76"/>
        <v>1</v>
      </c>
      <c r="BG247" s="1" t="b">
        <f t="shared" si="77"/>
        <v>1</v>
      </c>
      <c r="BH247" s="1" t="b">
        <f t="shared" si="78"/>
        <v>0</v>
      </c>
      <c r="BI247" s="1" t="b">
        <f t="shared" si="79"/>
        <v>1</v>
      </c>
      <c r="BJ247" s="1" t="b">
        <f t="shared" si="80"/>
        <v>1</v>
      </c>
      <c r="BK247" s="1" t="b">
        <f t="shared" si="81"/>
        <v>0</v>
      </c>
      <c r="BL247" s="1" t="b">
        <f t="shared" si="82"/>
        <v>0</v>
      </c>
      <c r="BM247" s="1" t="b">
        <f t="shared" si="83"/>
        <v>1</v>
      </c>
      <c r="BN247" s="1" t="b">
        <f t="shared" si="84"/>
        <v>1</v>
      </c>
      <c r="BO247" s="1" t="b">
        <f t="shared" si="85"/>
        <v>1</v>
      </c>
      <c r="BP247" s="1" t="b">
        <f t="shared" si="86"/>
        <v>1</v>
      </c>
      <c r="BQ247" s="1" t="b">
        <f t="shared" si="87"/>
        <v>1</v>
      </c>
    </row>
    <row r="248" spans="1:69" ht="37.5">
      <c r="A248" s="5">
        <v>245</v>
      </c>
      <c r="B248" s="13" t="s">
        <v>497</v>
      </c>
      <c r="C248" s="13"/>
      <c r="D248" s="13" t="s">
        <v>494</v>
      </c>
      <c r="E248" s="19" t="s">
        <v>1228</v>
      </c>
      <c r="F248" s="13" t="s">
        <v>495</v>
      </c>
      <c r="G248" s="13" t="s">
        <v>46</v>
      </c>
      <c r="H248" s="13" t="s">
        <v>1406</v>
      </c>
      <c r="I248" s="13" t="s">
        <v>1281</v>
      </c>
      <c r="J248" s="13"/>
      <c r="K248" s="13" t="s">
        <v>496</v>
      </c>
      <c r="L248" s="13" t="s">
        <v>1262</v>
      </c>
      <c r="M248" s="13" t="s">
        <v>23</v>
      </c>
      <c r="N248" s="13" t="s">
        <v>23</v>
      </c>
      <c r="O248" s="13" t="s">
        <v>23</v>
      </c>
      <c r="P248" s="13" t="str">
        <f t="shared" si="66"/>
        <v>EASA;FAA;CAA UK;CAA MALAYSIA;DGCA INDONESIA;CAA CHINA;</v>
      </c>
      <c r="Q248" s="13" t="s">
        <v>12</v>
      </c>
      <c r="R248" s="13" t="s">
        <v>13</v>
      </c>
      <c r="S248" s="13" t="s">
        <v>1224</v>
      </c>
      <c r="T248" s="13" t="s">
        <v>24</v>
      </c>
      <c r="U248" s="13" t="s">
        <v>25</v>
      </c>
      <c r="V248" s="13" t="s">
        <v>26</v>
      </c>
      <c r="W248" s="13"/>
      <c r="X248" s="13" t="s">
        <v>1232</v>
      </c>
      <c r="Y248" s="13" t="s">
        <v>1269</v>
      </c>
      <c r="Z248" s="13"/>
      <c r="AA248" s="1" t="str">
        <f>_xlfn.IFNA(VLOOKUP($B248,'[1]Price Catalogue (Active CAP)'!$A:$AD,AA$3,FALSE),"")</f>
        <v>3217-200</v>
      </c>
      <c r="AC248" s="1" t="str">
        <f>_xlfn.IFNA(VLOOKUP($B248,'[1]Price Catalogue (Active CAP)'!$A:$AD,AC$3,FALSE),"")</f>
        <v>VALVE-RAIN REPELLENT</v>
      </c>
      <c r="AD248" s="1" t="str">
        <f>_xlfn.IFNA(VLOOKUP($B248,'[1]Price Catalogue (Active CAP)'!$A:$AD,AD$3,FALSE),"")</f>
        <v>ON</v>
      </c>
      <c r="AE248" s="1" t="str">
        <f>_xlfn.IFNA(VLOOKUP($B248,'[1]Price Catalogue (Active CAP)'!$A:$AD,AE$3,FALSE),"")</f>
        <v>B737CL;A320_Fam;A330;A340;</v>
      </c>
      <c r="AF248" s="1" t="str">
        <f>_xlfn.IFNA(VLOOKUP($B248,'[1]Price Catalogue (Active CAP)'!$A:$AD,AF$3,FALSE),"")</f>
        <v>ZODIAC SERVICES EUROPE (ZSE)</v>
      </c>
      <c r="AG248" s="1" t="str">
        <f>_xlfn.IFNA(VLOOKUP($B248,'[1]Price Catalogue (Active CAP)'!$A:$AD,AG$3,FALSE),"")</f>
        <v>PNE-VAL-011</v>
      </c>
      <c r="AH248" s="1" t="str">
        <f>_xlfn.IFNA(VLOOKUP($B248,'[1]Price Catalogue (Active CAP)'!$A:$AD,AH$3,FALSE),"")</f>
        <v>Valve_Pneumatic</v>
      </c>
      <c r="AI248" s="1">
        <f>_xlfn.IFNA(VLOOKUP($B248,'[1]Price Catalogue (Active CAP)'!$A:$AD,AI$3,FALSE),"")</f>
        <v>0</v>
      </c>
      <c r="AJ248" s="1" t="str">
        <f>_xlfn.IFNA(VLOOKUP($B248,'[1]Price Catalogue (Active CAP)'!$A:$AD,AJ$3,FALSE),"")</f>
        <v>30-45-11;</v>
      </c>
      <c r="AK248" s="1" t="str">
        <f>_xlfn.IFNA(VLOOKUP($B248,'[1]Price Catalogue (Active CAP)'!$A:$AD,AK$3,FALSE),"")</f>
        <v>30-45</v>
      </c>
      <c r="AL248" s="32" t="str">
        <f>_xlfn.IFNA(VLOOKUP($B248,'[1]Price Catalogue (Active CAP)'!$A:$AD,AL$3,FALSE),"")</f>
        <v>EASA,FAA,CAA MALAYSIA,CAAS,DGCA INDONESIA,CAA CHINA</v>
      </c>
      <c r="AM248" s="1" t="str">
        <f>_xlfn.IFNA(VLOOKUP($B248,'[1]Price Catalogue (Active CAP)'!$A:$AD,AM$3,FALSE),"")</f>
        <v>EASA</v>
      </c>
      <c r="AN248" s="1" t="str">
        <f>_xlfn.IFNA(VLOOKUP($B248,'[1]Price Catalogue (Active CAP)'!$A:$AD,AN$3,FALSE),"")</f>
        <v>FAA</v>
      </c>
      <c r="AO248" s="1" t="str">
        <f>_xlfn.IFNA(VLOOKUP($B248,'[1]Price Catalogue (Active CAP)'!$A:$AD,AO$3,FALSE),"")</f>
        <v>CAA MALAYSIA</v>
      </c>
      <c r="AP248" s="1" t="str">
        <f>_xlfn.IFNA(VLOOKUP($B248,'[1]Price Catalogue (Active CAP)'!$A:$AD,AP$3,FALSE),"")</f>
        <v>CAAS</v>
      </c>
      <c r="AQ248" s="1" t="str">
        <f>_xlfn.IFNA(VLOOKUP($B248,'[1]Price Catalogue (Active CAP)'!$A:$AD,AQ$3,FALSE),"")</f>
        <v>DGCA INDONESIA</v>
      </c>
      <c r="AR248" s="1" t="str">
        <f>_xlfn.IFNA(VLOOKUP($B248,'[1]Price Catalogue (Active CAP)'!$A:$AD,AR$3,FALSE),"")</f>
        <v>CAA CHINA</v>
      </c>
      <c r="AS248" s="1">
        <f>_xlfn.IFNA(VLOOKUP($B248,'[1]Price Catalogue (Active CAP)'!$A:$AD,AS$3,FALSE),"")</f>
        <v>0</v>
      </c>
      <c r="AT248" s="1" t="str">
        <f>_xlfn.IFNA(VLOOKUP($B248,'[1]Price Catalogue (Active CAP)'!$A:$AD,AT$3,FALSE),"")</f>
        <v>CAA VIETNAM</v>
      </c>
      <c r="AU248" s="1" t="str">
        <f>_xlfn.IFNA(VLOOKUP($B248,'[1]Price Catalogue (Active CAP)'!$A:$AD,AU$3,FALSE),"")</f>
        <v>OCMOV</v>
      </c>
      <c r="AW248" s="1" t="b">
        <f t="shared" si="67"/>
        <v>1</v>
      </c>
      <c r="AX248" s="1" t="b">
        <f t="shared" si="68"/>
        <v>1</v>
      </c>
      <c r="AY248" s="1" t="b">
        <f t="shared" si="69"/>
        <v>1</v>
      </c>
      <c r="AZ248" s="1" t="b">
        <f t="shared" si="70"/>
        <v>1</v>
      </c>
      <c r="BA248" s="1" t="b">
        <f t="shared" si="71"/>
        <v>1</v>
      </c>
      <c r="BB248" s="1" t="b">
        <f t="shared" si="72"/>
        <v>1</v>
      </c>
      <c r="BC248" s="1" t="b">
        <f t="shared" si="73"/>
        <v>1</v>
      </c>
      <c r="BD248" s="1" t="b">
        <f t="shared" si="74"/>
        <v>1</v>
      </c>
      <c r="BE248" s="1" t="b">
        <f t="shared" si="75"/>
        <v>1</v>
      </c>
      <c r="BF248" s="1" t="b">
        <f t="shared" si="76"/>
        <v>1</v>
      </c>
      <c r="BG248" s="1" t="b">
        <f t="shared" si="77"/>
        <v>1</v>
      </c>
      <c r="BH248" s="1" t="b">
        <f t="shared" si="78"/>
        <v>0</v>
      </c>
      <c r="BI248" s="1" t="b">
        <f t="shared" si="79"/>
        <v>1</v>
      </c>
      <c r="BJ248" s="1" t="b">
        <f t="shared" si="80"/>
        <v>1</v>
      </c>
      <c r="BK248" s="1" t="b">
        <f t="shared" si="81"/>
        <v>0</v>
      </c>
      <c r="BL248" s="1" t="b">
        <f t="shared" si="82"/>
        <v>0</v>
      </c>
      <c r="BM248" s="1" t="b">
        <f t="shared" si="83"/>
        <v>1</v>
      </c>
      <c r="BN248" s="1" t="b">
        <f t="shared" si="84"/>
        <v>1</v>
      </c>
      <c r="BO248" s="1" t="b">
        <f t="shared" si="85"/>
        <v>1</v>
      </c>
      <c r="BP248" s="1" t="b">
        <f t="shared" si="86"/>
        <v>1</v>
      </c>
      <c r="BQ248" s="1" t="b">
        <f t="shared" si="87"/>
        <v>1</v>
      </c>
    </row>
    <row r="249" spans="1:69" ht="37.5">
      <c r="A249" s="5">
        <v>246</v>
      </c>
      <c r="B249" s="13" t="s">
        <v>498</v>
      </c>
      <c r="C249" s="13"/>
      <c r="D249" s="13" t="s">
        <v>500</v>
      </c>
      <c r="E249" s="19" t="s">
        <v>1228</v>
      </c>
      <c r="F249" s="13" t="s">
        <v>218</v>
      </c>
      <c r="G249" s="13" t="s">
        <v>501</v>
      </c>
      <c r="H249" s="13" t="s">
        <v>1407</v>
      </c>
      <c r="I249" s="13" t="s">
        <v>1281</v>
      </c>
      <c r="J249" s="13"/>
      <c r="K249" s="13" t="s">
        <v>502</v>
      </c>
      <c r="L249" s="13" t="s">
        <v>1408</v>
      </c>
      <c r="M249" s="13" t="s">
        <v>23</v>
      </c>
      <c r="N249" s="13" t="s">
        <v>23</v>
      </c>
      <c r="O249" s="13" t="s">
        <v>23</v>
      </c>
      <c r="P249" s="13" t="str">
        <f t="shared" si="66"/>
        <v>EASA;FAA;CAA UK;CAA MALAYSIA;DGCA INDONESIA;CAA CHINA;</v>
      </c>
      <c r="Q249" s="13" t="s">
        <v>12</v>
      </c>
      <c r="R249" s="13" t="s">
        <v>13</v>
      </c>
      <c r="S249" s="13" t="s">
        <v>1224</v>
      </c>
      <c r="T249" s="13" t="s">
        <v>24</v>
      </c>
      <c r="U249" s="13" t="s">
        <v>25</v>
      </c>
      <c r="V249" s="13" t="s">
        <v>26</v>
      </c>
      <c r="W249" s="13"/>
      <c r="X249" s="13" t="s">
        <v>1232</v>
      </c>
      <c r="Y249" s="13" t="s">
        <v>1269</v>
      </c>
      <c r="Z249" s="13"/>
      <c r="AA249" s="1" t="str">
        <f>_xlfn.IFNA(VLOOKUP($B249,'[1]Price Catalogue (Active CAP)'!$A:$AD,AA$3,FALSE),"")</f>
        <v>327155-1</v>
      </c>
      <c r="AB249" s="1" t="str">
        <f>_xlfn.IFNA(VLOOKUP($B249,'[1]Price Catalogue (Active CAP)'!$A:$AD,AB$3,FALSE),"")</f>
        <v>642D0010-503</v>
      </c>
      <c r="AC249" s="1" t="str">
        <f>_xlfn.IFNA(VLOOKUP($B249,'[1]Price Catalogue (Active CAP)'!$A:$AD,AC$3,FALSE),"")</f>
        <v>VALVE-ANTI-ICE</v>
      </c>
      <c r="AD249" s="1" t="str">
        <f>_xlfn.IFNA(VLOOKUP($B249,'[1]Price Catalogue (Active CAP)'!$A:$AD,AD$3,FALSE),"")</f>
        <v>ON</v>
      </c>
      <c r="AE249" s="1" t="str">
        <f>_xlfn.IFNA(VLOOKUP($B249,'[1]Price Catalogue (Active CAP)'!$A:$AD,AE$3,FALSE),"")</f>
        <v>A320_Fam;A340;CFM56;</v>
      </c>
      <c r="AF249" s="1" t="str">
        <f>_xlfn.IFNA(VLOOKUP($B249,'[1]Price Catalogue (Active CAP)'!$A:$AD,AF$3,FALSE),"")</f>
        <v>MEGGITT CONTROL SYSTEMS</v>
      </c>
      <c r="AG249" s="1" t="str">
        <f>_xlfn.IFNA(VLOOKUP($B249,'[1]Price Catalogue (Active CAP)'!$A:$AD,AG$3,FALSE),"")</f>
        <v>PNE-VAL-010</v>
      </c>
      <c r="AH249" s="1" t="str">
        <f>_xlfn.IFNA(VLOOKUP($B249,'[1]Price Catalogue (Active CAP)'!$A:$AD,AH$3,FALSE),"")</f>
        <v>Valve_Pneumatic</v>
      </c>
      <c r="AI249" s="1">
        <f>_xlfn.IFNA(VLOOKUP($B249,'[1]Price Catalogue (Active CAP)'!$A:$AD,AI$3,FALSE),"")</f>
        <v>0</v>
      </c>
      <c r="AJ249" s="1" t="str">
        <f>_xlfn.IFNA(VLOOKUP($B249,'[1]Price Catalogue (Active CAP)'!$A:$AD,AJ$3,FALSE),"")</f>
        <v>30-21-52;</v>
      </c>
      <c r="AK249" s="1" t="str">
        <f>_xlfn.IFNA(VLOOKUP($B249,'[1]Price Catalogue (Active CAP)'!$A:$AD,AK$3,FALSE),"")</f>
        <v>30-21</v>
      </c>
      <c r="AL249" s="32" t="str">
        <f>_xlfn.IFNA(VLOOKUP($B249,'[1]Price Catalogue (Active CAP)'!$A:$AD,AL$3,FALSE),"")</f>
        <v>EASA,FAA,CAA MALAYSIA,CAAS,DGCA INDONESIA,CAA CHINA</v>
      </c>
      <c r="AM249" s="1" t="str">
        <f>_xlfn.IFNA(VLOOKUP($B249,'[1]Price Catalogue (Active CAP)'!$A:$AD,AM$3,FALSE),"")</f>
        <v>EASA</v>
      </c>
      <c r="AN249" s="1" t="str">
        <f>_xlfn.IFNA(VLOOKUP($B249,'[1]Price Catalogue (Active CAP)'!$A:$AD,AN$3,FALSE),"")</f>
        <v>FAA</v>
      </c>
      <c r="AO249" s="1" t="str">
        <f>_xlfn.IFNA(VLOOKUP($B249,'[1]Price Catalogue (Active CAP)'!$A:$AD,AO$3,FALSE),"")</f>
        <v>CAA MALAYSIA</v>
      </c>
      <c r="AP249" s="1" t="str">
        <f>_xlfn.IFNA(VLOOKUP($B249,'[1]Price Catalogue (Active CAP)'!$A:$AD,AP$3,FALSE),"")</f>
        <v>CAAS</v>
      </c>
      <c r="AQ249" s="1" t="str">
        <f>_xlfn.IFNA(VLOOKUP($B249,'[1]Price Catalogue (Active CAP)'!$A:$AD,AQ$3,FALSE),"")</f>
        <v>DGCA INDONESIA</v>
      </c>
      <c r="AR249" s="1" t="str">
        <f>_xlfn.IFNA(VLOOKUP($B249,'[1]Price Catalogue (Active CAP)'!$A:$AD,AR$3,FALSE),"")</f>
        <v>CAA CHINA</v>
      </c>
      <c r="AS249" s="1">
        <f>_xlfn.IFNA(VLOOKUP($B249,'[1]Price Catalogue (Active CAP)'!$A:$AD,AS$3,FALSE),"")</f>
        <v>0</v>
      </c>
      <c r="AT249" s="1" t="str">
        <f>_xlfn.IFNA(VLOOKUP($B249,'[1]Price Catalogue (Active CAP)'!$A:$AD,AT$3,FALSE),"")</f>
        <v>CAA VIETNAM</v>
      </c>
      <c r="AU249" s="1" t="str">
        <f>_xlfn.IFNA(VLOOKUP($B249,'[1]Price Catalogue (Active CAP)'!$A:$AD,AU$3,FALSE),"")</f>
        <v>OCMOV</v>
      </c>
      <c r="AW249" s="1" t="b">
        <f t="shared" si="67"/>
        <v>1</v>
      </c>
      <c r="AX249" s="1" t="b">
        <f t="shared" si="68"/>
        <v>0</v>
      </c>
      <c r="AY249" s="1" t="b">
        <f t="shared" si="69"/>
        <v>1</v>
      </c>
      <c r="AZ249" s="1" t="b">
        <f t="shared" si="70"/>
        <v>1</v>
      </c>
      <c r="BA249" s="1" t="b">
        <f t="shared" si="71"/>
        <v>1</v>
      </c>
      <c r="BB249" s="1" t="b">
        <f t="shared" si="72"/>
        <v>1</v>
      </c>
      <c r="BC249" s="1" t="b">
        <f t="shared" si="73"/>
        <v>1</v>
      </c>
      <c r="BD249" s="1" t="b">
        <f t="shared" si="74"/>
        <v>1</v>
      </c>
      <c r="BE249" s="1" t="b">
        <f t="shared" si="75"/>
        <v>1</v>
      </c>
      <c r="BF249" s="1" t="b">
        <f t="shared" si="76"/>
        <v>1</v>
      </c>
      <c r="BG249" s="1" t="b">
        <f t="shared" si="77"/>
        <v>1</v>
      </c>
      <c r="BH249" s="1" t="b">
        <f t="shared" si="78"/>
        <v>0</v>
      </c>
      <c r="BI249" s="1" t="b">
        <f t="shared" si="79"/>
        <v>1</v>
      </c>
      <c r="BJ249" s="1" t="b">
        <f t="shared" si="80"/>
        <v>1</v>
      </c>
      <c r="BK249" s="1" t="b">
        <f t="shared" si="81"/>
        <v>0</v>
      </c>
      <c r="BL249" s="1" t="b">
        <f t="shared" si="82"/>
        <v>0</v>
      </c>
      <c r="BM249" s="1" t="b">
        <f t="shared" si="83"/>
        <v>1</v>
      </c>
      <c r="BN249" s="1" t="b">
        <f t="shared" si="84"/>
        <v>1</v>
      </c>
      <c r="BO249" s="1" t="b">
        <f t="shared" si="85"/>
        <v>1</v>
      </c>
      <c r="BP249" s="1" t="b">
        <f t="shared" si="86"/>
        <v>1</v>
      </c>
      <c r="BQ249" s="1" t="b">
        <f t="shared" si="87"/>
        <v>1</v>
      </c>
    </row>
    <row r="250" spans="1:69" ht="37.5">
      <c r="A250" s="5">
        <v>247</v>
      </c>
      <c r="B250" s="13" t="s">
        <v>503</v>
      </c>
      <c r="C250" s="13"/>
      <c r="D250" s="13" t="s">
        <v>500</v>
      </c>
      <c r="E250" s="19" t="s">
        <v>1228</v>
      </c>
      <c r="F250" s="13" t="s">
        <v>218</v>
      </c>
      <c r="G250" s="13" t="s">
        <v>501</v>
      </c>
      <c r="H250" s="13" t="s">
        <v>1407</v>
      </c>
      <c r="I250" s="13" t="s">
        <v>1281</v>
      </c>
      <c r="J250" s="13"/>
      <c r="K250" s="13" t="s">
        <v>502</v>
      </c>
      <c r="L250" s="13" t="s">
        <v>1408</v>
      </c>
      <c r="M250" s="13" t="s">
        <v>23</v>
      </c>
      <c r="N250" s="13" t="s">
        <v>23</v>
      </c>
      <c r="O250" s="13" t="s">
        <v>23</v>
      </c>
      <c r="P250" s="13" t="str">
        <f t="shared" si="66"/>
        <v>EASA;FAA;CAA UK;CAA MALAYSIA;DGCA INDONESIA;CAA CHINA;</v>
      </c>
      <c r="Q250" s="13" t="s">
        <v>12</v>
      </c>
      <c r="R250" s="13" t="s">
        <v>13</v>
      </c>
      <c r="S250" s="13" t="s">
        <v>1224</v>
      </c>
      <c r="T250" s="13" t="s">
        <v>24</v>
      </c>
      <c r="U250" s="13" t="s">
        <v>25</v>
      </c>
      <c r="V250" s="13" t="s">
        <v>26</v>
      </c>
      <c r="W250" s="13"/>
      <c r="X250" s="13" t="s">
        <v>1232</v>
      </c>
      <c r="Y250" s="13" t="s">
        <v>1269</v>
      </c>
      <c r="Z250" s="13"/>
      <c r="AA250" s="1" t="str">
        <f>_xlfn.IFNA(VLOOKUP($B250,'[1]Price Catalogue (Active CAP)'!$A:$AD,AA$3,FALSE),"")</f>
        <v>327155-2</v>
      </c>
      <c r="AB250" s="1" t="str">
        <f>_xlfn.IFNA(VLOOKUP($B250,'[1]Price Catalogue (Active CAP)'!$A:$AD,AB$3,FALSE),"")</f>
        <v>642D0010-505</v>
      </c>
      <c r="AC250" s="1" t="str">
        <f>_xlfn.IFNA(VLOOKUP($B250,'[1]Price Catalogue (Active CAP)'!$A:$AD,AC$3,FALSE),"")</f>
        <v>VALVE-ANTI-ICE</v>
      </c>
      <c r="AD250" s="1" t="str">
        <f>_xlfn.IFNA(VLOOKUP($B250,'[1]Price Catalogue (Active CAP)'!$A:$AD,AD$3,FALSE),"")</f>
        <v>ON</v>
      </c>
      <c r="AE250" s="1" t="str">
        <f>_xlfn.IFNA(VLOOKUP($B250,'[1]Price Catalogue (Active CAP)'!$A:$AD,AE$3,FALSE),"")</f>
        <v>A320_Fam;A340;CFM56;</v>
      </c>
      <c r="AF250" s="1" t="str">
        <f>_xlfn.IFNA(VLOOKUP($B250,'[1]Price Catalogue (Active CAP)'!$A:$AD,AF$3,FALSE),"")</f>
        <v>MEGGITT CONTROL SYSTEMS</v>
      </c>
      <c r="AG250" s="1" t="str">
        <f>_xlfn.IFNA(VLOOKUP($B250,'[1]Price Catalogue (Active CAP)'!$A:$AD,AG$3,FALSE),"")</f>
        <v>PNE-VAL-010</v>
      </c>
      <c r="AH250" s="1" t="str">
        <f>_xlfn.IFNA(VLOOKUP($B250,'[1]Price Catalogue (Active CAP)'!$A:$AD,AH$3,FALSE),"")</f>
        <v>Valve_Pneumatic</v>
      </c>
      <c r="AI250" s="1">
        <f>_xlfn.IFNA(VLOOKUP($B250,'[1]Price Catalogue (Active CAP)'!$A:$AD,AI$3,FALSE),"")</f>
        <v>0</v>
      </c>
      <c r="AJ250" s="1" t="str">
        <f>_xlfn.IFNA(VLOOKUP($B250,'[1]Price Catalogue (Active CAP)'!$A:$AD,AJ$3,FALSE),"")</f>
        <v>30-21-52;</v>
      </c>
      <c r="AK250" s="1" t="str">
        <f>_xlfn.IFNA(VLOOKUP($B250,'[1]Price Catalogue (Active CAP)'!$A:$AD,AK$3,FALSE),"")</f>
        <v>30-21</v>
      </c>
      <c r="AL250" s="32" t="str">
        <f>_xlfn.IFNA(VLOOKUP($B250,'[1]Price Catalogue (Active CAP)'!$A:$AD,AL$3,FALSE),"")</f>
        <v>EASA,FAA,CAA MALAYSIA,CAAS,DGCA INDONESIA,CAA CHINA</v>
      </c>
      <c r="AM250" s="1" t="str">
        <f>_xlfn.IFNA(VLOOKUP($B250,'[1]Price Catalogue (Active CAP)'!$A:$AD,AM$3,FALSE),"")</f>
        <v>EASA</v>
      </c>
      <c r="AN250" s="1" t="str">
        <f>_xlfn.IFNA(VLOOKUP($B250,'[1]Price Catalogue (Active CAP)'!$A:$AD,AN$3,FALSE),"")</f>
        <v>FAA</v>
      </c>
      <c r="AO250" s="1" t="str">
        <f>_xlfn.IFNA(VLOOKUP($B250,'[1]Price Catalogue (Active CAP)'!$A:$AD,AO$3,FALSE),"")</f>
        <v>CAA MALAYSIA</v>
      </c>
      <c r="AP250" s="1" t="str">
        <f>_xlfn.IFNA(VLOOKUP($B250,'[1]Price Catalogue (Active CAP)'!$A:$AD,AP$3,FALSE),"")</f>
        <v>CAAS</v>
      </c>
      <c r="AQ250" s="1" t="str">
        <f>_xlfn.IFNA(VLOOKUP($B250,'[1]Price Catalogue (Active CAP)'!$A:$AD,AQ$3,FALSE),"")</f>
        <v>DGCA INDONESIA</v>
      </c>
      <c r="AR250" s="1" t="str">
        <f>_xlfn.IFNA(VLOOKUP($B250,'[1]Price Catalogue (Active CAP)'!$A:$AD,AR$3,FALSE),"")</f>
        <v>CAA CHINA</v>
      </c>
      <c r="AS250" s="1">
        <f>_xlfn.IFNA(VLOOKUP($B250,'[1]Price Catalogue (Active CAP)'!$A:$AD,AS$3,FALSE),"")</f>
        <v>0</v>
      </c>
      <c r="AT250" s="1" t="str">
        <f>_xlfn.IFNA(VLOOKUP($B250,'[1]Price Catalogue (Active CAP)'!$A:$AD,AT$3,FALSE),"")</f>
        <v>CAA VIETNAM</v>
      </c>
      <c r="AU250" s="1" t="str">
        <f>_xlfn.IFNA(VLOOKUP($B250,'[1]Price Catalogue (Active CAP)'!$A:$AD,AU$3,FALSE),"")</f>
        <v>OCMOV</v>
      </c>
      <c r="AW250" s="1" t="b">
        <f t="shared" si="67"/>
        <v>1</v>
      </c>
      <c r="AX250" s="1" t="b">
        <f t="shared" si="68"/>
        <v>0</v>
      </c>
      <c r="AY250" s="1" t="b">
        <f t="shared" si="69"/>
        <v>1</v>
      </c>
      <c r="AZ250" s="1" t="b">
        <f t="shared" si="70"/>
        <v>1</v>
      </c>
      <c r="BA250" s="1" t="b">
        <f t="shared" si="71"/>
        <v>1</v>
      </c>
      <c r="BB250" s="1" t="b">
        <f t="shared" si="72"/>
        <v>1</v>
      </c>
      <c r="BC250" s="1" t="b">
        <f t="shared" si="73"/>
        <v>1</v>
      </c>
      <c r="BD250" s="1" t="b">
        <f t="shared" si="74"/>
        <v>1</v>
      </c>
      <c r="BE250" s="1" t="b">
        <f t="shared" si="75"/>
        <v>1</v>
      </c>
      <c r="BF250" s="1" t="b">
        <f t="shared" si="76"/>
        <v>1</v>
      </c>
      <c r="BG250" s="1" t="b">
        <f t="shared" si="77"/>
        <v>1</v>
      </c>
      <c r="BH250" s="1" t="b">
        <f t="shared" si="78"/>
        <v>0</v>
      </c>
      <c r="BI250" s="1" t="b">
        <f t="shared" si="79"/>
        <v>1</v>
      </c>
      <c r="BJ250" s="1" t="b">
        <f t="shared" si="80"/>
        <v>1</v>
      </c>
      <c r="BK250" s="1" t="b">
        <f t="shared" si="81"/>
        <v>0</v>
      </c>
      <c r="BL250" s="1" t="b">
        <f t="shared" si="82"/>
        <v>0</v>
      </c>
      <c r="BM250" s="1" t="b">
        <f t="shared" si="83"/>
        <v>1</v>
      </c>
      <c r="BN250" s="1" t="b">
        <f t="shared" si="84"/>
        <v>1</v>
      </c>
      <c r="BO250" s="1" t="b">
        <f t="shared" si="85"/>
        <v>1</v>
      </c>
      <c r="BP250" s="1" t="b">
        <f t="shared" si="86"/>
        <v>1</v>
      </c>
      <c r="BQ250" s="1" t="b">
        <f t="shared" si="87"/>
        <v>1</v>
      </c>
    </row>
    <row r="251" spans="1:69" ht="37.5">
      <c r="A251" s="5">
        <v>248</v>
      </c>
      <c r="B251" s="13" t="s">
        <v>505</v>
      </c>
      <c r="C251" s="13"/>
      <c r="D251" s="13" t="s">
        <v>507</v>
      </c>
      <c r="E251" s="19" t="s">
        <v>1228</v>
      </c>
      <c r="F251" s="13" t="s">
        <v>218</v>
      </c>
      <c r="G251" s="13" t="s">
        <v>501</v>
      </c>
      <c r="H251" s="13" t="s">
        <v>1407</v>
      </c>
      <c r="I251" s="13" t="s">
        <v>1281</v>
      </c>
      <c r="J251" s="13"/>
      <c r="K251" s="13" t="s">
        <v>502</v>
      </c>
      <c r="L251" s="13" t="s">
        <v>1408</v>
      </c>
      <c r="M251" s="13" t="s">
        <v>23</v>
      </c>
      <c r="N251" s="13" t="s">
        <v>23</v>
      </c>
      <c r="O251" s="13" t="s">
        <v>23</v>
      </c>
      <c r="P251" s="13" t="str">
        <f t="shared" si="66"/>
        <v>EASA;FAA;CAA UK;CAA MALAYSIA;DGCA INDONESIA;CAA CHINA;</v>
      </c>
      <c r="Q251" s="13" t="s">
        <v>12</v>
      </c>
      <c r="R251" s="13" t="s">
        <v>13</v>
      </c>
      <c r="S251" s="13" t="s">
        <v>1224</v>
      </c>
      <c r="T251" s="13" t="s">
        <v>24</v>
      </c>
      <c r="U251" s="13" t="s">
        <v>25</v>
      </c>
      <c r="V251" s="13" t="s">
        <v>26</v>
      </c>
      <c r="W251" s="13"/>
      <c r="X251" s="13" t="s">
        <v>1232</v>
      </c>
      <c r="Y251" s="13" t="s">
        <v>1269</v>
      </c>
      <c r="Z251" s="13"/>
      <c r="AA251" s="1" t="str">
        <f>_xlfn.IFNA(VLOOKUP($B251,'[1]Price Catalogue (Active CAP)'!$A:$AD,AA$3,FALSE),"")</f>
        <v>327155-3</v>
      </c>
      <c r="AB251" s="1" t="str">
        <f>_xlfn.IFNA(VLOOKUP($B251,'[1]Price Catalogue (Active CAP)'!$A:$AD,AB$3,FALSE),"")</f>
        <v>642D0010-507</v>
      </c>
      <c r="AC251" s="1" t="str">
        <f>_xlfn.IFNA(VLOOKUP($B251,'[1]Price Catalogue (Active CAP)'!$A:$AD,AC$3,FALSE),"")</f>
        <v>VALVE-ANTI ICE</v>
      </c>
      <c r="AD251" s="1" t="str">
        <f>_xlfn.IFNA(VLOOKUP($B251,'[1]Price Catalogue (Active CAP)'!$A:$AD,AD$3,FALSE),"")</f>
        <v>ON</v>
      </c>
      <c r="AE251" s="1" t="str">
        <f>_xlfn.IFNA(VLOOKUP($B251,'[1]Price Catalogue (Active CAP)'!$A:$AD,AE$3,FALSE),"")</f>
        <v>A320_Fam;A340;CFM56;</v>
      </c>
      <c r="AF251" s="1" t="str">
        <f>_xlfn.IFNA(VLOOKUP($B251,'[1]Price Catalogue (Active CAP)'!$A:$AD,AF$3,FALSE),"")</f>
        <v>MEGGITT CONTROL SYSTEMS</v>
      </c>
      <c r="AG251" s="1" t="str">
        <f>_xlfn.IFNA(VLOOKUP($B251,'[1]Price Catalogue (Active CAP)'!$A:$AD,AG$3,FALSE),"")</f>
        <v>PNE-VAL-010</v>
      </c>
      <c r="AH251" s="1" t="str">
        <f>_xlfn.IFNA(VLOOKUP($B251,'[1]Price Catalogue (Active CAP)'!$A:$AD,AH$3,FALSE),"")</f>
        <v>Valve_Pneumatic</v>
      </c>
      <c r="AI251" s="1">
        <f>_xlfn.IFNA(VLOOKUP($B251,'[1]Price Catalogue (Active CAP)'!$A:$AD,AI$3,FALSE),"")</f>
        <v>0</v>
      </c>
      <c r="AJ251" s="1" t="str">
        <f>_xlfn.IFNA(VLOOKUP($B251,'[1]Price Catalogue (Active CAP)'!$A:$AD,AJ$3,FALSE),"")</f>
        <v>30-21-52;</v>
      </c>
      <c r="AK251" s="1" t="str">
        <f>_xlfn.IFNA(VLOOKUP($B251,'[1]Price Catalogue (Active CAP)'!$A:$AD,AK$3,FALSE),"")</f>
        <v>30-21</v>
      </c>
      <c r="AL251" s="32" t="str">
        <f>_xlfn.IFNA(VLOOKUP($B251,'[1]Price Catalogue (Active CAP)'!$A:$AD,AL$3,FALSE),"")</f>
        <v>EASA,FAA,CAA MALAYSIA,CAAS,DGCA INDONESIA,CAA CHINA</v>
      </c>
      <c r="AM251" s="1" t="str">
        <f>_xlfn.IFNA(VLOOKUP($B251,'[1]Price Catalogue (Active CAP)'!$A:$AD,AM$3,FALSE),"")</f>
        <v>EASA</v>
      </c>
      <c r="AN251" s="1" t="str">
        <f>_xlfn.IFNA(VLOOKUP($B251,'[1]Price Catalogue (Active CAP)'!$A:$AD,AN$3,FALSE),"")</f>
        <v>FAA</v>
      </c>
      <c r="AO251" s="1" t="str">
        <f>_xlfn.IFNA(VLOOKUP($B251,'[1]Price Catalogue (Active CAP)'!$A:$AD,AO$3,FALSE),"")</f>
        <v>CAA MALAYSIA</v>
      </c>
      <c r="AP251" s="1" t="str">
        <f>_xlfn.IFNA(VLOOKUP($B251,'[1]Price Catalogue (Active CAP)'!$A:$AD,AP$3,FALSE),"")</f>
        <v>CAAS</v>
      </c>
      <c r="AQ251" s="1" t="str">
        <f>_xlfn.IFNA(VLOOKUP($B251,'[1]Price Catalogue (Active CAP)'!$A:$AD,AQ$3,FALSE),"")</f>
        <v>DGCA INDONESIA</v>
      </c>
      <c r="AR251" s="1" t="str">
        <f>_xlfn.IFNA(VLOOKUP($B251,'[1]Price Catalogue (Active CAP)'!$A:$AD,AR$3,FALSE),"")</f>
        <v>CAA CHINA</v>
      </c>
      <c r="AS251" s="1">
        <f>_xlfn.IFNA(VLOOKUP($B251,'[1]Price Catalogue (Active CAP)'!$A:$AD,AS$3,FALSE),"")</f>
        <v>0</v>
      </c>
      <c r="AT251" s="1" t="str">
        <f>_xlfn.IFNA(VLOOKUP($B251,'[1]Price Catalogue (Active CAP)'!$A:$AD,AT$3,FALSE),"")</f>
        <v>CAA VIETNAM</v>
      </c>
      <c r="AU251" s="1" t="str">
        <f>_xlfn.IFNA(VLOOKUP($B251,'[1]Price Catalogue (Active CAP)'!$A:$AD,AU$3,FALSE),"")</f>
        <v>OCMOV</v>
      </c>
      <c r="AW251" s="1" t="b">
        <f t="shared" si="67"/>
        <v>1</v>
      </c>
      <c r="AX251" s="1" t="b">
        <f t="shared" si="68"/>
        <v>0</v>
      </c>
      <c r="AY251" s="1" t="b">
        <f t="shared" si="69"/>
        <v>1</v>
      </c>
      <c r="AZ251" s="1" t="b">
        <f t="shared" si="70"/>
        <v>1</v>
      </c>
      <c r="BA251" s="1" t="b">
        <f t="shared" si="71"/>
        <v>1</v>
      </c>
      <c r="BB251" s="1" t="b">
        <f t="shared" si="72"/>
        <v>1</v>
      </c>
      <c r="BC251" s="1" t="b">
        <f t="shared" si="73"/>
        <v>1</v>
      </c>
      <c r="BD251" s="1" t="b">
        <f t="shared" si="74"/>
        <v>1</v>
      </c>
      <c r="BE251" s="1" t="b">
        <f t="shared" si="75"/>
        <v>1</v>
      </c>
      <c r="BF251" s="1" t="b">
        <f t="shared" si="76"/>
        <v>1</v>
      </c>
      <c r="BG251" s="1" t="b">
        <f t="shared" si="77"/>
        <v>1</v>
      </c>
      <c r="BH251" s="1" t="b">
        <f t="shared" si="78"/>
        <v>0</v>
      </c>
      <c r="BI251" s="1" t="b">
        <f t="shared" si="79"/>
        <v>1</v>
      </c>
      <c r="BJ251" s="1" t="b">
        <f t="shared" si="80"/>
        <v>1</v>
      </c>
      <c r="BK251" s="1" t="b">
        <f t="shared" si="81"/>
        <v>0</v>
      </c>
      <c r="BL251" s="1" t="b">
        <f t="shared" si="82"/>
        <v>0</v>
      </c>
      <c r="BM251" s="1" t="b">
        <f t="shared" si="83"/>
        <v>1</v>
      </c>
      <c r="BN251" s="1" t="b">
        <f t="shared" si="84"/>
        <v>1</v>
      </c>
      <c r="BO251" s="1" t="b">
        <f t="shared" si="85"/>
        <v>1</v>
      </c>
      <c r="BP251" s="1" t="b">
        <f t="shared" si="86"/>
        <v>1</v>
      </c>
      <c r="BQ251" s="1" t="b">
        <f t="shared" si="87"/>
        <v>1</v>
      </c>
    </row>
    <row r="252" spans="1:69" ht="37.5">
      <c r="A252" s="5">
        <v>249</v>
      </c>
      <c r="B252" s="13" t="s">
        <v>508</v>
      </c>
      <c r="C252" s="13"/>
      <c r="D252" s="13" t="s">
        <v>510</v>
      </c>
      <c r="E252" s="19" t="s">
        <v>1228</v>
      </c>
      <c r="F252" s="13" t="s">
        <v>218</v>
      </c>
      <c r="G252" s="13" t="s">
        <v>83</v>
      </c>
      <c r="H252" s="13" t="s">
        <v>1409</v>
      </c>
      <c r="I252" s="13" t="s">
        <v>1410</v>
      </c>
      <c r="J252" s="13"/>
      <c r="K252" s="13" t="s">
        <v>511</v>
      </c>
      <c r="L252" s="13" t="s">
        <v>1280</v>
      </c>
      <c r="M252" s="13" t="s">
        <v>23</v>
      </c>
      <c r="N252" s="13" t="s">
        <v>23</v>
      </c>
      <c r="O252" s="13" t="s">
        <v>23</v>
      </c>
      <c r="P252" s="13" t="str">
        <f t="shared" si="66"/>
        <v>EASA;FAA;CAA UK;CAA MALAYSIA;DGCA INDONESIA;CAA CHINA;</v>
      </c>
      <c r="Q252" s="13" t="s">
        <v>12</v>
      </c>
      <c r="R252" s="13" t="s">
        <v>13</v>
      </c>
      <c r="S252" s="13" t="s">
        <v>1224</v>
      </c>
      <c r="T252" s="13" t="s">
        <v>24</v>
      </c>
      <c r="U252" s="13" t="s">
        <v>25</v>
      </c>
      <c r="V252" s="13" t="s">
        <v>26</v>
      </c>
      <c r="W252" s="13"/>
      <c r="X252" s="13" t="s">
        <v>1232</v>
      </c>
      <c r="Y252" s="13" t="s">
        <v>1318</v>
      </c>
      <c r="Z252" s="13"/>
      <c r="AA252" s="1" t="str">
        <f>_xlfn.IFNA(VLOOKUP($B252,'[1]Price Catalogue (Active CAP)'!$A:$AD,AA$3,FALSE),"")</f>
        <v>3282970-3</v>
      </c>
      <c r="AB252" s="1" t="str">
        <f>_xlfn.IFNA(VLOOKUP($B252,'[1]Price Catalogue (Active CAP)'!$A:$AD,AB$3,FALSE),"")</f>
        <v>301-781-403-0</v>
      </c>
      <c r="AC252" s="1" t="str">
        <f>_xlfn.IFNA(VLOOKUP($B252,'[1]Price Catalogue (Active CAP)'!$A:$AD,AC$3,FALSE),"")</f>
        <v>STOP MECHANISM-BLEED VALVE</v>
      </c>
      <c r="AD252" s="1" t="str">
        <f>_xlfn.IFNA(VLOOKUP($B252,'[1]Price Catalogue (Active CAP)'!$A:$AD,AD$3,FALSE),"")</f>
        <v>ON</v>
      </c>
      <c r="AE252" s="1" t="str">
        <f>_xlfn.IFNA(VLOOKUP($B252,'[1]Price Catalogue (Active CAP)'!$A:$AD,AE$3,FALSE),"")</f>
        <v>A320_Fam;A340;CFM56;</v>
      </c>
      <c r="AF252" s="1" t="str">
        <f>_xlfn.IFNA(VLOOKUP($B252,'[1]Price Catalogue (Active CAP)'!$A:$AD,AF$3,FALSE),"")</f>
        <v>HONEYWELL INTERNATIONAL INC</v>
      </c>
      <c r="AG252" s="1" t="str">
        <f>_xlfn.IFNA(VLOOKUP($B252,'[1]Price Catalogue (Active CAP)'!$A:$AD,AG$3,FALSE),"")</f>
        <v>ENG-VAL-006</v>
      </c>
      <c r="AH252" s="1" t="str">
        <f>_xlfn.IFNA(VLOOKUP($B252,'[1]Price Catalogue (Active CAP)'!$A:$AD,AH$3,FALSE),"")</f>
        <v>Bleed_Stop</v>
      </c>
      <c r="AI252" s="1">
        <f>_xlfn.IFNA(VLOOKUP($B252,'[1]Price Catalogue (Active CAP)'!$A:$AD,AI$3,FALSE),"")</f>
        <v>0</v>
      </c>
      <c r="AJ252" s="1" t="str">
        <f>_xlfn.IFNA(VLOOKUP($B252,'[1]Price Catalogue (Active CAP)'!$A:$AD,AJ$3,FALSE),"")</f>
        <v>75-31-22;</v>
      </c>
      <c r="AK252" s="1" t="str">
        <f>_xlfn.IFNA(VLOOKUP($B252,'[1]Price Catalogue (Active CAP)'!$A:$AD,AK$3,FALSE),"")</f>
        <v>75-31</v>
      </c>
      <c r="AL252" s="32" t="str">
        <f>_xlfn.IFNA(VLOOKUP($B252,'[1]Price Catalogue (Active CAP)'!$A:$AD,AL$3,FALSE),"")</f>
        <v>EASA,FAA,CAA MALAYSIA,CAAS,DGCA INDONESIA,CAA CHINA</v>
      </c>
      <c r="AM252" s="1" t="str">
        <f>_xlfn.IFNA(VLOOKUP($B252,'[1]Price Catalogue (Active CAP)'!$A:$AD,AM$3,FALSE),"")</f>
        <v>EASA</v>
      </c>
      <c r="AN252" s="1" t="str">
        <f>_xlfn.IFNA(VLOOKUP($B252,'[1]Price Catalogue (Active CAP)'!$A:$AD,AN$3,FALSE),"")</f>
        <v>FAA</v>
      </c>
      <c r="AO252" s="1" t="str">
        <f>_xlfn.IFNA(VLOOKUP($B252,'[1]Price Catalogue (Active CAP)'!$A:$AD,AO$3,FALSE),"")</f>
        <v>CAA MALAYSIA</v>
      </c>
      <c r="AP252" s="1" t="str">
        <f>_xlfn.IFNA(VLOOKUP($B252,'[1]Price Catalogue (Active CAP)'!$A:$AD,AP$3,FALSE),"")</f>
        <v>CAAS</v>
      </c>
      <c r="AQ252" s="1" t="str">
        <f>_xlfn.IFNA(VLOOKUP($B252,'[1]Price Catalogue (Active CAP)'!$A:$AD,AQ$3,FALSE),"")</f>
        <v>DGCA INDONESIA</v>
      </c>
      <c r="AR252" s="1" t="str">
        <f>_xlfn.IFNA(VLOOKUP($B252,'[1]Price Catalogue (Active CAP)'!$A:$AD,AR$3,FALSE),"")</f>
        <v>CAA CHINA</v>
      </c>
      <c r="AS252" s="1">
        <f>_xlfn.IFNA(VLOOKUP($B252,'[1]Price Catalogue (Active CAP)'!$A:$AD,AS$3,FALSE),"")</f>
        <v>0</v>
      </c>
      <c r="AT252" s="1" t="str">
        <f>_xlfn.IFNA(VLOOKUP($B252,'[1]Price Catalogue (Active CAP)'!$A:$AD,AT$3,FALSE),"")</f>
        <v>CAA VIETNAM</v>
      </c>
      <c r="AU252" s="1" t="str">
        <f>_xlfn.IFNA(VLOOKUP($B252,'[1]Price Catalogue (Active CAP)'!$A:$AD,AU$3,FALSE),"")</f>
        <v>OCMOP</v>
      </c>
      <c r="AW252" s="1" t="b">
        <f t="shared" si="67"/>
        <v>1</v>
      </c>
      <c r="AX252" s="1" t="b">
        <f t="shared" si="68"/>
        <v>0</v>
      </c>
      <c r="AY252" s="1" t="b">
        <f t="shared" si="69"/>
        <v>1</v>
      </c>
      <c r="AZ252" s="1" t="b">
        <f t="shared" si="70"/>
        <v>1</v>
      </c>
      <c r="BA252" s="1" t="b">
        <f t="shared" si="71"/>
        <v>1</v>
      </c>
      <c r="BB252" s="1" t="b">
        <f t="shared" si="72"/>
        <v>1</v>
      </c>
      <c r="BC252" s="1" t="b">
        <f t="shared" si="73"/>
        <v>1</v>
      </c>
      <c r="BD252" s="1" t="b">
        <f t="shared" si="74"/>
        <v>1</v>
      </c>
      <c r="BE252" s="1" t="b">
        <f t="shared" si="75"/>
        <v>1</v>
      </c>
      <c r="BF252" s="1" t="b">
        <f t="shared" si="76"/>
        <v>1</v>
      </c>
      <c r="BG252" s="1" t="b">
        <f t="shared" si="77"/>
        <v>1</v>
      </c>
      <c r="BH252" s="1" t="b">
        <f t="shared" si="78"/>
        <v>0</v>
      </c>
      <c r="BI252" s="1" t="b">
        <f t="shared" si="79"/>
        <v>1</v>
      </c>
      <c r="BJ252" s="1" t="b">
        <f t="shared" si="80"/>
        <v>1</v>
      </c>
      <c r="BK252" s="1" t="b">
        <f t="shared" si="81"/>
        <v>0</v>
      </c>
      <c r="BL252" s="1" t="b">
        <f t="shared" si="82"/>
        <v>0</v>
      </c>
      <c r="BM252" s="1" t="b">
        <f t="shared" si="83"/>
        <v>1</v>
      </c>
      <c r="BN252" s="1" t="b">
        <f t="shared" si="84"/>
        <v>1</v>
      </c>
      <c r="BO252" s="1" t="b">
        <f t="shared" si="85"/>
        <v>1</v>
      </c>
      <c r="BP252" s="1" t="b">
        <f t="shared" si="86"/>
        <v>1</v>
      </c>
      <c r="BQ252" s="1" t="b">
        <f t="shared" si="87"/>
        <v>1</v>
      </c>
    </row>
    <row r="253" spans="1:69" ht="37.5">
      <c r="A253" s="5">
        <v>250</v>
      </c>
      <c r="B253" s="13" t="s">
        <v>512</v>
      </c>
      <c r="C253" s="13"/>
      <c r="D253" s="13" t="s">
        <v>510</v>
      </c>
      <c r="E253" s="19" t="s">
        <v>1228</v>
      </c>
      <c r="F253" s="13" t="s">
        <v>218</v>
      </c>
      <c r="G253" s="13" t="s">
        <v>83</v>
      </c>
      <c r="H253" s="13" t="s">
        <v>1409</v>
      </c>
      <c r="I253" s="13" t="s">
        <v>1410</v>
      </c>
      <c r="J253" s="13"/>
      <c r="K253" s="13" t="s">
        <v>511</v>
      </c>
      <c r="L253" s="13" t="s">
        <v>1280</v>
      </c>
      <c r="M253" s="13" t="s">
        <v>23</v>
      </c>
      <c r="N253" s="13" t="s">
        <v>23</v>
      </c>
      <c r="O253" s="13" t="s">
        <v>23</v>
      </c>
      <c r="P253" s="13" t="str">
        <f t="shared" si="66"/>
        <v>EASA;FAA;CAA UK;CAA MALAYSIA;DGCA INDONESIA;CAA CHINA;</v>
      </c>
      <c r="Q253" s="13" t="s">
        <v>12</v>
      </c>
      <c r="R253" s="13" t="s">
        <v>13</v>
      </c>
      <c r="S253" s="13" t="s">
        <v>1224</v>
      </c>
      <c r="T253" s="13" t="s">
        <v>24</v>
      </c>
      <c r="U253" s="13" t="s">
        <v>25</v>
      </c>
      <c r="V253" s="13" t="s">
        <v>26</v>
      </c>
      <c r="W253" s="13"/>
      <c r="X253" s="13" t="s">
        <v>1232</v>
      </c>
      <c r="Y253" s="13" t="s">
        <v>1318</v>
      </c>
      <c r="Z253" s="13"/>
      <c r="AA253" s="1" t="str">
        <f>_xlfn.IFNA(VLOOKUP($B253,'[1]Price Catalogue (Active CAP)'!$A:$AD,AA$3,FALSE),"")</f>
        <v>3282970-4</v>
      </c>
      <c r="AB253" s="1" t="str">
        <f>_xlfn.IFNA(VLOOKUP($B253,'[1]Price Catalogue (Active CAP)'!$A:$AD,AB$3,FALSE),"")</f>
        <v>301-781-404-0</v>
      </c>
      <c r="AC253" s="1" t="str">
        <f>_xlfn.IFNA(VLOOKUP($B253,'[1]Price Catalogue (Active CAP)'!$A:$AD,AC$3,FALSE),"")</f>
        <v>STOP MECHANISM-BLEED VALVE</v>
      </c>
      <c r="AD253" s="1" t="str">
        <f>_xlfn.IFNA(VLOOKUP($B253,'[1]Price Catalogue (Active CAP)'!$A:$AD,AD$3,FALSE),"")</f>
        <v>ON</v>
      </c>
      <c r="AE253" s="1" t="str">
        <f>_xlfn.IFNA(VLOOKUP($B253,'[1]Price Catalogue (Active CAP)'!$A:$AD,AE$3,FALSE),"")</f>
        <v>A320_Fam;A340;CFM56;</v>
      </c>
      <c r="AF253" s="1" t="str">
        <f>_xlfn.IFNA(VLOOKUP($B253,'[1]Price Catalogue (Active CAP)'!$A:$AD,AF$3,FALSE),"")</f>
        <v>HONEYWELL INTERNATIONAL INC</v>
      </c>
      <c r="AG253" s="1" t="str">
        <f>_xlfn.IFNA(VLOOKUP($B253,'[1]Price Catalogue (Active CAP)'!$A:$AD,AG$3,FALSE),"")</f>
        <v>ENG-VAL-006</v>
      </c>
      <c r="AH253" s="1" t="str">
        <f>_xlfn.IFNA(VLOOKUP($B253,'[1]Price Catalogue (Active CAP)'!$A:$AD,AH$3,FALSE),"")</f>
        <v>Bleed_Stop</v>
      </c>
      <c r="AI253" s="1">
        <f>_xlfn.IFNA(VLOOKUP($B253,'[1]Price Catalogue (Active CAP)'!$A:$AD,AI$3,FALSE),"")</f>
        <v>0</v>
      </c>
      <c r="AJ253" s="1" t="str">
        <f>_xlfn.IFNA(VLOOKUP($B253,'[1]Price Catalogue (Active CAP)'!$A:$AD,AJ$3,FALSE),"")</f>
        <v>75-31-22;</v>
      </c>
      <c r="AK253" s="1" t="str">
        <f>_xlfn.IFNA(VLOOKUP($B253,'[1]Price Catalogue (Active CAP)'!$A:$AD,AK$3,FALSE),"")</f>
        <v>75-31</v>
      </c>
      <c r="AL253" s="32" t="str">
        <f>_xlfn.IFNA(VLOOKUP($B253,'[1]Price Catalogue (Active CAP)'!$A:$AD,AL$3,FALSE),"")</f>
        <v>EASA,FAA,CAA MALAYSIA,CAAS,DGCA INDONESIA,CAA CHINA</v>
      </c>
      <c r="AM253" s="1" t="str">
        <f>_xlfn.IFNA(VLOOKUP($B253,'[1]Price Catalogue (Active CAP)'!$A:$AD,AM$3,FALSE),"")</f>
        <v>EASA</v>
      </c>
      <c r="AN253" s="1" t="str">
        <f>_xlfn.IFNA(VLOOKUP($B253,'[1]Price Catalogue (Active CAP)'!$A:$AD,AN$3,FALSE),"")</f>
        <v>FAA</v>
      </c>
      <c r="AO253" s="1" t="str">
        <f>_xlfn.IFNA(VLOOKUP($B253,'[1]Price Catalogue (Active CAP)'!$A:$AD,AO$3,FALSE),"")</f>
        <v>CAA MALAYSIA</v>
      </c>
      <c r="AP253" s="1" t="str">
        <f>_xlfn.IFNA(VLOOKUP($B253,'[1]Price Catalogue (Active CAP)'!$A:$AD,AP$3,FALSE),"")</f>
        <v>CAAS</v>
      </c>
      <c r="AQ253" s="1" t="str">
        <f>_xlfn.IFNA(VLOOKUP($B253,'[1]Price Catalogue (Active CAP)'!$A:$AD,AQ$3,FALSE),"")</f>
        <v>DGCA INDONESIA</v>
      </c>
      <c r="AR253" s="1" t="str">
        <f>_xlfn.IFNA(VLOOKUP($B253,'[1]Price Catalogue (Active CAP)'!$A:$AD,AR$3,FALSE),"")</f>
        <v>CAA CHINA</v>
      </c>
      <c r="AS253" s="1">
        <f>_xlfn.IFNA(VLOOKUP($B253,'[1]Price Catalogue (Active CAP)'!$A:$AD,AS$3,FALSE),"")</f>
        <v>0</v>
      </c>
      <c r="AT253" s="1" t="str">
        <f>_xlfn.IFNA(VLOOKUP($B253,'[1]Price Catalogue (Active CAP)'!$A:$AD,AT$3,FALSE),"")</f>
        <v>CAA VIETNAM</v>
      </c>
      <c r="AU253" s="1" t="str">
        <f>_xlfn.IFNA(VLOOKUP($B253,'[1]Price Catalogue (Active CAP)'!$A:$AD,AU$3,FALSE),"")</f>
        <v>OCMOP</v>
      </c>
      <c r="AW253" s="1" t="b">
        <f t="shared" si="67"/>
        <v>1</v>
      </c>
      <c r="AX253" s="1" t="b">
        <f t="shared" si="68"/>
        <v>0</v>
      </c>
      <c r="AY253" s="1" t="b">
        <f t="shared" si="69"/>
        <v>1</v>
      </c>
      <c r="AZ253" s="1" t="b">
        <f t="shared" si="70"/>
        <v>1</v>
      </c>
      <c r="BA253" s="1" t="b">
        <f t="shared" si="71"/>
        <v>1</v>
      </c>
      <c r="BB253" s="1" t="b">
        <f t="shared" si="72"/>
        <v>1</v>
      </c>
      <c r="BC253" s="1" t="b">
        <f t="shared" si="73"/>
        <v>1</v>
      </c>
      <c r="BD253" s="1" t="b">
        <f t="shared" si="74"/>
        <v>1</v>
      </c>
      <c r="BE253" s="1" t="b">
        <f t="shared" si="75"/>
        <v>1</v>
      </c>
      <c r="BF253" s="1" t="b">
        <f t="shared" si="76"/>
        <v>1</v>
      </c>
      <c r="BG253" s="1" t="b">
        <f t="shared" si="77"/>
        <v>1</v>
      </c>
      <c r="BH253" s="1" t="b">
        <f t="shared" si="78"/>
        <v>0</v>
      </c>
      <c r="BI253" s="1" t="b">
        <f t="shared" si="79"/>
        <v>1</v>
      </c>
      <c r="BJ253" s="1" t="b">
        <f t="shared" si="80"/>
        <v>1</v>
      </c>
      <c r="BK253" s="1" t="b">
        <f t="shared" si="81"/>
        <v>0</v>
      </c>
      <c r="BL253" s="1" t="b">
        <f t="shared" si="82"/>
        <v>0</v>
      </c>
      <c r="BM253" s="1" t="b">
        <f t="shared" si="83"/>
        <v>1</v>
      </c>
      <c r="BN253" s="1" t="b">
        <f t="shared" si="84"/>
        <v>1</v>
      </c>
      <c r="BO253" s="1" t="b">
        <f t="shared" si="85"/>
        <v>1</v>
      </c>
      <c r="BP253" s="1" t="b">
        <f t="shared" si="86"/>
        <v>1</v>
      </c>
      <c r="BQ253" s="1" t="b">
        <f t="shared" si="87"/>
        <v>1</v>
      </c>
    </row>
    <row r="254" spans="1:69">
      <c r="A254" s="5">
        <v>251</v>
      </c>
      <c r="B254" s="13" t="s">
        <v>514</v>
      </c>
      <c r="C254" s="13"/>
      <c r="D254" s="13" t="s">
        <v>515</v>
      </c>
      <c r="E254" s="19" t="s">
        <v>1228</v>
      </c>
      <c r="F254" s="13" t="s">
        <v>516</v>
      </c>
      <c r="G254" s="13" t="s">
        <v>83</v>
      </c>
      <c r="H254" s="13" t="s">
        <v>1411</v>
      </c>
      <c r="I254" s="13" t="s">
        <v>1281</v>
      </c>
      <c r="J254" s="13">
        <v>59364</v>
      </c>
      <c r="K254" s="13" t="s">
        <v>517</v>
      </c>
      <c r="L254" s="13" t="s">
        <v>1412</v>
      </c>
      <c r="M254" s="13" t="s">
        <v>23</v>
      </c>
      <c r="N254" s="13" t="s">
        <v>23</v>
      </c>
      <c r="O254" s="13" t="s">
        <v>23</v>
      </c>
      <c r="P254" s="13" t="str">
        <f t="shared" si="66"/>
        <v>EASA;;;;;;</v>
      </c>
      <c r="Q254" s="13" t="s">
        <v>12</v>
      </c>
      <c r="R254" s="13"/>
      <c r="S254" s="13"/>
      <c r="T254" s="13"/>
      <c r="U254" s="13"/>
      <c r="V254" s="13"/>
      <c r="W254" s="13"/>
      <c r="X254" s="13"/>
      <c r="Y254" s="13" t="s">
        <v>1269</v>
      </c>
      <c r="Z254" s="13"/>
      <c r="AA254" s="1" t="str">
        <f>_xlfn.IFNA(VLOOKUP($B254,'[1]Price Catalogue (Active CAP)'!$A:$AD,AA$3,FALSE),"")</f>
        <v>3289562-5</v>
      </c>
      <c r="AC254" s="1" t="str">
        <f>_xlfn.IFNA(VLOOKUP($B254,'[1]Price Catalogue (Active CAP)'!$A:$AD,AC$3,FALSE),"")</f>
        <v>VALVE-PRECOOLER</v>
      </c>
      <c r="AD254" s="1" t="str">
        <f>_xlfn.IFNA(VLOOKUP($B254,'[1]Price Catalogue (Active CAP)'!$A:$AD,AD$3,FALSE),"")</f>
        <v>ON</v>
      </c>
      <c r="AE254" s="1" t="str">
        <f>_xlfn.IFNA(VLOOKUP($B254,'[1]Price Catalogue (Active CAP)'!$A:$AD,AE$3,FALSE),"")</f>
        <v>B737CL;B737NG;CFM56;</v>
      </c>
      <c r="AF254" s="1" t="str">
        <f>_xlfn.IFNA(VLOOKUP($B254,'[1]Price Catalogue (Active CAP)'!$A:$AD,AF$3,FALSE),"")</f>
        <v>HONEYWELL INTERNATIONAL INC</v>
      </c>
      <c r="AG254" s="1" t="str">
        <f>_xlfn.IFNA(VLOOKUP($B254,'[1]Price Catalogue (Active CAP)'!$A:$AD,AG$3,FALSE),"")</f>
        <v>PNE-VAL-118</v>
      </c>
      <c r="AH254" s="1" t="str">
        <f>_xlfn.IFNA(VLOOKUP($B254,'[1]Price Catalogue (Active CAP)'!$A:$AD,AH$3,FALSE),"")</f>
        <v>Valve_Pneumatic</v>
      </c>
      <c r="AI254" s="1">
        <f>_xlfn.IFNA(VLOOKUP($B254,'[1]Price Catalogue (Active CAP)'!$A:$AD,AI$3,FALSE),"")</f>
        <v>59364</v>
      </c>
      <c r="AJ254" s="1" t="str">
        <f>_xlfn.IFNA(VLOOKUP($B254,'[1]Price Catalogue (Active CAP)'!$A:$AD,AJ$3,FALSE),"")</f>
        <v>36-13-91;</v>
      </c>
      <c r="AK254" s="1" t="str">
        <f>_xlfn.IFNA(VLOOKUP($B254,'[1]Price Catalogue (Active CAP)'!$A:$AD,AK$3,FALSE),"")</f>
        <v>36-13</v>
      </c>
      <c r="AL254" s="32" t="str">
        <f>_xlfn.IFNA(VLOOKUP($B254,'[1]Price Catalogue (Active CAP)'!$A:$AD,AL$3,FALSE),"")</f>
        <v>EASA,CAAS</v>
      </c>
      <c r="AM254" s="1" t="str">
        <f>_xlfn.IFNA(VLOOKUP($B254,'[1]Price Catalogue (Active CAP)'!$A:$AD,AM$3,FALSE),"")</f>
        <v>EASA</v>
      </c>
      <c r="AU254" s="1" t="str">
        <f>_xlfn.IFNA(VLOOKUP($B254,'[1]Price Catalogue (Active CAP)'!$A:$AD,AU$3,FALSE),"")</f>
        <v>OCMOV</v>
      </c>
      <c r="AW254" s="1" t="b">
        <f t="shared" si="67"/>
        <v>1</v>
      </c>
      <c r="AX254" s="1" t="b">
        <f t="shared" si="68"/>
        <v>1</v>
      </c>
      <c r="AY254" s="1" t="b">
        <f t="shared" si="69"/>
        <v>1</v>
      </c>
      <c r="AZ254" s="1" t="b">
        <f t="shared" si="70"/>
        <v>1</v>
      </c>
      <c r="BA254" s="1" t="b">
        <f t="shared" si="71"/>
        <v>1</v>
      </c>
      <c r="BB254" s="1" t="b">
        <f t="shared" si="72"/>
        <v>1</v>
      </c>
      <c r="BC254" s="1" t="b">
        <f t="shared" si="73"/>
        <v>1</v>
      </c>
      <c r="BD254" s="1" t="b">
        <f t="shared" si="74"/>
        <v>1</v>
      </c>
      <c r="BE254" s="1" t="b">
        <f t="shared" si="75"/>
        <v>1</v>
      </c>
      <c r="BF254" s="1" t="b">
        <f t="shared" si="76"/>
        <v>1</v>
      </c>
      <c r="BG254" s="1" t="b">
        <f t="shared" si="77"/>
        <v>1</v>
      </c>
      <c r="BH254" s="1" t="b">
        <f t="shared" si="78"/>
        <v>0</v>
      </c>
      <c r="BI254" s="1" t="b">
        <f t="shared" si="79"/>
        <v>1</v>
      </c>
      <c r="BJ254" s="1" t="b">
        <f t="shared" si="80"/>
        <v>1</v>
      </c>
      <c r="BK254" s="1" t="b">
        <f t="shared" si="81"/>
        <v>1</v>
      </c>
      <c r="BL254" s="1" t="b">
        <f t="shared" si="82"/>
        <v>1</v>
      </c>
      <c r="BM254" s="1" t="b">
        <f t="shared" si="83"/>
        <v>1</v>
      </c>
      <c r="BN254" s="1" t="b">
        <f t="shared" si="84"/>
        <v>1</v>
      </c>
      <c r="BO254" s="1" t="b">
        <f t="shared" si="85"/>
        <v>1</v>
      </c>
      <c r="BP254" s="1" t="b">
        <f t="shared" si="86"/>
        <v>1</v>
      </c>
      <c r="BQ254" s="1" t="b">
        <f t="shared" si="87"/>
        <v>1</v>
      </c>
    </row>
    <row r="255" spans="1:69">
      <c r="A255" s="5">
        <v>252</v>
      </c>
      <c r="B255" s="13" t="s">
        <v>518</v>
      </c>
      <c r="C255" s="13"/>
      <c r="D255" s="13" t="s">
        <v>515</v>
      </c>
      <c r="E255" s="19" t="s">
        <v>1228</v>
      </c>
      <c r="F255" s="13" t="s">
        <v>516</v>
      </c>
      <c r="G255" s="13" t="s">
        <v>83</v>
      </c>
      <c r="H255" s="13" t="s">
        <v>1411</v>
      </c>
      <c r="I255" s="13" t="s">
        <v>1281</v>
      </c>
      <c r="J255" s="13">
        <v>59364</v>
      </c>
      <c r="K255" s="13" t="s">
        <v>517</v>
      </c>
      <c r="L255" s="13" t="s">
        <v>1412</v>
      </c>
      <c r="M255" s="13" t="s">
        <v>23</v>
      </c>
      <c r="N255" s="13" t="s">
        <v>23</v>
      </c>
      <c r="O255" s="13" t="s">
        <v>23</v>
      </c>
      <c r="P255" s="13" t="str">
        <f t="shared" si="66"/>
        <v>EASA;;;;;;</v>
      </c>
      <c r="Q255" s="13" t="s">
        <v>12</v>
      </c>
      <c r="R255" s="13"/>
      <c r="S255" s="13"/>
      <c r="T255" s="13"/>
      <c r="U255" s="13"/>
      <c r="V255" s="13"/>
      <c r="W255" s="13"/>
      <c r="X255" s="13"/>
      <c r="Y255" s="13" t="s">
        <v>1269</v>
      </c>
      <c r="Z255" s="13"/>
      <c r="AA255" s="1" t="str">
        <f>_xlfn.IFNA(VLOOKUP($B255,'[1]Price Catalogue (Active CAP)'!$A:$AD,AA$3,FALSE),"")</f>
        <v>3289562-6</v>
      </c>
      <c r="AC255" s="1" t="str">
        <f>_xlfn.IFNA(VLOOKUP($B255,'[1]Price Catalogue (Active CAP)'!$A:$AD,AC$3,FALSE),"")</f>
        <v>VALVE-PRECOOLER</v>
      </c>
      <c r="AD255" s="1" t="str">
        <f>_xlfn.IFNA(VLOOKUP($B255,'[1]Price Catalogue (Active CAP)'!$A:$AD,AD$3,FALSE),"")</f>
        <v>ON</v>
      </c>
      <c r="AE255" s="1" t="str">
        <f>_xlfn.IFNA(VLOOKUP($B255,'[1]Price Catalogue (Active CAP)'!$A:$AD,AE$3,FALSE),"")</f>
        <v>B737CL;B737NG;CFM56;</v>
      </c>
      <c r="AF255" s="1" t="str">
        <f>_xlfn.IFNA(VLOOKUP($B255,'[1]Price Catalogue (Active CAP)'!$A:$AD,AF$3,FALSE),"")</f>
        <v>HONEYWELL INTERNATIONAL INC</v>
      </c>
      <c r="AG255" s="1" t="str">
        <f>_xlfn.IFNA(VLOOKUP($B255,'[1]Price Catalogue (Active CAP)'!$A:$AD,AG$3,FALSE),"")</f>
        <v>PNE-VAL-118</v>
      </c>
      <c r="AH255" s="1" t="str">
        <f>_xlfn.IFNA(VLOOKUP($B255,'[1]Price Catalogue (Active CAP)'!$A:$AD,AH$3,FALSE),"")</f>
        <v>Valve_Pneumatic</v>
      </c>
      <c r="AI255" s="1">
        <f>_xlfn.IFNA(VLOOKUP($B255,'[1]Price Catalogue (Active CAP)'!$A:$AD,AI$3,FALSE),"")</f>
        <v>59364</v>
      </c>
      <c r="AJ255" s="1" t="str">
        <f>_xlfn.IFNA(VLOOKUP($B255,'[1]Price Catalogue (Active CAP)'!$A:$AD,AJ$3,FALSE),"")</f>
        <v>36-13-91;</v>
      </c>
      <c r="AK255" s="1" t="str">
        <f>_xlfn.IFNA(VLOOKUP($B255,'[1]Price Catalogue (Active CAP)'!$A:$AD,AK$3,FALSE),"")</f>
        <v>36-13</v>
      </c>
      <c r="AL255" s="32" t="str">
        <f>_xlfn.IFNA(VLOOKUP($B255,'[1]Price Catalogue (Active CAP)'!$A:$AD,AL$3,FALSE),"")</f>
        <v>EASA,CAAS</v>
      </c>
      <c r="AM255" s="1" t="str">
        <f>_xlfn.IFNA(VLOOKUP($B255,'[1]Price Catalogue (Active CAP)'!$A:$AD,AM$3,FALSE),"")</f>
        <v>EASA</v>
      </c>
      <c r="AU255" s="1" t="str">
        <f>_xlfn.IFNA(VLOOKUP($B255,'[1]Price Catalogue (Active CAP)'!$A:$AD,AU$3,FALSE),"")</f>
        <v>OCMOV</v>
      </c>
      <c r="AW255" s="1" t="b">
        <f t="shared" si="67"/>
        <v>1</v>
      </c>
      <c r="AX255" s="1" t="b">
        <f t="shared" si="68"/>
        <v>1</v>
      </c>
      <c r="AY255" s="1" t="b">
        <f t="shared" si="69"/>
        <v>1</v>
      </c>
      <c r="AZ255" s="1" t="b">
        <f t="shared" si="70"/>
        <v>1</v>
      </c>
      <c r="BA255" s="1" t="b">
        <f t="shared" si="71"/>
        <v>1</v>
      </c>
      <c r="BB255" s="1" t="b">
        <f t="shared" si="72"/>
        <v>1</v>
      </c>
      <c r="BC255" s="1" t="b">
        <f t="shared" si="73"/>
        <v>1</v>
      </c>
      <c r="BD255" s="1" t="b">
        <f t="shared" si="74"/>
        <v>1</v>
      </c>
      <c r="BE255" s="1" t="b">
        <f t="shared" si="75"/>
        <v>1</v>
      </c>
      <c r="BF255" s="1" t="b">
        <f t="shared" si="76"/>
        <v>1</v>
      </c>
      <c r="BG255" s="1" t="b">
        <f t="shared" si="77"/>
        <v>1</v>
      </c>
      <c r="BH255" s="1" t="b">
        <f t="shared" si="78"/>
        <v>0</v>
      </c>
      <c r="BI255" s="1" t="b">
        <f t="shared" si="79"/>
        <v>1</v>
      </c>
      <c r="BJ255" s="1" t="b">
        <f t="shared" si="80"/>
        <v>1</v>
      </c>
      <c r="BK255" s="1" t="b">
        <f t="shared" si="81"/>
        <v>1</v>
      </c>
      <c r="BL255" s="1" t="b">
        <f t="shared" si="82"/>
        <v>1</v>
      </c>
      <c r="BM255" s="1" t="b">
        <f t="shared" si="83"/>
        <v>1</v>
      </c>
      <c r="BN255" s="1" t="b">
        <f t="shared" si="84"/>
        <v>1</v>
      </c>
      <c r="BO255" s="1" t="b">
        <f t="shared" si="85"/>
        <v>1</v>
      </c>
      <c r="BP255" s="1" t="b">
        <f t="shared" si="86"/>
        <v>1</v>
      </c>
      <c r="BQ255" s="1" t="b">
        <f t="shared" si="87"/>
        <v>1</v>
      </c>
    </row>
    <row r="256" spans="1:69">
      <c r="A256" s="5">
        <v>253</v>
      </c>
      <c r="B256" s="13" t="s">
        <v>519</v>
      </c>
      <c r="C256" s="13"/>
      <c r="D256" s="13" t="s">
        <v>515</v>
      </c>
      <c r="E256" s="19" t="s">
        <v>1228</v>
      </c>
      <c r="F256" s="13" t="s">
        <v>516</v>
      </c>
      <c r="G256" s="13" t="s">
        <v>83</v>
      </c>
      <c r="H256" s="13" t="s">
        <v>1411</v>
      </c>
      <c r="I256" s="13" t="s">
        <v>1281</v>
      </c>
      <c r="J256" s="13">
        <v>59364</v>
      </c>
      <c r="K256" s="13" t="s">
        <v>517</v>
      </c>
      <c r="L256" s="13" t="s">
        <v>1412</v>
      </c>
      <c r="M256" s="13" t="s">
        <v>23</v>
      </c>
      <c r="N256" s="13" t="s">
        <v>23</v>
      </c>
      <c r="O256" s="13" t="s">
        <v>23</v>
      </c>
      <c r="P256" s="13" t="str">
        <f t="shared" si="66"/>
        <v>EASA;;;;;;</v>
      </c>
      <c r="Q256" s="13" t="s">
        <v>12</v>
      </c>
      <c r="R256" s="13"/>
      <c r="S256" s="13"/>
      <c r="T256" s="13"/>
      <c r="U256" s="13"/>
      <c r="V256" s="13"/>
      <c r="W256" s="13"/>
      <c r="X256" s="13"/>
      <c r="Y256" s="13" t="s">
        <v>1269</v>
      </c>
      <c r="Z256" s="13"/>
      <c r="AA256" s="1" t="str">
        <f>_xlfn.IFNA(VLOOKUP($B256,'[1]Price Catalogue (Active CAP)'!$A:$AD,AA$3,FALSE),"")</f>
        <v>3289562-7</v>
      </c>
      <c r="AC256" s="1" t="str">
        <f>_xlfn.IFNA(VLOOKUP($B256,'[1]Price Catalogue (Active CAP)'!$A:$AD,AC$3,FALSE),"")</f>
        <v>VALVE-PRECOOLER</v>
      </c>
      <c r="AD256" s="1" t="str">
        <f>_xlfn.IFNA(VLOOKUP($B256,'[1]Price Catalogue (Active CAP)'!$A:$AD,AD$3,FALSE),"")</f>
        <v>ON</v>
      </c>
      <c r="AE256" s="1" t="str">
        <f>_xlfn.IFNA(VLOOKUP($B256,'[1]Price Catalogue (Active CAP)'!$A:$AD,AE$3,FALSE),"")</f>
        <v>B737CL;B737NG;CFM56;</v>
      </c>
      <c r="AF256" s="1" t="str">
        <f>_xlfn.IFNA(VLOOKUP($B256,'[1]Price Catalogue (Active CAP)'!$A:$AD,AF$3,FALSE),"")</f>
        <v>HONEYWELL INTERNATIONAL INC</v>
      </c>
      <c r="AG256" s="1" t="str">
        <f>_xlfn.IFNA(VLOOKUP($B256,'[1]Price Catalogue (Active CAP)'!$A:$AD,AG$3,FALSE),"")</f>
        <v>PNE-VAL-118</v>
      </c>
      <c r="AH256" s="1" t="str">
        <f>_xlfn.IFNA(VLOOKUP($B256,'[1]Price Catalogue (Active CAP)'!$A:$AD,AH$3,FALSE),"")</f>
        <v>Valve_Pneumatic</v>
      </c>
      <c r="AI256" s="1">
        <f>_xlfn.IFNA(VLOOKUP($B256,'[1]Price Catalogue (Active CAP)'!$A:$AD,AI$3,FALSE),"")</f>
        <v>59364</v>
      </c>
      <c r="AJ256" s="1" t="str">
        <f>_xlfn.IFNA(VLOOKUP($B256,'[1]Price Catalogue (Active CAP)'!$A:$AD,AJ$3,FALSE),"")</f>
        <v>36-13-91;</v>
      </c>
      <c r="AK256" s="1" t="str">
        <f>_xlfn.IFNA(VLOOKUP($B256,'[1]Price Catalogue (Active CAP)'!$A:$AD,AK$3,FALSE),"")</f>
        <v>36-13</v>
      </c>
      <c r="AL256" s="32" t="str">
        <f>_xlfn.IFNA(VLOOKUP($B256,'[1]Price Catalogue (Active CAP)'!$A:$AD,AL$3,FALSE),"")</f>
        <v>EASA,CAAS</v>
      </c>
      <c r="AM256" s="1" t="str">
        <f>_xlfn.IFNA(VLOOKUP($B256,'[1]Price Catalogue (Active CAP)'!$A:$AD,AM$3,FALSE),"")</f>
        <v>EASA</v>
      </c>
      <c r="AU256" s="1" t="str">
        <f>_xlfn.IFNA(VLOOKUP($B256,'[1]Price Catalogue (Active CAP)'!$A:$AD,AU$3,FALSE),"")</f>
        <v>OCMOV</v>
      </c>
      <c r="AW256" s="1" t="b">
        <f t="shared" si="67"/>
        <v>1</v>
      </c>
      <c r="AX256" s="1" t="b">
        <f t="shared" si="68"/>
        <v>1</v>
      </c>
      <c r="AY256" s="1" t="b">
        <f t="shared" si="69"/>
        <v>1</v>
      </c>
      <c r="AZ256" s="1" t="b">
        <f t="shared" si="70"/>
        <v>1</v>
      </c>
      <c r="BA256" s="1" t="b">
        <f t="shared" si="71"/>
        <v>1</v>
      </c>
      <c r="BB256" s="1" t="b">
        <f t="shared" si="72"/>
        <v>1</v>
      </c>
      <c r="BC256" s="1" t="b">
        <f t="shared" si="73"/>
        <v>1</v>
      </c>
      <c r="BD256" s="1" t="b">
        <f t="shared" si="74"/>
        <v>1</v>
      </c>
      <c r="BE256" s="1" t="b">
        <f t="shared" si="75"/>
        <v>1</v>
      </c>
      <c r="BF256" s="1" t="b">
        <f t="shared" si="76"/>
        <v>1</v>
      </c>
      <c r="BG256" s="1" t="b">
        <f t="shared" si="77"/>
        <v>1</v>
      </c>
      <c r="BH256" s="1" t="b">
        <f t="shared" si="78"/>
        <v>0</v>
      </c>
      <c r="BI256" s="1" t="b">
        <f t="shared" si="79"/>
        <v>1</v>
      </c>
      <c r="BJ256" s="1" t="b">
        <f t="shared" si="80"/>
        <v>1</v>
      </c>
      <c r="BK256" s="1" t="b">
        <f t="shared" si="81"/>
        <v>1</v>
      </c>
      <c r="BL256" s="1" t="b">
        <f t="shared" si="82"/>
        <v>1</v>
      </c>
      <c r="BM256" s="1" t="b">
        <f t="shared" si="83"/>
        <v>1</v>
      </c>
      <c r="BN256" s="1" t="b">
        <f t="shared" si="84"/>
        <v>1</v>
      </c>
      <c r="BO256" s="1" t="b">
        <f t="shared" si="85"/>
        <v>1</v>
      </c>
      <c r="BP256" s="1" t="b">
        <f t="shared" si="86"/>
        <v>1</v>
      </c>
      <c r="BQ256" s="1" t="b">
        <f t="shared" si="87"/>
        <v>1</v>
      </c>
    </row>
    <row r="257" spans="1:69" ht="37.5">
      <c r="A257" s="5">
        <v>254</v>
      </c>
      <c r="B257" s="13" t="s">
        <v>520</v>
      </c>
      <c r="C257" s="13"/>
      <c r="D257" s="13" t="s">
        <v>521</v>
      </c>
      <c r="E257" s="19" t="s">
        <v>1228</v>
      </c>
      <c r="F257" s="13" t="s">
        <v>522</v>
      </c>
      <c r="G257" s="13" t="s">
        <v>83</v>
      </c>
      <c r="H257" s="13" t="s">
        <v>1413</v>
      </c>
      <c r="I257" s="13" t="s">
        <v>1281</v>
      </c>
      <c r="J257" s="13"/>
      <c r="K257" s="13" t="s">
        <v>523</v>
      </c>
      <c r="L257" s="13" t="s">
        <v>1292</v>
      </c>
      <c r="M257" s="13" t="s">
        <v>23</v>
      </c>
      <c r="N257" s="13" t="s">
        <v>23</v>
      </c>
      <c r="O257" s="13" t="s">
        <v>23</v>
      </c>
      <c r="P257" s="13" t="str">
        <f t="shared" si="66"/>
        <v>EASA;FAA;CAA UK;CAA MALAYSIA;DGCA INDONESIA;CAA CHINA;</v>
      </c>
      <c r="Q257" s="13" t="s">
        <v>12</v>
      </c>
      <c r="R257" s="13" t="s">
        <v>13</v>
      </c>
      <c r="S257" s="13" t="s">
        <v>1224</v>
      </c>
      <c r="T257" s="13" t="s">
        <v>24</v>
      </c>
      <c r="U257" s="13" t="s">
        <v>25</v>
      </c>
      <c r="V257" s="13" t="s">
        <v>26</v>
      </c>
      <c r="W257" s="13"/>
      <c r="X257" s="13" t="s">
        <v>1232</v>
      </c>
      <c r="Y257" s="13" t="s">
        <v>1269</v>
      </c>
      <c r="Z257" s="13"/>
      <c r="AA257" s="1" t="str">
        <f>_xlfn.IFNA(VLOOKUP($B257,'[1]Price Catalogue (Active CAP)'!$A:$AD,AA$3,FALSE),"")</f>
        <v>3290064-10</v>
      </c>
      <c r="AC257" s="1" t="str">
        <f>_xlfn.IFNA(VLOOKUP($B257,'[1]Price Catalogue (Active CAP)'!$A:$AD,AC$3,FALSE),"")</f>
        <v>VALVE-STARTER</v>
      </c>
      <c r="AD257" s="1" t="str">
        <f>_xlfn.IFNA(VLOOKUP($B257,'[1]Price Catalogue (Active CAP)'!$A:$AD,AD$3,FALSE),"")</f>
        <v>ON</v>
      </c>
      <c r="AE257" s="1" t="str">
        <f>_xlfn.IFNA(VLOOKUP($B257,'[1]Price Catalogue (Active CAP)'!$A:$AD,AE$3,FALSE),"")</f>
        <v>B757;BDIV;A320_Fam;A340;CFM56;</v>
      </c>
      <c r="AF257" s="1" t="str">
        <f>_xlfn.IFNA(VLOOKUP($B257,'[1]Price Catalogue (Active CAP)'!$A:$AD,AF$3,FALSE),"")</f>
        <v>HONEYWELL INTERNATIONAL INC</v>
      </c>
      <c r="AG257" s="1" t="str">
        <f>_xlfn.IFNA(VLOOKUP($B257,'[1]Price Catalogue (Active CAP)'!$A:$AD,AG$3,FALSE),"")</f>
        <v>PNE-VAL-018</v>
      </c>
      <c r="AH257" s="1" t="str">
        <f>_xlfn.IFNA(VLOOKUP($B257,'[1]Price Catalogue (Active CAP)'!$A:$AD,AH$3,FALSE),"")</f>
        <v>Valve_Pneumatic</v>
      </c>
      <c r="AI257" s="1">
        <f>_xlfn.IFNA(VLOOKUP($B257,'[1]Price Catalogue (Active CAP)'!$A:$AD,AI$3,FALSE),"")</f>
        <v>0</v>
      </c>
      <c r="AJ257" s="1" t="str">
        <f>_xlfn.IFNA(VLOOKUP($B257,'[1]Price Catalogue (Active CAP)'!$A:$AD,AJ$3,FALSE),"")</f>
        <v>80-11-39;</v>
      </c>
      <c r="AK257" s="1" t="str">
        <f>_xlfn.IFNA(VLOOKUP($B257,'[1]Price Catalogue (Active CAP)'!$A:$AD,AK$3,FALSE),"")</f>
        <v>80-11</v>
      </c>
      <c r="AL257" s="32" t="str">
        <f>_xlfn.IFNA(VLOOKUP($B257,'[1]Price Catalogue (Active CAP)'!$A:$AD,AL$3,FALSE),"")</f>
        <v>EASA,FAA,CAA MALAYSIA,CAAS,DGCA INDONESIA,CAA CHINA</v>
      </c>
      <c r="AM257" s="1" t="str">
        <f>_xlfn.IFNA(VLOOKUP($B257,'[1]Price Catalogue (Active CAP)'!$A:$AD,AM$3,FALSE),"")</f>
        <v>EASA</v>
      </c>
      <c r="AN257" s="1" t="str">
        <f>_xlfn.IFNA(VLOOKUP($B257,'[1]Price Catalogue (Active CAP)'!$A:$AD,AN$3,FALSE),"")</f>
        <v>FAA</v>
      </c>
      <c r="AO257" s="1" t="str">
        <f>_xlfn.IFNA(VLOOKUP($B257,'[1]Price Catalogue (Active CAP)'!$A:$AD,AO$3,FALSE),"")</f>
        <v>CAA MALAYSIA</v>
      </c>
      <c r="AP257" s="1" t="str">
        <f>_xlfn.IFNA(VLOOKUP($B257,'[1]Price Catalogue (Active CAP)'!$A:$AD,AP$3,FALSE),"")</f>
        <v>CAAS</v>
      </c>
      <c r="AQ257" s="1" t="str">
        <f>_xlfn.IFNA(VLOOKUP($B257,'[1]Price Catalogue (Active CAP)'!$A:$AD,AQ$3,FALSE),"")</f>
        <v>DGCA INDONESIA</v>
      </c>
      <c r="AR257" s="1" t="str">
        <f>_xlfn.IFNA(VLOOKUP($B257,'[1]Price Catalogue (Active CAP)'!$A:$AD,AR$3,FALSE),"")</f>
        <v>CAA CHINA</v>
      </c>
      <c r="AS257" s="1">
        <f>_xlfn.IFNA(VLOOKUP($B257,'[1]Price Catalogue (Active CAP)'!$A:$AD,AS$3,FALSE),"")</f>
        <v>0</v>
      </c>
      <c r="AT257" s="1" t="str">
        <f>_xlfn.IFNA(VLOOKUP($B257,'[1]Price Catalogue (Active CAP)'!$A:$AD,AT$3,FALSE),"")</f>
        <v>CAA VIETNAM</v>
      </c>
      <c r="AU257" s="1" t="str">
        <f>_xlfn.IFNA(VLOOKUP($B257,'[1]Price Catalogue (Active CAP)'!$A:$AD,AU$3,FALSE),"")</f>
        <v>OCMOV</v>
      </c>
      <c r="AW257" s="1" t="b">
        <f t="shared" si="67"/>
        <v>1</v>
      </c>
      <c r="AX257" s="1" t="b">
        <f t="shared" si="68"/>
        <v>1</v>
      </c>
      <c r="AY257" s="1" t="b">
        <f t="shared" si="69"/>
        <v>1</v>
      </c>
      <c r="AZ257" s="1" t="b">
        <f t="shared" si="70"/>
        <v>1</v>
      </c>
      <c r="BA257" s="1" t="b">
        <f t="shared" si="71"/>
        <v>1</v>
      </c>
      <c r="BB257" s="1" t="b">
        <f t="shared" si="72"/>
        <v>1</v>
      </c>
      <c r="BC257" s="1" t="b">
        <f t="shared" si="73"/>
        <v>1</v>
      </c>
      <c r="BD257" s="1" t="b">
        <f t="shared" si="74"/>
        <v>1</v>
      </c>
      <c r="BE257" s="1" t="b">
        <f t="shared" si="75"/>
        <v>1</v>
      </c>
      <c r="BF257" s="1" t="b">
        <f t="shared" si="76"/>
        <v>1</v>
      </c>
      <c r="BG257" s="1" t="b">
        <f t="shared" si="77"/>
        <v>1</v>
      </c>
      <c r="BH257" s="1" t="b">
        <f t="shared" si="78"/>
        <v>0</v>
      </c>
      <c r="BI257" s="1" t="b">
        <f t="shared" si="79"/>
        <v>1</v>
      </c>
      <c r="BJ257" s="1" t="b">
        <f t="shared" si="80"/>
        <v>1</v>
      </c>
      <c r="BK257" s="1" t="b">
        <f t="shared" si="81"/>
        <v>0</v>
      </c>
      <c r="BL257" s="1" t="b">
        <f t="shared" si="82"/>
        <v>0</v>
      </c>
      <c r="BM257" s="1" t="b">
        <f t="shared" si="83"/>
        <v>1</v>
      </c>
      <c r="BN257" s="1" t="b">
        <f t="shared" si="84"/>
        <v>1</v>
      </c>
      <c r="BO257" s="1" t="b">
        <f t="shared" si="85"/>
        <v>1</v>
      </c>
      <c r="BP257" s="1" t="b">
        <f t="shared" si="86"/>
        <v>1</v>
      </c>
      <c r="BQ257" s="1" t="b">
        <f t="shared" si="87"/>
        <v>1</v>
      </c>
    </row>
    <row r="258" spans="1:69" ht="37.5">
      <c r="A258" s="5">
        <v>255</v>
      </c>
      <c r="B258" s="13" t="s">
        <v>524</v>
      </c>
      <c r="C258" s="13"/>
      <c r="D258" s="13" t="s">
        <v>525</v>
      </c>
      <c r="E258" s="19" t="s">
        <v>1228</v>
      </c>
      <c r="F258" s="13" t="s">
        <v>526</v>
      </c>
      <c r="G258" s="13" t="s">
        <v>83</v>
      </c>
      <c r="H258" s="13" t="s">
        <v>1413</v>
      </c>
      <c r="I258" s="13" t="s">
        <v>1281</v>
      </c>
      <c r="J258" s="13"/>
      <c r="K258" s="13" t="s">
        <v>523</v>
      </c>
      <c r="L258" s="13" t="s">
        <v>1292</v>
      </c>
      <c r="M258" s="13" t="s">
        <v>23</v>
      </c>
      <c r="N258" s="13" t="s">
        <v>23</v>
      </c>
      <c r="O258" s="13" t="s">
        <v>23</v>
      </c>
      <c r="P258" s="13" t="str">
        <f t="shared" si="66"/>
        <v>EASA;FAA;CAA UK;CAA MALAYSIA;DGCA INDONESIA;CAA CHINA;</v>
      </c>
      <c r="Q258" s="13" t="s">
        <v>12</v>
      </c>
      <c r="R258" s="13" t="s">
        <v>13</v>
      </c>
      <c r="S258" s="13" t="s">
        <v>1224</v>
      </c>
      <c r="T258" s="13" t="s">
        <v>24</v>
      </c>
      <c r="U258" s="13" t="s">
        <v>25</v>
      </c>
      <c r="V258" s="13" t="s">
        <v>26</v>
      </c>
      <c r="W258" s="13"/>
      <c r="X258" s="13" t="s">
        <v>1232</v>
      </c>
      <c r="Y258" s="13" t="s">
        <v>1269</v>
      </c>
      <c r="Z258" s="13"/>
      <c r="AA258" s="1" t="str">
        <f>_xlfn.IFNA(VLOOKUP($B258,'[1]Price Catalogue (Active CAP)'!$A:$AD,AA$3,FALSE),"")</f>
        <v>3290064-13</v>
      </c>
      <c r="AC258" s="1" t="str">
        <f>_xlfn.IFNA(VLOOKUP($B258,'[1]Price Catalogue (Active CAP)'!$A:$AD,AC$3,FALSE),"")</f>
        <v>VALVE STARTER</v>
      </c>
      <c r="AD258" s="1" t="str">
        <f>_xlfn.IFNA(VLOOKUP($B258,'[1]Price Catalogue (Active CAP)'!$A:$AD,AD$3,FALSE),"")</f>
        <v>ON</v>
      </c>
      <c r="AE258" s="1" t="str">
        <f>_xlfn.IFNA(VLOOKUP($B258,'[1]Price Catalogue (Active CAP)'!$A:$AD,AE$3,FALSE),"")</f>
        <v>A340;</v>
      </c>
      <c r="AF258" s="1" t="str">
        <f>_xlfn.IFNA(VLOOKUP($B258,'[1]Price Catalogue (Active CAP)'!$A:$AD,AF$3,FALSE),"")</f>
        <v>HONEYWELL INTERNATIONAL INC</v>
      </c>
      <c r="AG258" s="1" t="str">
        <f>_xlfn.IFNA(VLOOKUP($B258,'[1]Price Catalogue (Active CAP)'!$A:$AD,AG$3,FALSE),"")</f>
        <v>PNE-VAL-018</v>
      </c>
      <c r="AH258" s="1" t="str">
        <f>_xlfn.IFNA(VLOOKUP($B258,'[1]Price Catalogue (Active CAP)'!$A:$AD,AH$3,FALSE),"")</f>
        <v>Valve_Pneumatic</v>
      </c>
      <c r="AI258" s="1">
        <f>_xlfn.IFNA(VLOOKUP($B258,'[1]Price Catalogue (Active CAP)'!$A:$AD,AI$3,FALSE),"")</f>
        <v>0</v>
      </c>
      <c r="AJ258" s="1" t="str">
        <f>_xlfn.IFNA(VLOOKUP($B258,'[1]Price Catalogue (Active CAP)'!$A:$AD,AJ$3,FALSE),"")</f>
        <v>80-11-39;</v>
      </c>
      <c r="AK258" s="1" t="str">
        <f>_xlfn.IFNA(VLOOKUP($B258,'[1]Price Catalogue (Active CAP)'!$A:$AD,AK$3,FALSE),"")</f>
        <v>80-11</v>
      </c>
      <c r="AL258" s="32" t="str">
        <f>_xlfn.IFNA(VLOOKUP($B258,'[1]Price Catalogue (Active CAP)'!$A:$AD,AL$3,FALSE),"")</f>
        <v>EASA,FAA,CAA MALAYSIA,CAAS,DGCA INDONESIA,CAA CHINA</v>
      </c>
      <c r="AM258" s="1" t="str">
        <f>_xlfn.IFNA(VLOOKUP($B258,'[1]Price Catalogue (Active CAP)'!$A:$AD,AM$3,FALSE),"")</f>
        <v>EASA</v>
      </c>
      <c r="AN258" s="1" t="str">
        <f>_xlfn.IFNA(VLOOKUP($B258,'[1]Price Catalogue (Active CAP)'!$A:$AD,AN$3,FALSE),"")</f>
        <v>FAA</v>
      </c>
      <c r="AO258" s="1" t="str">
        <f>_xlfn.IFNA(VLOOKUP($B258,'[1]Price Catalogue (Active CAP)'!$A:$AD,AO$3,FALSE),"")</f>
        <v>CAA MALAYSIA</v>
      </c>
      <c r="AP258" s="1" t="str">
        <f>_xlfn.IFNA(VLOOKUP($B258,'[1]Price Catalogue (Active CAP)'!$A:$AD,AP$3,FALSE),"")</f>
        <v>CAAS</v>
      </c>
      <c r="AQ258" s="1" t="str">
        <f>_xlfn.IFNA(VLOOKUP($B258,'[1]Price Catalogue (Active CAP)'!$A:$AD,AQ$3,FALSE),"")</f>
        <v>DGCA INDONESIA</v>
      </c>
      <c r="AR258" s="1" t="str">
        <f>_xlfn.IFNA(VLOOKUP($B258,'[1]Price Catalogue (Active CAP)'!$A:$AD,AR$3,FALSE),"")</f>
        <v>CAA CHINA</v>
      </c>
      <c r="AS258" s="1">
        <f>_xlfn.IFNA(VLOOKUP($B258,'[1]Price Catalogue (Active CAP)'!$A:$AD,AS$3,FALSE),"")</f>
        <v>0</v>
      </c>
      <c r="AT258" s="1" t="str">
        <f>_xlfn.IFNA(VLOOKUP($B258,'[1]Price Catalogue (Active CAP)'!$A:$AD,AT$3,FALSE),"")</f>
        <v>CAA VIETNAM</v>
      </c>
      <c r="AU258" s="1" t="str">
        <f>_xlfn.IFNA(VLOOKUP($B258,'[1]Price Catalogue (Active CAP)'!$A:$AD,AU$3,FALSE),"")</f>
        <v>OCMOV</v>
      </c>
      <c r="AW258" s="1" t="b">
        <f t="shared" si="67"/>
        <v>1</v>
      </c>
      <c r="AX258" s="1" t="b">
        <f t="shared" si="68"/>
        <v>1</v>
      </c>
      <c r="AY258" s="1" t="b">
        <f t="shared" si="69"/>
        <v>1</v>
      </c>
      <c r="AZ258" s="1" t="b">
        <f t="shared" si="70"/>
        <v>1</v>
      </c>
      <c r="BA258" s="1" t="b">
        <f t="shared" si="71"/>
        <v>1</v>
      </c>
      <c r="BB258" s="1" t="b">
        <f t="shared" si="72"/>
        <v>1</v>
      </c>
      <c r="BC258" s="1" t="b">
        <f t="shared" si="73"/>
        <v>1</v>
      </c>
      <c r="BD258" s="1" t="b">
        <f t="shared" si="74"/>
        <v>1</v>
      </c>
      <c r="BE258" s="1" t="b">
        <f t="shared" si="75"/>
        <v>1</v>
      </c>
      <c r="BF258" s="1" t="b">
        <f t="shared" si="76"/>
        <v>1</v>
      </c>
      <c r="BG258" s="1" t="b">
        <f t="shared" si="77"/>
        <v>1</v>
      </c>
      <c r="BH258" s="1" t="b">
        <f t="shared" si="78"/>
        <v>0</v>
      </c>
      <c r="BI258" s="1" t="b">
        <f t="shared" si="79"/>
        <v>1</v>
      </c>
      <c r="BJ258" s="1" t="b">
        <f t="shared" si="80"/>
        <v>1</v>
      </c>
      <c r="BK258" s="1" t="b">
        <f t="shared" si="81"/>
        <v>0</v>
      </c>
      <c r="BL258" s="1" t="b">
        <f t="shared" si="82"/>
        <v>0</v>
      </c>
      <c r="BM258" s="1" t="b">
        <f t="shared" si="83"/>
        <v>1</v>
      </c>
      <c r="BN258" s="1" t="b">
        <f t="shared" si="84"/>
        <v>1</v>
      </c>
      <c r="BO258" s="1" t="b">
        <f t="shared" si="85"/>
        <v>1</v>
      </c>
      <c r="BP258" s="1" t="b">
        <f t="shared" si="86"/>
        <v>1</v>
      </c>
      <c r="BQ258" s="1" t="b">
        <f t="shared" si="87"/>
        <v>1</v>
      </c>
    </row>
    <row r="259" spans="1:69" ht="37.5">
      <c r="A259" s="5">
        <v>256</v>
      </c>
      <c r="B259" s="13" t="s">
        <v>527</v>
      </c>
      <c r="C259" s="13"/>
      <c r="D259" s="13" t="s">
        <v>521</v>
      </c>
      <c r="E259" s="19" t="s">
        <v>1228</v>
      </c>
      <c r="F259" s="13" t="s">
        <v>522</v>
      </c>
      <c r="G259" s="13" t="s">
        <v>83</v>
      </c>
      <c r="H259" s="13" t="s">
        <v>1413</v>
      </c>
      <c r="I259" s="13" t="s">
        <v>1281</v>
      </c>
      <c r="J259" s="13"/>
      <c r="K259" s="13" t="s">
        <v>523</v>
      </c>
      <c r="L259" s="13" t="s">
        <v>1292</v>
      </c>
      <c r="M259" s="13" t="s">
        <v>23</v>
      </c>
      <c r="N259" s="13" t="s">
        <v>23</v>
      </c>
      <c r="O259" s="13" t="s">
        <v>23</v>
      </c>
      <c r="P259" s="13" t="str">
        <f t="shared" si="66"/>
        <v>EASA;FAA;CAA UK;CAA MALAYSIA;DGCA INDONESIA;CAA CHINA;</v>
      </c>
      <c r="Q259" s="13" t="s">
        <v>12</v>
      </c>
      <c r="R259" s="13" t="s">
        <v>13</v>
      </c>
      <c r="S259" s="13" t="s">
        <v>1224</v>
      </c>
      <c r="T259" s="13" t="s">
        <v>24</v>
      </c>
      <c r="U259" s="13" t="s">
        <v>25</v>
      </c>
      <c r="V259" s="13" t="s">
        <v>26</v>
      </c>
      <c r="W259" s="13"/>
      <c r="X259" s="13" t="s">
        <v>1232</v>
      </c>
      <c r="Y259" s="13" t="s">
        <v>1269</v>
      </c>
      <c r="Z259" s="13"/>
      <c r="AA259" s="1" t="str">
        <f>_xlfn.IFNA(VLOOKUP($B259,'[1]Price Catalogue (Active CAP)'!$A:$AD,AA$3,FALSE),"")</f>
        <v>3290064-17</v>
      </c>
      <c r="AC259" s="1" t="str">
        <f>_xlfn.IFNA(VLOOKUP($B259,'[1]Price Catalogue (Active CAP)'!$A:$AD,AC$3,FALSE),"")</f>
        <v>VALVE-STARTER</v>
      </c>
      <c r="AD259" s="1" t="str">
        <f>_xlfn.IFNA(VLOOKUP($B259,'[1]Price Catalogue (Active CAP)'!$A:$AD,AD$3,FALSE),"")</f>
        <v>ON</v>
      </c>
      <c r="AE259" s="1" t="str">
        <f>_xlfn.IFNA(VLOOKUP($B259,'[1]Price Catalogue (Active CAP)'!$A:$AD,AE$3,FALSE),"")</f>
        <v>B757;BDIV;A320_Fam;A340;CFM56;</v>
      </c>
      <c r="AF259" s="1" t="str">
        <f>_xlfn.IFNA(VLOOKUP($B259,'[1]Price Catalogue (Active CAP)'!$A:$AD,AF$3,FALSE),"")</f>
        <v>HONEYWELL INTERNATIONAL INC</v>
      </c>
      <c r="AG259" s="1" t="str">
        <f>_xlfn.IFNA(VLOOKUP($B259,'[1]Price Catalogue (Active CAP)'!$A:$AD,AG$3,FALSE),"")</f>
        <v>PNE-VAL-018</v>
      </c>
      <c r="AH259" s="1" t="str">
        <f>_xlfn.IFNA(VLOOKUP($B259,'[1]Price Catalogue (Active CAP)'!$A:$AD,AH$3,FALSE),"")</f>
        <v>Valve_Pneumatic</v>
      </c>
      <c r="AI259" s="1">
        <f>_xlfn.IFNA(VLOOKUP($B259,'[1]Price Catalogue (Active CAP)'!$A:$AD,AI$3,FALSE),"")</f>
        <v>0</v>
      </c>
      <c r="AJ259" s="1" t="str">
        <f>_xlfn.IFNA(VLOOKUP($B259,'[1]Price Catalogue (Active CAP)'!$A:$AD,AJ$3,FALSE),"")</f>
        <v>80-11-39;</v>
      </c>
      <c r="AK259" s="1" t="str">
        <f>_xlfn.IFNA(VLOOKUP($B259,'[1]Price Catalogue (Active CAP)'!$A:$AD,AK$3,FALSE),"")</f>
        <v>80-11</v>
      </c>
      <c r="AL259" s="32" t="str">
        <f>_xlfn.IFNA(VLOOKUP($B259,'[1]Price Catalogue (Active CAP)'!$A:$AD,AL$3,FALSE),"")</f>
        <v>EASA,FAA,CAA MALAYSIA,CAAS,DGCA INDONESIA,CAA CHINA</v>
      </c>
      <c r="AM259" s="1" t="str">
        <f>_xlfn.IFNA(VLOOKUP($B259,'[1]Price Catalogue (Active CAP)'!$A:$AD,AM$3,FALSE),"")</f>
        <v>EASA</v>
      </c>
      <c r="AN259" s="1" t="str">
        <f>_xlfn.IFNA(VLOOKUP($B259,'[1]Price Catalogue (Active CAP)'!$A:$AD,AN$3,FALSE),"")</f>
        <v>FAA</v>
      </c>
      <c r="AO259" s="1" t="str">
        <f>_xlfn.IFNA(VLOOKUP($B259,'[1]Price Catalogue (Active CAP)'!$A:$AD,AO$3,FALSE),"")</f>
        <v>CAA MALAYSIA</v>
      </c>
      <c r="AP259" s="1" t="str">
        <f>_xlfn.IFNA(VLOOKUP($B259,'[1]Price Catalogue (Active CAP)'!$A:$AD,AP$3,FALSE),"")</f>
        <v>CAAS</v>
      </c>
      <c r="AQ259" s="1" t="str">
        <f>_xlfn.IFNA(VLOOKUP($B259,'[1]Price Catalogue (Active CAP)'!$A:$AD,AQ$3,FALSE),"")</f>
        <v>DGCA INDONESIA</v>
      </c>
      <c r="AR259" s="1" t="str">
        <f>_xlfn.IFNA(VLOOKUP($B259,'[1]Price Catalogue (Active CAP)'!$A:$AD,AR$3,FALSE),"")</f>
        <v>CAA CHINA</v>
      </c>
      <c r="AS259" s="1">
        <f>_xlfn.IFNA(VLOOKUP($B259,'[1]Price Catalogue (Active CAP)'!$A:$AD,AS$3,FALSE),"")</f>
        <v>0</v>
      </c>
      <c r="AT259" s="1" t="str">
        <f>_xlfn.IFNA(VLOOKUP($B259,'[1]Price Catalogue (Active CAP)'!$A:$AD,AT$3,FALSE),"")</f>
        <v>CAA VIETNAM</v>
      </c>
      <c r="AU259" s="1" t="str">
        <f>_xlfn.IFNA(VLOOKUP($B259,'[1]Price Catalogue (Active CAP)'!$A:$AD,AU$3,FALSE),"")</f>
        <v>OCMOV</v>
      </c>
      <c r="AW259" s="1" t="b">
        <f t="shared" si="67"/>
        <v>1</v>
      </c>
      <c r="AX259" s="1" t="b">
        <f t="shared" si="68"/>
        <v>1</v>
      </c>
      <c r="AY259" s="1" t="b">
        <f t="shared" si="69"/>
        <v>1</v>
      </c>
      <c r="AZ259" s="1" t="b">
        <f t="shared" si="70"/>
        <v>1</v>
      </c>
      <c r="BA259" s="1" t="b">
        <f t="shared" si="71"/>
        <v>1</v>
      </c>
      <c r="BB259" s="1" t="b">
        <f t="shared" si="72"/>
        <v>1</v>
      </c>
      <c r="BC259" s="1" t="b">
        <f t="shared" si="73"/>
        <v>1</v>
      </c>
      <c r="BD259" s="1" t="b">
        <f t="shared" si="74"/>
        <v>1</v>
      </c>
      <c r="BE259" s="1" t="b">
        <f t="shared" si="75"/>
        <v>1</v>
      </c>
      <c r="BF259" s="1" t="b">
        <f t="shared" si="76"/>
        <v>1</v>
      </c>
      <c r="BG259" s="1" t="b">
        <f t="shared" si="77"/>
        <v>1</v>
      </c>
      <c r="BH259" s="1" t="b">
        <f t="shared" si="78"/>
        <v>0</v>
      </c>
      <c r="BI259" s="1" t="b">
        <f t="shared" si="79"/>
        <v>1</v>
      </c>
      <c r="BJ259" s="1" t="b">
        <f t="shared" si="80"/>
        <v>1</v>
      </c>
      <c r="BK259" s="1" t="b">
        <f t="shared" si="81"/>
        <v>0</v>
      </c>
      <c r="BL259" s="1" t="b">
        <f t="shared" si="82"/>
        <v>0</v>
      </c>
      <c r="BM259" s="1" t="b">
        <f t="shared" si="83"/>
        <v>1</v>
      </c>
      <c r="BN259" s="1" t="b">
        <f t="shared" si="84"/>
        <v>1</v>
      </c>
      <c r="BO259" s="1" t="b">
        <f t="shared" si="85"/>
        <v>1</v>
      </c>
      <c r="BP259" s="1" t="b">
        <f t="shared" si="86"/>
        <v>1</v>
      </c>
      <c r="BQ259" s="1" t="b">
        <f t="shared" si="87"/>
        <v>1</v>
      </c>
    </row>
    <row r="260" spans="1:69" ht="37.5">
      <c r="A260" s="5">
        <v>257</v>
      </c>
      <c r="B260" s="13" t="s">
        <v>528</v>
      </c>
      <c r="C260" s="13"/>
      <c r="D260" s="13" t="s">
        <v>521</v>
      </c>
      <c r="E260" s="19" t="s">
        <v>1228</v>
      </c>
      <c r="F260" s="13" t="s">
        <v>529</v>
      </c>
      <c r="G260" s="13" t="s">
        <v>83</v>
      </c>
      <c r="H260" s="13" t="s">
        <v>1413</v>
      </c>
      <c r="I260" s="13" t="s">
        <v>1281</v>
      </c>
      <c r="J260" s="13"/>
      <c r="K260" s="13" t="s">
        <v>523</v>
      </c>
      <c r="L260" s="13" t="s">
        <v>1292</v>
      </c>
      <c r="M260" s="13" t="s">
        <v>23</v>
      </c>
      <c r="N260" s="13" t="s">
        <v>23</v>
      </c>
      <c r="O260" s="13" t="s">
        <v>23</v>
      </c>
      <c r="P260" s="13" t="str">
        <f t="shared" ref="P260:P323" si="88">Q260&amp;";" &amp;R260&amp;";" &amp;S260&amp;";" &amp;T260&amp;";" &amp;U260&amp;";" &amp;V260&amp;";" &amp;W260</f>
        <v>EASA;FAA;CAA UK;CAA MALAYSIA;DGCA INDONESIA;CAA CHINA;</v>
      </c>
      <c r="Q260" s="13" t="s">
        <v>12</v>
      </c>
      <c r="R260" s="13" t="s">
        <v>13</v>
      </c>
      <c r="S260" s="13" t="s">
        <v>1224</v>
      </c>
      <c r="T260" s="13" t="s">
        <v>24</v>
      </c>
      <c r="U260" s="13" t="s">
        <v>25</v>
      </c>
      <c r="V260" s="13" t="s">
        <v>26</v>
      </c>
      <c r="W260" s="13"/>
      <c r="X260" s="13" t="s">
        <v>1232</v>
      </c>
      <c r="Y260" s="13" t="s">
        <v>1269</v>
      </c>
      <c r="Z260" s="13"/>
      <c r="AA260" s="1" t="str">
        <f>_xlfn.IFNA(VLOOKUP($B260,'[1]Price Catalogue (Active CAP)'!$A:$AD,AA$3,FALSE),"")</f>
        <v>3290064-18</v>
      </c>
      <c r="AC260" s="1" t="str">
        <f>_xlfn.IFNA(VLOOKUP($B260,'[1]Price Catalogue (Active CAP)'!$A:$AD,AC$3,FALSE),"")</f>
        <v>VALVE-STARTER</v>
      </c>
      <c r="AD260" s="1" t="str">
        <f>_xlfn.IFNA(VLOOKUP($B260,'[1]Price Catalogue (Active CAP)'!$A:$AD,AD$3,FALSE),"")</f>
        <v>ON</v>
      </c>
      <c r="AE260" s="1" t="str">
        <f>_xlfn.IFNA(VLOOKUP($B260,'[1]Price Catalogue (Active CAP)'!$A:$AD,AE$3,FALSE),"")</f>
        <v>CFM56;</v>
      </c>
      <c r="AF260" s="1" t="str">
        <f>_xlfn.IFNA(VLOOKUP($B260,'[1]Price Catalogue (Active CAP)'!$A:$AD,AF$3,FALSE),"")</f>
        <v>HONEYWELL INTERNATIONAL INC</v>
      </c>
      <c r="AG260" s="1" t="str">
        <f>_xlfn.IFNA(VLOOKUP($B260,'[1]Price Catalogue (Active CAP)'!$A:$AD,AG$3,FALSE),"")</f>
        <v>PNE-VAL-018</v>
      </c>
      <c r="AH260" s="1" t="str">
        <f>_xlfn.IFNA(VLOOKUP($B260,'[1]Price Catalogue (Active CAP)'!$A:$AD,AH$3,FALSE),"")</f>
        <v>Valve_Pneumatic</v>
      </c>
      <c r="AI260" s="1">
        <f>_xlfn.IFNA(VLOOKUP($B260,'[1]Price Catalogue (Active CAP)'!$A:$AD,AI$3,FALSE),"")</f>
        <v>0</v>
      </c>
      <c r="AJ260" s="1" t="str">
        <f>_xlfn.IFNA(VLOOKUP($B260,'[1]Price Catalogue (Active CAP)'!$A:$AD,AJ$3,FALSE),"")</f>
        <v>80-11-39;</v>
      </c>
      <c r="AK260" s="1" t="str">
        <f>_xlfn.IFNA(VLOOKUP($B260,'[1]Price Catalogue (Active CAP)'!$A:$AD,AK$3,FALSE),"")</f>
        <v>80-11</v>
      </c>
      <c r="AL260" s="32" t="str">
        <f>_xlfn.IFNA(VLOOKUP($B260,'[1]Price Catalogue (Active CAP)'!$A:$AD,AL$3,FALSE),"")</f>
        <v>EASA,FAA,CAA MALAYSIA,CAAS,DGCA INDONESIA,CAA CHINA</v>
      </c>
      <c r="AM260" s="1" t="str">
        <f>_xlfn.IFNA(VLOOKUP($B260,'[1]Price Catalogue (Active CAP)'!$A:$AD,AM$3,FALSE),"")</f>
        <v>EASA</v>
      </c>
      <c r="AN260" s="1" t="str">
        <f>_xlfn.IFNA(VLOOKUP($B260,'[1]Price Catalogue (Active CAP)'!$A:$AD,AN$3,FALSE),"")</f>
        <v>FAA</v>
      </c>
      <c r="AO260" s="1" t="str">
        <f>_xlfn.IFNA(VLOOKUP($B260,'[1]Price Catalogue (Active CAP)'!$A:$AD,AO$3,FALSE),"")</f>
        <v>CAA MALAYSIA</v>
      </c>
      <c r="AP260" s="1" t="str">
        <f>_xlfn.IFNA(VLOOKUP($B260,'[1]Price Catalogue (Active CAP)'!$A:$AD,AP$3,FALSE),"")</f>
        <v>CAAS</v>
      </c>
      <c r="AQ260" s="1" t="str">
        <f>_xlfn.IFNA(VLOOKUP($B260,'[1]Price Catalogue (Active CAP)'!$A:$AD,AQ$3,FALSE),"")</f>
        <v>DGCA INDONESIA</v>
      </c>
      <c r="AR260" s="1" t="str">
        <f>_xlfn.IFNA(VLOOKUP($B260,'[1]Price Catalogue (Active CAP)'!$A:$AD,AR$3,FALSE),"")</f>
        <v>CAA CHINA</v>
      </c>
      <c r="AS260" s="1">
        <f>_xlfn.IFNA(VLOOKUP($B260,'[1]Price Catalogue (Active CAP)'!$A:$AD,AS$3,FALSE),"")</f>
        <v>0</v>
      </c>
      <c r="AT260" s="1" t="str">
        <f>_xlfn.IFNA(VLOOKUP($B260,'[1]Price Catalogue (Active CAP)'!$A:$AD,AT$3,FALSE),"")</f>
        <v>CAA VIETNAM</v>
      </c>
      <c r="AU260" s="1" t="str">
        <f>_xlfn.IFNA(VLOOKUP($B260,'[1]Price Catalogue (Active CAP)'!$A:$AD,AU$3,FALSE),"")</f>
        <v>OCMOV</v>
      </c>
      <c r="AW260" s="1" t="b">
        <f t="shared" ref="AW260:AW323" si="89">AA260=B260</f>
        <v>1</v>
      </c>
      <c r="AX260" s="1" t="b">
        <f t="shared" ref="AX260:AX323" si="90">AB260=C260</f>
        <v>1</v>
      </c>
      <c r="AY260" s="1" t="b">
        <f t="shared" ref="AY260:AY323" si="91">AC260=D260</f>
        <v>1</v>
      </c>
      <c r="AZ260" s="1" t="b">
        <f t="shared" ref="AZ260:AZ323" si="92">AD260=E260</f>
        <v>1</v>
      </c>
      <c r="BA260" s="1" t="b">
        <f t="shared" ref="BA260:BA323" si="93">AE260=F260</f>
        <v>1</v>
      </c>
      <c r="BB260" s="1" t="b">
        <f t="shared" ref="BB260:BB323" si="94">AF260=G260</f>
        <v>1</v>
      </c>
      <c r="BC260" s="1" t="b">
        <f t="shared" ref="BC260:BC323" si="95">AG260=H260</f>
        <v>1</v>
      </c>
      <c r="BD260" s="1" t="b">
        <f t="shared" ref="BD260:BD323" si="96">AH260=I260</f>
        <v>1</v>
      </c>
      <c r="BE260" s="1" t="b">
        <f t="shared" ref="BE260:BE323" si="97">AI260=J260</f>
        <v>1</v>
      </c>
      <c r="BF260" s="1" t="b">
        <f t="shared" ref="BF260:BF323" si="98">AJ260=K260</f>
        <v>1</v>
      </c>
      <c r="BG260" s="1" t="b">
        <f t="shared" ref="BG260:BG323" si="99">AK260=L260</f>
        <v>1</v>
      </c>
      <c r="BH260" s="1" t="b">
        <f t="shared" ref="BH260:BH323" si="100">AL260=P260</f>
        <v>0</v>
      </c>
      <c r="BI260" s="1" t="b">
        <f t="shared" ref="BI260:BI323" si="101">AM260=Q260</f>
        <v>1</v>
      </c>
      <c r="BJ260" s="1" t="b">
        <f t="shared" ref="BJ260:BJ323" si="102">AN260=R260</f>
        <v>1</v>
      </c>
      <c r="BK260" s="1" t="b">
        <f t="shared" ref="BK260:BK323" si="103">AO260=S260</f>
        <v>0</v>
      </c>
      <c r="BL260" s="1" t="b">
        <f t="shared" ref="BL260:BL323" si="104">AP260=T260</f>
        <v>0</v>
      </c>
      <c r="BM260" s="1" t="b">
        <f t="shared" ref="BM260:BM323" si="105">AQ260=U260</f>
        <v>1</v>
      </c>
      <c r="BN260" s="1" t="b">
        <f t="shared" ref="BN260:BN323" si="106">AR260=V260</f>
        <v>1</v>
      </c>
      <c r="BO260" s="1" t="b">
        <f t="shared" ref="BO260:BO323" si="107">AS260=W260</f>
        <v>1</v>
      </c>
      <c r="BP260" s="1" t="b">
        <f t="shared" ref="BP260:BP323" si="108">AT260=X260</f>
        <v>1</v>
      </c>
      <c r="BQ260" s="1" t="b">
        <f t="shared" ref="BQ260:BQ323" si="109">AU260=Y260</f>
        <v>1</v>
      </c>
    </row>
    <row r="261" spans="1:69" ht="37.5">
      <c r="A261" s="5">
        <v>258</v>
      </c>
      <c r="B261" s="13" t="s">
        <v>530</v>
      </c>
      <c r="C261" s="13"/>
      <c r="D261" s="13" t="s">
        <v>521</v>
      </c>
      <c r="E261" s="19" t="s">
        <v>1228</v>
      </c>
      <c r="F261" s="13" t="s">
        <v>531</v>
      </c>
      <c r="G261" s="13" t="s">
        <v>83</v>
      </c>
      <c r="H261" s="13" t="s">
        <v>1413</v>
      </c>
      <c r="I261" s="13" t="s">
        <v>1281</v>
      </c>
      <c r="J261" s="13"/>
      <c r="K261" s="13" t="s">
        <v>523</v>
      </c>
      <c r="L261" s="13" t="s">
        <v>1292</v>
      </c>
      <c r="M261" s="13" t="s">
        <v>23</v>
      </c>
      <c r="N261" s="13" t="s">
        <v>23</v>
      </c>
      <c r="O261" s="13" t="s">
        <v>23</v>
      </c>
      <c r="P261" s="13" t="str">
        <f t="shared" si="88"/>
        <v>EASA;FAA;CAA UK;CAA MALAYSIA;DGCA INDONESIA;CAA CHINA;</v>
      </c>
      <c r="Q261" s="13" t="s">
        <v>12</v>
      </c>
      <c r="R261" s="13" t="s">
        <v>13</v>
      </c>
      <c r="S261" s="13" t="s">
        <v>1224</v>
      </c>
      <c r="T261" s="13" t="s">
        <v>24</v>
      </c>
      <c r="U261" s="13" t="s">
        <v>25</v>
      </c>
      <c r="V261" s="13" t="s">
        <v>26</v>
      </c>
      <c r="W261" s="13"/>
      <c r="X261" s="13" t="s">
        <v>1232</v>
      </c>
      <c r="Y261" s="13" t="s">
        <v>1269</v>
      </c>
      <c r="Z261" s="13"/>
      <c r="AA261" s="1" t="str">
        <f>_xlfn.IFNA(VLOOKUP($B261,'[1]Price Catalogue (Active CAP)'!$A:$AD,AA$3,FALSE),"")</f>
        <v>3290064-19</v>
      </c>
      <c r="AC261" s="1" t="str">
        <f>_xlfn.IFNA(VLOOKUP($B261,'[1]Price Catalogue (Active CAP)'!$A:$AD,AC$3,FALSE),"")</f>
        <v>VALVE-STARTER</v>
      </c>
      <c r="AD261" s="1" t="str">
        <f>_xlfn.IFNA(VLOOKUP($B261,'[1]Price Catalogue (Active CAP)'!$A:$AD,AD$3,FALSE),"")</f>
        <v>ON</v>
      </c>
      <c r="AE261" s="1" t="str">
        <f>_xlfn.IFNA(VLOOKUP($B261,'[1]Price Catalogue (Active CAP)'!$A:$AD,AE$3,FALSE),"")</f>
        <v>A340;CFM56;</v>
      </c>
      <c r="AF261" s="1" t="str">
        <f>_xlfn.IFNA(VLOOKUP($B261,'[1]Price Catalogue (Active CAP)'!$A:$AD,AF$3,FALSE),"")</f>
        <v>HONEYWELL INTERNATIONAL INC</v>
      </c>
      <c r="AG261" s="1" t="str">
        <f>_xlfn.IFNA(VLOOKUP($B261,'[1]Price Catalogue (Active CAP)'!$A:$AD,AG$3,FALSE),"")</f>
        <v>PNE-VAL-018</v>
      </c>
      <c r="AH261" s="1" t="str">
        <f>_xlfn.IFNA(VLOOKUP($B261,'[1]Price Catalogue (Active CAP)'!$A:$AD,AH$3,FALSE),"")</f>
        <v>Valve_Pneumatic</v>
      </c>
      <c r="AI261" s="1">
        <f>_xlfn.IFNA(VLOOKUP($B261,'[1]Price Catalogue (Active CAP)'!$A:$AD,AI$3,FALSE),"")</f>
        <v>0</v>
      </c>
      <c r="AJ261" s="1" t="str">
        <f>_xlfn.IFNA(VLOOKUP($B261,'[1]Price Catalogue (Active CAP)'!$A:$AD,AJ$3,FALSE),"")</f>
        <v>80-11-39;</v>
      </c>
      <c r="AK261" s="1" t="str">
        <f>_xlfn.IFNA(VLOOKUP($B261,'[1]Price Catalogue (Active CAP)'!$A:$AD,AK$3,FALSE),"")</f>
        <v>80-11</v>
      </c>
      <c r="AL261" s="32" t="str">
        <f>_xlfn.IFNA(VLOOKUP($B261,'[1]Price Catalogue (Active CAP)'!$A:$AD,AL$3,FALSE),"")</f>
        <v>EASA,FAA,CAA MALAYSIA,CAAS,DGCA INDONESIA,CAA CHINA</v>
      </c>
      <c r="AM261" s="1" t="str">
        <f>_xlfn.IFNA(VLOOKUP($B261,'[1]Price Catalogue (Active CAP)'!$A:$AD,AM$3,FALSE),"")</f>
        <v>EASA</v>
      </c>
      <c r="AN261" s="1" t="str">
        <f>_xlfn.IFNA(VLOOKUP($B261,'[1]Price Catalogue (Active CAP)'!$A:$AD,AN$3,FALSE),"")</f>
        <v>FAA</v>
      </c>
      <c r="AO261" s="1" t="str">
        <f>_xlfn.IFNA(VLOOKUP($B261,'[1]Price Catalogue (Active CAP)'!$A:$AD,AO$3,FALSE),"")</f>
        <v>CAA MALAYSIA</v>
      </c>
      <c r="AP261" s="1" t="str">
        <f>_xlfn.IFNA(VLOOKUP($B261,'[1]Price Catalogue (Active CAP)'!$A:$AD,AP$3,FALSE),"")</f>
        <v>CAAS</v>
      </c>
      <c r="AQ261" s="1" t="str">
        <f>_xlfn.IFNA(VLOOKUP($B261,'[1]Price Catalogue (Active CAP)'!$A:$AD,AQ$3,FALSE),"")</f>
        <v>DGCA INDONESIA</v>
      </c>
      <c r="AR261" s="1" t="str">
        <f>_xlfn.IFNA(VLOOKUP($B261,'[1]Price Catalogue (Active CAP)'!$A:$AD,AR$3,FALSE),"")</f>
        <v>CAA CHINA</v>
      </c>
      <c r="AS261" s="1">
        <f>_xlfn.IFNA(VLOOKUP($B261,'[1]Price Catalogue (Active CAP)'!$A:$AD,AS$3,FALSE),"")</f>
        <v>0</v>
      </c>
      <c r="AT261" s="1" t="str">
        <f>_xlfn.IFNA(VLOOKUP($B261,'[1]Price Catalogue (Active CAP)'!$A:$AD,AT$3,FALSE),"")</f>
        <v>CAA VIETNAM</v>
      </c>
      <c r="AU261" s="1" t="str">
        <f>_xlfn.IFNA(VLOOKUP($B261,'[1]Price Catalogue (Active CAP)'!$A:$AD,AU$3,FALSE),"")</f>
        <v>OCMOV</v>
      </c>
      <c r="AW261" s="1" t="b">
        <f t="shared" si="89"/>
        <v>1</v>
      </c>
      <c r="AX261" s="1" t="b">
        <f t="shared" si="90"/>
        <v>1</v>
      </c>
      <c r="AY261" s="1" t="b">
        <f t="shared" si="91"/>
        <v>1</v>
      </c>
      <c r="AZ261" s="1" t="b">
        <f t="shared" si="92"/>
        <v>1</v>
      </c>
      <c r="BA261" s="1" t="b">
        <f t="shared" si="93"/>
        <v>1</v>
      </c>
      <c r="BB261" s="1" t="b">
        <f t="shared" si="94"/>
        <v>1</v>
      </c>
      <c r="BC261" s="1" t="b">
        <f t="shared" si="95"/>
        <v>1</v>
      </c>
      <c r="BD261" s="1" t="b">
        <f t="shared" si="96"/>
        <v>1</v>
      </c>
      <c r="BE261" s="1" t="b">
        <f t="shared" si="97"/>
        <v>1</v>
      </c>
      <c r="BF261" s="1" t="b">
        <f t="shared" si="98"/>
        <v>1</v>
      </c>
      <c r="BG261" s="1" t="b">
        <f t="shared" si="99"/>
        <v>1</v>
      </c>
      <c r="BH261" s="1" t="b">
        <f t="shared" si="100"/>
        <v>0</v>
      </c>
      <c r="BI261" s="1" t="b">
        <f t="shared" si="101"/>
        <v>1</v>
      </c>
      <c r="BJ261" s="1" t="b">
        <f t="shared" si="102"/>
        <v>1</v>
      </c>
      <c r="BK261" s="1" t="b">
        <f t="shared" si="103"/>
        <v>0</v>
      </c>
      <c r="BL261" s="1" t="b">
        <f t="shared" si="104"/>
        <v>0</v>
      </c>
      <c r="BM261" s="1" t="b">
        <f t="shared" si="105"/>
        <v>1</v>
      </c>
      <c r="BN261" s="1" t="b">
        <f t="shared" si="106"/>
        <v>1</v>
      </c>
      <c r="BO261" s="1" t="b">
        <f t="shared" si="107"/>
        <v>1</v>
      </c>
      <c r="BP261" s="1" t="b">
        <f t="shared" si="108"/>
        <v>1</v>
      </c>
      <c r="BQ261" s="1" t="b">
        <f t="shared" si="109"/>
        <v>1</v>
      </c>
    </row>
    <row r="262" spans="1:69" ht="37.5">
      <c r="A262" s="5">
        <v>259</v>
      </c>
      <c r="B262" s="13" t="s">
        <v>532</v>
      </c>
      <c r="C262" s="13"/>
      <c r="D262" s="13" t="s">
        <v>521</v>
      </c>
      <c r="E262" s="19" t="s">
        <v>1228</v>
      </c>
      <c r="F262" s="13" t="s">
        <v>522</v>
      </c>
      <c r="G262" s="13" t="s">
        <v>83</v>
      </c>
      <c r="H262" s="13" t="s">
        <v>1413</v>
      </c>
      <c r="I262" s="13" t="s">
        <v>1281</v>
      </c>
      <c r="J262" s="13"/>
      <c r="K262" s="13" t="s">
        <v>523</v>
      </c>
      <c r="L262" s="13" t="s">
        <v>1292</v>
      </c>
      <c r="M262" s="13" t="s">
        <v>23</v>
      </c>
      <c r="N262" s="13" t="s">
        <v>23</v>
      </c>
      <c r="O262" s="13" t="s">
        <v>23</v>
      </c>
      <c r="P262" s="13" t="str">
        <f t="shared" si="88"/>
        <v>EASA;FAA;CAA UK;CAA MALAYSIA;DGCA INDONESIA;CAA CHINA;</v>
      </c>
      <c r="Q262" s="13" t="s">
        <v>12</v>
      </c>
      <c r="R262" s="13" t="s">
        <v>13</v>
      </c>
      <c r="S262" s="13" t="s">
        <v>1224</v>
      </c>
      <c r="T262" s="13" t="s">
        <v>24</v>
      </c>
      <c r="U262" s="13" t="s">
        <v>25</v>
      </c>
      <c r="V262" s="13" t="s">
        <v>26</v>
      </c>
      <c r="W262" s="13"/>
      <c r="X262" s="13" t="s">
        <v>1232</v>
      </c>
      <c r="Y262" s="13" t="s">
        <v>1269</v>
      </c>
      <c r="Z262" s="13"/>
      <c r="AA262" s="1" t="str">
        <f>_xlfn.IFNA(VLOOKUP($B262,'[1]Price Catalogue (Active CAP)'!$A:$AD,AA$3,FALSE),"")</f>
        <v>3290064-20</v>
      </c>
      <c r="AC262" s="1" t="str">
        <f>_xlfn.IFNA(VLOOKUP($B262,'[1]Price Catalogue (Active CAP)'!$A:$AD,AC$3,FALSE),"")</f>
        <v>VALVE-STARTER</v>
      </c>
      <c r="AD262" s="1" t="str">
        <f>_xlfn.IFNA(VLOOKUP($B262,'[1]Price Catalogue (Active CAP)'!$A:$AD,AD$3,FALSE),"")</f>
        <v>ON</v>
      </c>
      <c r="AE262" s="1" t="str">
        <f>_xlfn.IFNA(VLOOKUP($B262,'[1]Price Catalogue (Active CAP)'!$A:$AD,AE$3,FALSE),"")</f>
        <v>B757;BDIV;A320_Fam;A340;CFM56;</v>
      </c>
      <c r="AF262" s="1" t="str">
        <f>_xlfn.IFNA(VLOOKUP($B262,'[1]Price Catalogue (Active CAP)'!$A:$AD,AF$3,FALSE),"")</f>
        <v>HONEYWELL INTERNATIONAL INC</v>
      </c>
      <c r="AG262" s="1" t="str">
        <f>_xlfn.IFNA(VLOOKUP($B262,'[1]Price Catalogue (Active CAP)'!$A:$AD,AG$3,FALSE),"")</f>
        <v>PNE-VAL-018</v>
      </c>
      <c r="AH262" s="1" t="str">
        <f>_xlfn.IFNA(VLOOKUP($B262,'[1]Price Catalogue (Active CAP)'!$A:$AD,AH$3,FALSE),"")</f>
        <v>Valve_Pneumatic</v>
      </c>
      <c r="AI262" s="1">
        <f>_xlfn.IFNA(VLOOKUP($B262,'[1]Price Catalogue (Active CAP)'!$A:$AD,AI$3,FALSE),"")</f>
        <v>0</v>
      </c>
      <c r="AJ262" s="1" t="str">
        <f>_xlfn.IFNA(VLOOKUP($B262,'[1]Price Catalogue (Active CAP)'!$A:$AD,AJ$3,FALSE),"")</f>
        <v>80-11-39;</v>
      </c>
      <c r="AK262" s="1" t="str">
        <f>_xlfn.IFNA(VLOOKUP($B262,'[1]Price Catalogue (Active CAP)'!$A:$AD,AK$3,FALSE),"")</f>
        <v>80-11</v>
      </c>
      <c r="AL262" s="32" t="str">
        <f>_xlfn.IFNA(VLOOKUP($B262,'[1]Price Catalogue (Active CAP)'!$A:$AD,AL$3,FALSE),"")</f>
        <v>EASA,FAA,CAA MALAYSIA,CAAS,DGCA INDONESIA,CAA CHINA</v>
      </c>
      <c r="AM262" s="1" t="str">
        <f>_xlfn.IFNA(VLOOKUP($B262,'[1]Price Catalogue (Active CAP)'!$A:$AD,AM$3,FALSE),"")</f>
        <v>EASA</v>
      </c>
      <c r="AN262" s="1" t="str">
        <f>_xlfn.IFNA(VLOOKUP($B262,'[1]Price Catalogue (Active CAP)'!$A:$AD,AN$3,FALSE),"")</f>
        <v>FAA</v>
      </c>
      <c r="AO262" s="1" t="str">
        <f>_xlfn.IFNA(VLOOKUP($B262,'[1]Price Catalogue (Active CAP)'!$A:$AD,AO$3,FALSE),"")</f>
        <v>CAA MALAYSIA</v>
      </c>
      <c r="AP262" s="1" t="str">
        <f>_xlfn.IFNA(VLOOKUP($B262,'[1]Price Catalogue (Active CAP)'!$A:$AD,AP$3,FALSE),"")</f>
        <v>CAAS</v>
      </c>
      <c r="AQ262" s="1" t="str">
        <f>_xlfn.IFNA(VLOOKUP($B262,'[1]Price Catalogue (Active CAP)'!$A:$AD,AQ$3,FALSE),"")</f>
        <v>DGCA INDONESIA</v>
      </c>
      <c r="AR262" s="1" t="str">
        <f>_xlfn.IFNA(VLOOKUP($B262,'[1]Price Catalogue (Active CAP)'!$A:$AD,AR$3,FALSE),"")</f>
        <v>CAA CHINA</v>
      </c>
      <c r="AS262" s="1">
        <f>_xlfn.IFNA(VLOOKUP($B262,'[1]Price Catalogue (Active CAP)'!$A:$AD,AS$3,FALSE),"")</f>
        <v>0</v>
      </c>
      <c r="AT262" s="1" t="str">
        <f>_xlfn.IFNA(VLOOKUP($B262,'[1]Price Catalogue (Active CAP)'!$A:$AD,AT$3,FALSE),"")</f>
        <v>CAA VIETNAM</v>
      </c>
      <c r="AU262" s="1" t="str">
        <f>_xlfn.IFNA(VLOOKUP($B262,'[1]Price Catalogue (Active CAP)'!$A:$AD,AU$3,FALSE),"")</f>
        <v>OCMOV</v>
      </c>
      <c r="AW262" s="1" t="b">
        <f t="shared" si="89"/>
        <v>1</v>
      </c>
      <c r="AX262" s="1" t="b">
        <f t="shared" si="90"/>
        <v>1</v>
      </c>
      <c r="AY262" s="1" t="b">
        <f t="shared" si="91"/>
        <v>1</v>
      </c>
      <c r="AZ262" s="1" t="b">
        <f t="shared" si="92"/>
        <v>1</v>
      </c>
      <c r="BA262" s="1" t="b">
        <f t="shared" si="93"/>
        <v>1</v>
      </c>
      <c r="BB262" s="1" t="b">
        <f t="shared" si="94"/>
        <v>1</v>
      </c>
      <c r="BC262" s="1" t="b">
        <f t="shared" si="95"/>
        <v>1</v>
      </c>
      <c r="BD262" s="1" t="b">
        <f t="shared" si="96"/>
        <v>1</v>
      </c>
      <c r="BE262" s="1" t="b">
        <f t="shared" si="97"/>
        <v>1</v>
      </c>
      <c r="BF262" s="1" t="b">
        <f t="shared" si="98"/>
        <v>1</v>
      </c>
      <c r="BG262" s="1" t="b">
        <f t="shared" si="99"/>
        <v>1</v>
      </c>
      <c r="BH262" s="1" t="b">
        <f t="shared" si="100"/>
        <v>0</v>
      </c>
      <c r="BI262" s="1" t="b">
        <f t="shared" si="101"/>
        <v>1</v>
      </c>
      <c r="BJ262" s="1" t="b">
        <f t="shared" si="102"/>
        <v>1</v>
      </c>
      <c r="BK262" s="1" t="b">
        <f t="shared" si="103"/>
        <v>0</v>
      </c>
      <c r="BL262" s="1" t="b">
        <f t="shared" si="104"/>
        <v>0</v>
      </c>
      <c r="BM262" s="1" t="b">
        <f t="shared" si="105"/>
        <v>1</v>
      </c>
      <c r="BN262" s="1" t="b">
        <f t="shared" si="106"/>
        <v>1</v>
      </c>
      <c r="BO262" s="1" t="b">
        <f t="shared" si="107"/>
        <v>1</v>
      </c>
      <c r="BP262" s="1" t="b">
        <f t="shared" si="108"/>
        <v>1</v>
      </c>
      <c r="BQ262" s="1" t="b">
        <f t="shared" si="109"/>
        <v>1</v>
      </c>
    </row>
    <row r="263" spans="1:69" ht="37.5">
      <c r="A263" s="5">
        <v>260</v>
      </c>
      <c r="B263" s="13" t="s">
        <v>533</v>
      </c>
      <c r="C263" s="13"/>
      <c r="D263" s="13" t="s">
        <v>521</v>
      </c>
      <c r="E263" s="19" t="s">
        <v>1228</v>
      </c>
      <c r="F263" s="13" t="s">
        <v>531</v>
      </c>
      <c r="G263" s="13" t="s">
        <v>83</v>
      </c>
      <c r="H263" s="13" t="s">
        <v>1413</v>
      </c>
      <c r="I263" s="13" t="s">
        <v>1281</v>
      </c>
      <c r="J263" s="13"/>
      <c r="K263" s="13" t="s">
        <v>523</v>
      </c>
      <c r="L263" s="13" t="s">
        <v>1292</v>
      </c>
      <c r="M263" s="13" t="s">
        <v>23</v>
      </c>
      <c r="N263" s="13" t="s">
        <v>23</v>
      </c>
      <c r="O263" s="13" t="s">
        <v>23</v>
      </c>
      <c r="P263" s="13" t="str">
        <f t="shared" si="88"/>
        <v>EASA;FAA;CAA UK;CAA MALAYSIA;DGCA INDONESIA;CAA CHINA;</v>
      </c>
      <c r="Q263" s="13" t="s">
        <v>12</v>
      </c>
      <c r="R263" s="13" t="s">
        <v>13</v>
      </c>
      <c r="S263" s="13" t="s">
        <v>1224</v>
      </c>
      <c r="T263" s="13" t="s">
        <v>24</v>
      </c>
      <c r="U263" s="13" t="s">
        <v>25</v>
      </c>
      <c r="V263" s="13" t="s">
        <v>26</v>
      </c>
      <c r="W263" s="13"/>
      <c r="X263" s="13" t="s">
        <v>1232</v>
      </c>
      <c r="Y263" s="13" t="s">
        <v>1269</v>
      </c>
      <c r="Z263" s="13"/>
      <c r="AA263" s="1" t="str">
        <f>_xlfn.IFNA(VLOOKUP($B263,'[1]Price Catalogue (Active CAP)'!$A:$AD,AA$3,FALSE),"")</f>
        <v>3290064-30</v>
      </c>
      <c r="AC263" s="1" t="str">
        <f>_xlfn.IFNA(VLOOKUP($B263,'[1]Price Catalogue (Active CAP)'!$A:$AD,AC$3,FALSE),"")</f>
        <v>VALVE-STARTER</v>
      </c>
      <c r="AD263" s="1" t="str">
        <f>_xlfn.IFNA(VLOOKUP($B263,'[1]Price Catalogue (Active CAP)'!$A:$AD,AD$3,FALSE),"")</f>
        <v>ON</v>
      </c>
      <c r="AE263" s="1" t="str">
        <f>_xlfn.IFNA(VLOOKUP($B263,'[1]Price Catalogue (Active CAP)'!$A:$AD,AE$3,FALSE),"")</f>
        <v>A340;CFM56;</v>
      </c>
      <c r="AF263" s="1" t="str">
        <f>_xlfn.IFNA(VLOOKUP($B263,'[1]Price Catalogue (Active CAP)'!$A:$AD,AF$3,FALSE),"")</f>
        <v>HONEYWELL INTERNATIONAL INC</v>
      </c>
      <c r="AG263" s="1" t="str">
        <f>_xlfn.IFNA(VLOOKUP($B263,'[1]Price Catalogue (Active CAP)'!$A:$AD,AG$3,FALSE),"")</f>
        <v>PNE-VAL-018</v>
      </c>
      <c r="AH263" s="1" t="str">
        <f>_xlfn.IFNA(VLOOKUP($B263,'[1]Price Catalogue (Active CAP)'!$A:$AD,AH$3,FALSE),"")</f>
        <v>Valve_Pneumatic</v>
      </c>
      <c r="AI263" s="1">
        <f>_xlfn.IFNA(VLOOKUP($B263,'[1]Price Catalogue (Active CAP)'!$A:$AD,AI$3,FALSE),"")</f>
        <v>0</v>
      </c>
      <c r="AJ263" s="1" t="str">
        <f>_xlfn.IFNA(VLOOKUP($B263,'[1]Price Catalogue (Active CAP)'!$A:$AD,AJ$3,FALSE),"")</f>
        <v>80-11-39;</v>
      </c>
      <c r="AK263" s="1" t="str">
        <f>_xlfn.IFNA(VLOOKUP($B263,'[1]Price Catalogue (Active CAP)'!$A:$AD,AK$3,FALSE),"")</f>
        <v>80-11</v>
      </c>
      <c r="AL263" s="32" t="str">
        <f>_xlfn.IFNA(VLOOKUP($B263,'[1]Price Catalogue (Active CAP)'!$A:$AD,AL$3,FALSE),"")</f>
        <v>EASA,FAA,CAA MALAYSIA,CAAS,DGCA INDONESIA,CAA CHINA</v>
      </c>
      <c r="AM263" s="1" t="str">
        <f>_xlfn.IFNA(VLOOKUP($B263,'[1]Price Catalogue (Active CAP)'!$A:$AD,AM$3,FALSE),"")</f>
        <v>EASA</v>
      </c>
      <c r="AN263" s="1" t="str">
        <f>_xlfn.IFNA(VLOOKUP($B263,'[1]Price Catalogue (Active CAP)'!$A:$AD,AN$3,FALSE),"")</f>
        <v>FAA</v>
      </c>
      <c r="AO263" s="1" t="str">
        <f>_xlfn.IFNA(VLOOKUP($B263,'[1]Price Catalogue (Active CAP)'!$A:$AD,AO$3,FALSE),"")</f>
        <v>CAA MALAYSIA</v>
      </c>
      <c r="AP263" s="1" t="str">
        <f>_xlfn.IFNA(VLOOKUP($B263,'[1]Price Catalogue (Active CAP)'!$A:$AD,AP$3,FALSE),"")</f>
        <v>CAAS</v>
      </c>
      <c r="AQ263" s="1" t="str">
        <f>_xlfn.IFNA(VLOOKUP($B263,'[1]Price Catalogue (Active CAP)'!$A:$AD,AQ$3,FALSE),"")</f>
        <v>DGCA INDONESIA</v>
      </c>
      <c r="AR263" s="1" t="str">
        <f>_xlfn.IFNA(VLOOKUP($B263,'[1]Price Catalogue (Active CAP)'!$A:$AD,AR$3,FALSE),"")</f>
        <v>CAA CHINA</v>
      </c>
      <c r="AS263" s="1">
        <f>_xlfn.IFNA(VLOOKUP($B263,'[1]Price Catalogue (Active CAP)'!$A:$AD,AS$3,FALSE),"")</f>
        <v>0</v>
      </c>
      <c r="AT263" s="1" t="str">
        <f>_xlfn.IFNA(VLOOKUP($B263,'[1]Price Catalogue (Active CAP)'!$A:$AD,AT$3,FALSE),"")</f>
        <v>CAA VIETNAM</v>
      </c>
      <c r="AU263" s="1" t="str">
        <f>_xlfn.IFNA(VLOOKUP($B263,'[1]Price Catalogue (Active CAP)'!$A:$AD,AU$3,FALSE),"")</f>
        <v>OCMOV</v>
      </c>
      <c r="AW263" s="1" t="b">
        <f t="shared" si="89"/>
        <v>1</v>
      </c>
      <c r="AX263" s="1" t="b">
        <f t="shared" si="90"/>
        <v>1</v>
      </c>
      <c r="AY263" s="1" t="b">
        <f t="shared" si="91"/>
        <v>1</v>
      </c>
      <c r="AZ263" s="1" t="b">
        <f t="shared" si="92"/>
        <v>1</v>
      </c>
      <c r="BA263" s="1" t="b">
        <f t="shared" si="93"/>
        <v>1</v>
      </c>
      <c r="BB263" s="1" t="b">
        <f t="shared" si="94"/>
        <v>1</v>
      </c>
      <c r="BC263" s="1" t="b">
        <f t="shared" si="95"/>
        <v>1</v>
      </c>
      <c r="BD263" s="1" t="b">
        <f t="shared" si="96"/>
        <v>1</v>
      </c>
      <c r="BE263" s="1" t="b">
        <f t="shared" si="97"/>
        <v>1</v>
      </c>
      <c r="BF263" s="1" t="b">
        <f t="shared" si="98"/>
        <v>1</v>
      </c>
      <c r="BG263" s="1" t="b">
        <f t="shared" si="99"/>
        <v>1</v>
      </c>
      <c r="BH263" s="1" t="b">
        <f t="shared" si="100"/>
        <v>0</v>
      </c>
      <c r="BI263" s="1" t="b">
        <f t="shared" si="101"/>
        <v>1</v>
      </c>
      <c r="BJ263" s="1" t="b">
        <f t="shared" si="102"/>
        <v>1</v>
      </c>
      <c r="BK263" s="1" t="b">
        <f t="shared" si="103"/>
        <v>0</v>
      </c>
      <c r="BL263" s="1" t="b">
        <f t="shared" si="104"/>
        <v>0</v>
      </c>
      <c r="BM263" s="1" t="b">
        <f t="shared" si="105"/>
        <v>1</v>
      </c>
      <c r="BN263" s="1" t="b">
        <f t="shared" si="106"/>
        <v>1</v>
      </c>
      <c r="BO263" s="1" t="b">
        <f t="shared" si="107"/>
        <v>1</v>
      </c>
      <c r="BP263" s="1" t="b">
        <f t="shared" si="108"/>
        <v>1</v>
      </c>
      <c r="BQ263" s="1" t="b">
        <f t="shared" si="109"/>
        <v>1</v>
      </c>
    </row>
    <row r="264" spans="1:69" ht="37.5">
      <c r="A264" s="5">
        <v>261</v>
      </c>
      <c r="B264" s="13" t="s">
        <v>534</v>
      </c>
      <c r="C264" s="13"/>
      <c r="D264" s="13" t="s">
        <v>535</v>
      </c>
      <c r="E264" s="19" t="s">
        <v>1228</v>
      </c>
      <c r="F264" s="13" t="s">
        <v>218</v>
      </c>
      <c r="G264" s="13" t="s">
        <v>536</v>
      </c>
      <c r="H264" s="13" t="s">
        <v>1414</v>
      </c>
      <c r="I264" s="13" t="s">
        <v>1415</v>
      </c>
      <c r="J264" s="13"/>
      <c r="K264" s="13" t="s">
        <v>537</v>
      </c>
      <c r="L264" s="13" t="s">
        <v>1245</v>
      </c>
      <c r="M264" s="13"/>
      <c r="N264" s="13"/>
      <c r="O264" s="13"/>
      <c r="P264" s="13" t="str">
        <f t="shared" si="88"/>
        <v>EASA;FAA;CAA UK;CAA MALAYSIA;DGCA INDONESIA;CAA CHINA;</v>
      </c>
      <c r="Q264" s="13" t="s">
        <v>12</v>
      </c>
      <c r="R264" s="13" t="s">
        <v>13</v>
      </c>
      <c r="S264" s="13" t="s">
        <v>1224</v>
      </c>
      <c r="T264" s="13" t="s">
        <v>24</v>
      </c>
      <c r="U264" s="13" t="s">
        <v>25</v>
      </c>
      <c r="V264" s="13" t="s">
        <v>26</v>
      </c>
      <c r="W264" s="13"/>
      <c r="X264" s="13" t="s">
        <v>1232</v>
      </c>
      <c r="Y264" s="13" t="s">
        <v>1242</v>
      </c>
      <c r="Z264" s="13"/>
      <c r="AA264" s="1" t="str">
        <f>_xlfn.IFNA(VLOOKUP($B264,'[1]Price Catalogue (Active CAP)'!$A:$AD,AA$3,FALSE),"")</f>
        <v>337-075-103-0</v>
      </c>
      <c r="AC264" s="1" t="str">
        <f>_xlfn.IFNA(VLOOKUP($B264,'[1]Price Catalogue (Active CAP)'!$A:$AD,AC$3,FALSE),"")</f>
        <v>LUBRICATION UNIT ( CFM56 )</v>
      </c>
      <c r="AD264" s="1" t="str">
        <f>_xlfn.IFNA(VLOOKUP($B264,'[1]Price Catalogue (Active CAP)'!$A:$AD,AD$3,FALSE),"")</f>
        <v>ON</v>
      </c>
      <c r="AE264" s="1" t="str">
        <f>_xlfn.IFNA(VLOOKUP($B264,'[1]Price Catalogue (Active CAP)'!$A:$AD,AE$3,FALSE),"")</f>
        <v>CFM56;</v>
      </c>
      <c r="AF264" s="1" t="str">
        <f>_xlfn.IFNA(VLOOKUP($B264,'[1]Price Catalogue (Active CAP)'!$A:$AD,AF$3,FALSE),"")</f>
        <v>CFMI C/O SAFRAN</v>
      </c>
      <c r="AG264" s="1" t="str">
        <f>_xlfn.IFNA(VLOOKUP($B264,'[1]Price Catalogue (Active CAP)'!$A:$AD,AG$3,FALSE),"")</f>
        <v>ENG-PUM-002</v>
      </c>
      <c r="AH264" s="1" t="str">
        <f>_xlfn.IFNA(VLOOKUP($B264,'[1]Price Catalogue (Active CAP)'!$A:$AD,AH$3,FALSE),"")</f>
        <v>Lube_Unit</v>
      </c>
      <c r="AI264" s="1">
        <f>_xlfn.IFNA(VLOOKUP($B264,'[1]Price Catalogue (Active CAP)'!$A:$AD,AI$3,FALSE),"")</f>
        <v>0</v>
      </c>
      <c r="AJ264" s="1" t="str">
        <f>_xlfn.IFNA(VLOOKUP($B264,'[1]Price Catalogue (Active CAP)'!$A:$AD,AJ$3,FALSE),"")</f>
        <v>79-21-15;</v>
      </c>
      <c r="AK264" s="1" t="str">
        <f>_xlfn.IFNA(VLOOKUP($B264,'[1]Price Catalogue (Active CAP)'!$A:$AD,AK$3,FALSE),"")</f>
        <v>79-21</v>
      </c>
      <c r="AL264" s="32" t="str">
        <f>_xlfn.IFNA(VLOOKUP($B264,'[1]Price Catalogue (Active CAP)'!$A:$AD,AL$3,FALSE),"")</f>
        <v>EASA,FAA,CAA MALAYSIA,CAAS,DGCA INDONESIA,CAA CHINA</v>
      </c>
      <c r="AM264" s="1" t="str">
        <f>_xlfn.IFNA(VLOOKUP($B264,'[1]Price Catalogue (Active CAP)'!$A:$AD,AM$3,FALSE),"")</f>
        <v>EASA</v>
      </c>
      <c r="AN264" s="1" t="str">
        <f>_xlfn.IFNA(VLOOKUP($B264,'[1]Price Catalogue (Active CAP)'!$A:$AD,AN$3,FALSE),"")</f>
        <v>FAA</v>
      </c>
      <c r="AO264" s="1" t="str">
        <f>_xlfn.IFNA(VLOOKUP($B264,'[1]Price Catalogue (Active CAP)'!$A:$AD,AO$3,FALSE),"")</f>
        <v>CAA MALAYSIA</v>
      </c>
      <c r="AP264" s="1" t="str">
        <f>_xlfn.IFNA(VLOOKUP($B264,'[1]Price Catalogue (Active CAP)'!$A:$AD,AP$3,FALSE),"")</f>
        <v>CAAS</v>
      </c>
      <c r="AQ264" s="1" t="str">
        <f>_xlfn.IFNA(VLOOKUP($B264,'[1]Price Catalogue (Active CAP)'!$A:$AD,AQ$3,FALSE),"")</f>
        <v>DGCA INDONESIA</v>
      </c>
      <c r="AR264" s="1" t="str">
        <f>_xlfn.IFNA(VLOOKUP($B264,'[1]Price Catalogue (Active CAP)'!$A:$AD,AR$3,FALSE),"")</f>
        <v>CAA CHINA</v>
      </c>
      <c r="AS264" s="1">
        <f>_xlfn.IFNA(VLOOKUP($B264,'[1]Price Catalogue (Active CAP)'!$A:$AD,AS$3,FALSE),"")</f>
        <v>0</v>
      </c>
      <c r="AT264" s="1" t="str">
        <f>_xlfn.IFNA(VLOOKUP($B264,'[1]Price Catalogue (Active CAP)'!$A:$AD,AT$3,FALSE),"")</f>
        <v>CAA VIETNAM</v>
      </c>
      <c r="AU264" s="1" t="str">
        <f>_xlfn.IFNA(VLOOKUP($B264,'[1]Price Catalogue (Active CAP)'!$A:$AD,AU$3,FALSE),"")</f>
        <v>OCMOL</v>
      </c>
      <c r="AW264" s="1" t="b">
        <f t="shared" si="89"/>
        <v>1</v>
      </c>
      <c r="AX264" s="1" t="b">
        <f t="shared" si="90"/>
        <v>1</v>
      </c>
      <c r="AY264" s="1" t="b">
        <f t="shared" si="91"/>
        <v>0</v>
      </c>
      <c r="AZ264" s="1" t="b">
        <f t="shared" si="92"/>
        <v>1</v>
      </c>
      <c r="BA264" s="1" t="b">
        <f t="shared" si="93"/>
        <v>0</v>
      </c>
      <c r="BB264" s="1" t="b">
        <f t="shared" si="94"/>
        <v>0</v>
      </c>
      <c r="BC264" s="1" t="b">
        <f t="shared" si="95"/>
        <v>1</v>
      </c>
      <c r="BD264" s="1" t="b">
        <f t="shared" si="96"/>
        <v>1</v>
      </c>
      <c r="BE264" s="1" t="b">
        <f t="shared" si="97"/>
        <v>1</v>
      </c>
      <c r="BF264" s="1" t="b">
        <f t="shared" si="98"/>
        <v>0</v>
      </c>
      <c r="BG264" s="1" t="b">
        <f t="shared" si="99"/>
        <v>1</v>
      </c>
      <c r="BH264" s="1" t="b">
        <f t="shared" si="100"/>
        <v>0</v>
      </c>
      <c r="BI264" s="1" t="b">
        <f t="shared" si="101"/>
        <v>1</v>
      </c>
      <c r="BJ264" s="1" t="b">
        <f t="shared" si="102"/>
        <v>1</v>
      </c>
      <c r="BK264" s="1" t="b">
        <f t="shared" si="103"/>
        <v>0</v>
      </c>
      <c r="BL264" s="1" t="b">
        <f t="shared" si="104"/>
        <v>0</v>
      </c>
      <c r="BM264" s="1" t="b">
        <f t="shared" si="105"/>
        <v>1</v>
      </c>
      <c r="BN264" s="1" t="b">
        <f t="shared" si="106"/>
        <v>1</v>
      </c>
      <c r="BO264" s="1" t="b">
        <f t="shared" si="107"/>
        <v>1</v>
      </c>
      <c r="BP264" s="1" t="b">
        <f t="shared" si="108"/>
        <v>1</v>
      </c>
      <c r="BQ264" s="1" t="b">
        <f t="shared" si="109"/>
        <v>1</v>
      </c>
    </row>
    <row r="265" spans="1:69" ht="37.5">
      <c r="A265" s="5">
        <v>262</v>
      </c>
      <c r="B265" s="13" t="s">
        <v>538</v>
      </c>
      <c r="C265" s="13"/>
      <c r="D265" s="13" t="s">
        <v>535</v>
      </c>
      <c r="E265" s="19" t="s">
        <v>1228</v>
      </c>
      <c r="F265" s="13" t="s">
        <v>218</v>
      </c>
      <c r="G265" s="13" t="s">
        <v>536</v>
      </c>
      <c r="H265" s="13" t="s">
        <v>1414</v>
      </c>
      <c r="I265" s="13" t="s">
        <v>1415</v>
      </c>
      <c r="J265" s="13"/>
      <c r="K265" s="13" t="s">
        <v>537</v>
      </c>
      <c r="L265" s="13" t="s">
        <v>1245</v>
      </c>
      <c r="M265" s="13"/>
      <c r="N265" s="13"/>
      <c r="O265" s="13"/>
      <c r="P265" s="13" t="str">
        <f t="shared" si="88"/>
        <v>EASA;FAA;CAA UK;CAA MALAYSIA;DGCA INDONESIA;CAA CHINA;</v>
      </c>
      <c r="Q265" s="13" t="s">
        <v>12</v>
      </c>
      <c r="R265" s="13" t="s">
        <v>13</v>
      </c>
      <c r="S265" s="13" t="s">
        <v>1224</v>
      </c>
      <c r="T265" s="13" t="s">
        <v>24</v>
      </c>
      <c r="U265" s="13" t="s">
        <v>25</v>
      </c>
      <c r="V265" s="13" t="s">
        <v>26</v>
      </c>
      <c r="W265" s="13"/>
      <c r="X265" s="13" t="s">
        <v>1232</v>
      </c>
      <c r="Y265" s="13" t="s">
        <v>1242</v>
      </c>
      <c r="Z265" s="13"/>
      <c r="AA265" s="1" t="str">
        <f>_xlfn.IFNA(VLOOKUP($B265,'[1]Price Catalogue (Active CAP)'!$A:$AD,AA$3,FALSE),"")</f>
        <v>337-075-104-0</v>
      </c>
      <c r="AC265" s="1" t="str">
        <f>_xlfn.IFNA(VLOOKUP($B265,'[1]Price Catalogue (Active CAP)'!$A:$AD,AC$3,FALSE),"")</f>
        <v>LUBRICATION UNIT ( CFM56 )</v>
      </c>
      <c r="AD265" s="1" t="str">
        <f>_xlfn.IFNA(VLOOKUP($B265,'[1]Price Catalogue (Active CAP)'!$A:$AD,AD$3,FALSE),"")</f>
        <v>ON</v>
      </c>
      <c r="AE265" s="1" t="str">
        <f>_xlfn.IFNA(VLOOKUP($B265,'[1]Price Catalogue (Active CAP)'!$A:$AD,AE$3,FALSE),"")</f>
        <v>A340;CFM56;</v>
      </c>
      <c r="AF265" s="1" t="str">
        <f>_xlfn.IFNA(VLOOKUP($B265,'[1]Price Catalogue (Active CAP)'!$A:$AD,AF$3,FALSE),"")</f>
        <v>CFMI C/O SAFRAN</v>
      </c>
      <c r="AG265" s="1" t="str">
        <f>_xlfn.IFNA(VLOOKUP($B265,'[1]Price Catalogue (Active CAP)'!$A:$AD,AG$3,FALSE),"")</f>
        <v>ENG-PUM-002</v>
      </c>
      <c r="AH265" s="1" t="str">
        <f>_xlfn.IFNA(VLOOKUP($B265,'[1]Price Catalogue (Active CAP)'!$A:$AD,AH$3,FALSE),"")</f>
        <v>Lube_Unit</v>
      </c>
      <c r="AI265" s="1">
        <f>_xlfn.IFNA(VLOOKUP($B265,'[1]Price Catalogue (Active CAP)'!$A:$AD,AI$3,FALSE),"")</f>
        <v>0</v>
      </c>
      <c r="AJ265" s="1" t="str">
        <f>_xlfn.IFNA(VLOOKUP($B265,'[1]Price Catalogue (Active CAP)'!$A:$AD,AJ$3,FALSE),"")</f>
        <v>79-21-15;</v>
      </c>
      <c r="AK265" s="1" t="str">
        <f>_xlfn.IFNA(VLOOKUP($B265,'[1]Price Catalogue (Active CAP)'!$A:$AD,AK$3,FALSE),"")</f>
        <v>79-21</v>
      </c>
      <c r="AL265" s="32" t="str">
        <f>_xlfn.IFNA(VLOOKUP($B265,'[1]Price Catalogue (Active CAP)'!$A:$AD,AL$3,FALSE),"")</f>
        <v>EASA,FAA,CAA MALAYSIA,CAAS,DGCA INDONESIA,CAA CHINA</v>
      </c>
      <c r="AM265" s="1" t="str">
        <f>_xlfn.IFNA(VLOOKUP($B265,'[1]Price Catalogue (Active CAP)'!$A:$AD,AM$3,FALSE),"")</f>
        <v>EASA</v>
      </c>
      <c r="AN265" s="1" t="str">
        <f>_xlfn.IFNA(VLOOKUP($B265,'[1]Price Catalogue (Active CAP)'!$A:$AD,AN$3,FALSE),"")</f>
        <v>FAA</v>
      </c>
      <c r="AO265" s="1" t="str">
        <f>_xlfn.IFNA(VLOOKUP($B265,'[1]Price Catalogue (Active CAP)'!$A:$AD,AO$3,FALSE),"")</f>
        <v>CAA MALAYSIA</v>
      </c>
      <c r="AP265" s="1" t="str">
        <f>_xlfn.IFNA(VLOOKUP($B265,'[1]Price Catalogue (Active CAP)'!$A:$AD,AP$3,FALSE),"")</f>
        <v>CAAS</v>
      </c>
      <c r="AQ265" s="1" t="str">
        <f>_xlfn.IFNA(VLOOKUP($B265,'[1]Price Catalogue (Active CAP)'!$A:$AD,AQ$3,FALSE),"")</f>
        <v>DGCA INDONESIA</v>
      </c>
      <c r="AR265" s="1" t="str">
        <f>_xlfn.IFNA(VLOOKUP($B265,'[1]Price Catalogue (Active CAP)'!$A:$AD,AR$3,FALSE),"")</f>
        <v>CAA CHINA</v>
      </c>
      <c r="AS265" s="1">
        <f>_xlfn.IFNA(VLOOKUP($B265,'[1]Price Catalogue (Active CAP)'!$A:$AD,AS$3,FALSE),"")</f>
        <v>0</v>
      </c>
      <c r="AT265" s="1" t="str">
        <f>_xlfn.IFNA(VLOOKUP($B265,'[1]Price Catalogue (Active CAP)'!$A:$AD,AT$3,FALSE),"")</f>
        <v>CAA VIETNAM</v>
      </c>
      <c r="AU265" s="1" t="str">
        <f>_xlfn.IFNA(VLOOKUP($B265,'[1]Price Catalogue (Active CAP)'!$A:$AD,AU$3,FALSE),"")</f>
        <v>OCMOL</v>
      </c>
      <c r="AW265" s="1" t="b">
        <f t="shared" si="89"/>
        <v>1</v>
      </c>
      <c r="AX265" s="1" t="b">
        <f t="shared" si="90"/>
        <v>1</v>
      </c>
      <c r="AY265" s="1" t="b">
        <f t="shared" si="91"/>
        <v>0</v>
      </c>
      <c r="AZ265" s="1" t="b">
        <f t="shared" si="92"/>
        <v>1</v>
      </c>
      <c r="BA265" s="1" t="b">
        <f t="shared" si="93"/>
        <v>0</v>
      </c>
      <c r="BB265" s="1" t="b">
        <f t="shared" si="94"/>
        <v>0</v>
      </c>
      <c r="BC265" s="1" t="b">
        <f t="shared" si="95"/>
        <v>1</v>
      </c>
      <c r="BD265" s="1" t="b">
        <f t="shared" si="96"/>
        <v>1</v>
      </c>
      <c r="BE265" s="1" t="b">
        <f t="shared" si="97"/>
        <v>1</v>
      </c>
      <c r="BF265" s="1" t="b">
        <f t="shared" si="98"/>
        <v>0</v>
      </c>
      <c r="BG265" s="1" t="b">
        <f t="shared" si="99"/>
        <v>1</v>
      </c>
      <c r="BH265" s="1" t="b">
        <f t="shared" si="100"/>
        <v>0</v>
      </c>
      <c r="BI265" s="1" t="b">
        <f t="shared" si="101"/>
        <v>1</v>
      </c>
      <c r="BJ265" s="1" t="b">
        <f t="shared" si="102"/>
        <v>1</v>
      </c>
      <c r="BK265" s="1" t="b">
        <f t="shared" si="103"/>
        <v>0</v>
      </c>
      <c r="BL265" s="1" t="b">
        <f t="shared" si="104"/>
        <v>0</v>
      </c>
      <c r="BM265" s="1" t="b">
        <f t="shared" si="105"/>
        <v>1</v>
      </c>
      <c r="BN265" s="1" t="b">
        <f t="shared" si="106"/>
        <v>1</v>
      </c>
      <c r="BO265" s="1" t="b">
        <f t="shared" si="107"/>
        <v>1</v>
      </c>
      <c r="BP265" s="1" t="b">
        <f t="shared" si="108"/>
        <v>1</v>
      </c>
      <c r="BQ265" s="1" t="b">
        <f t="shared" si="109"/>
        <v>1</v>
      </c>
    </row>
    <row r="266" spans="1:69" ht="37.5">
      <c r="A266" s="5">
        <v>263</v>
      </c>
      <c r="B266" s="13" t="s">
        <v>539</v>
      </c>
      <c r="C266" s="13"/>
      <c r="D266" s="13" t="s">
        <v>535</v>
      </c>
      <c r="E266" s="19" t="s">
        <v>1228</v>
      </c>
      <c r="F266" s="13" t="s">
        <v>218</v>
      </c>
      <c r="G266" s="13" t="s">
        <v>536</v>
      </c>
      <c r="H266" s="13" t="s">
        <v>1414</v>
      </c>
      <c r="I266" s="13" t="s">
        <v>1415</v>
      </c>
      <c r="J266" s="13"/>
      <c r="K266" s="13" t="s">
        <v>537</v>
      </c>
      <c r="L266" s="13" t="s">
        <v>1245</v>
      </c>
      <c r="M266" s="13" t="s">
        <v>23</v>
      </c>
      <c r="N266" s="13" t="s">
        <v>23</v>
      </c>
      <c r="O266" s="13" t="s">
        <v>23</v>
      </c>
      <c r="P266" s="13" t="str">
        <f t="shared" si="88"/>
        <v>EASA;FAA;CAA UK;CAA MALAYSIA;DGCA INDONESIA;CAA CHINA;</v>
      </c>
      <c r="Q266" s="13" t="s">
        <v>12</v>
      </c>
      <c r="R266" s="13" t="s">
        <v>13</v>
      </c>
      <c r="S266" s="13" t="s">
        <v>1224</v>
      </c>
      <c r="T266" s="13" t="s">
        <v>24</v>
      </c>
      <c r="U266" s="13" t="s">
        <v>25</v>
      </c>
      <c r="V266" s="13" t="s">
        <v>26</v>
      </c>
      <c r="W266" s="13"/>
      <c r="X266" s="13" t="s">
        <v>1232</v>
      </c>
      <c r="Y266" s="13" t="s">
        <v>1242</v>
      </c>
      <c r="Z266" s="13"/>
      <c r="AA266" s="1" t="str">
        <f>_xlfn.IFNA(VLOOKUP($B266,'[1]Price Catalogue (Active CAP)'!$A:$AD,AA$3,FALSE),"")</f>
        <v>337-075-105-0</v>
      </c>
      <c r="AC266" s="1" t="str">
        <f>_xlfn.IFNA(VLOOKUP($B266,'[1]Price Catalogue (Active CAP)'!$A:$AD,AC$3,FALSE),"")</f>
        <v>LUBRICATION UNIT ( CFM56 )</v>
      </c>
      <c r="AD266" s="1" t="str">
        <f>_xlfn.IFNA(VLOOKUP($B266,'[1]Price Catalogue (Active CAP)'!$A:$AD,AD$3,FALSE),"")</f>
        <v>ON</v>
      </c>
      <c r="AE266" s="1" t="str">
        <f>_xlfn.IFNA(VLOOKUP($B266,'[1]Price Catalogue (Active CAP)'!$A:$AD,AE$3,FALSE),"")</f>
        <v>A320_Fam;A340;CFM56;</v>
      </c>
      <c r="AF266" s="1" t="str">
        <f>_xlfn.IFNA(VLOOKUP($B266,'[1]Price Catalogue (Active CAP)'!$A:$AD,AF$3,FALSE),"")</f>
        <v>SNECMA MOTEURS (GROUPE SNECMA)</v>
      </c>
      <c r="AG266" s="1" t="str">
        <f>_xlfn.IFNA(VLOOKUP($B266,'[1]Price Catalogue (Active CAP)'!$A:$AD,AG$3,FALSE),"")</f>
        <v>ENG-PUM-002</v>
      </c>
      <c r="AH266" s="1" t="str">
        <f>_xlfn.IFNA(VLOOKUP($B266,'[1]Price Catalogue (Active CAP)'!$A:$AD,AH$3,FALSE),"")</f>
        <v>Lube_Unit</v>
      </c>
      <c r="AI266" s="1">
        <f>_xlfn.IFNA(VLOOKUP($B266,'[1]Price Catalogue (Active CAP)'!$A:$AD,AI$3,FALSE),"")</f>
        <v>0</v>
      </c>
      <c r="AJ266" s="1" t="str">
        <f>_xlfn.IFNA(VLOOKUP($B266,'[1]Price Catalogue (Active CAP)'!$A:$AD,AJ$3,FALSE),"")</f>
        <v>79-21-15;</v>
      </c>
      <c r="AK266" s="1" t="str">
        <f>_xlfn.IFNA(VLOOKUP($B266,'[1]Price Catalogue (Active CAP)'!$A:$AD,AK$3,FALSE),"")</f>
        <v>79-21</v>
      </c>
      <c r="AL266" s="32" t="str">
        <f>_xlfn.IFNA(VLOOKUP($B266,'[1]Price Catalogue (Active CAP)'!$A:$AD,AL$3,FALSE),"")</f>
        <v>EASA,FAA,CAA MALAYSIA,CAAS,DGCA INDONESIA,CAA CHINA</v>
      </c>
      <c r="AM266" s="1" t="str">
        <f>_xlfn.IFNA(VLOOKUP($B266,'[1]Price Catalogue (Active CAP)'!$A:$AD,AM$3,FALSE),"")</f>
        <v>EASA</v>
      </c>
      <c r="AN266" s="1" t="str">
        <f>_xlfn.IFNA(VLOOKUP($B266,'[1]Price Catalogue (Active CAP)'!$A:$AD,AN$3,FALSE),"")</f>
        <v>FAA</v>
      </c>
      <c r="AO266" s="1" t="str">
        <f>_xlfn.IFNA(VLOOKUP($B266,'[1]Price Catalogue (Active CAP)'!$A:$AD,AO$3,FALSE),"")</f>
        <v>CAA MALAYSIA</v>
      </c>
      <c r="AP266" s="1" t="str">
        <f>_xlfn.IFNA(VLOOKUP($B266,'[1]Price Catalogue (Active CAP)'!$A:$AD,AP$3,FALSE),"")</f>
        <v>CAAS</v>
      </c>
      <c r="AQ266" s="1" t="str">
        <f>_xlfn.IFNA(VLOOKUP($B266,'[1]Price Catalogue (Active CAP)'!$A:$AD,AQ$3,FALSE),"")</f>
        <v>DGCA INDONESIA</v>
      </c>
      <c r="AR266" s="1" t="str">
        <f>_xlfn.IFNA(VLOOKUP($B266,'[1]Price Catalogue (Active CAP)'!$A:$AD,AR$3,FALSE),"")</f>
        <v>CAA CHINA</v>
      </c>
      <c r="AS266" s="1">
        <f>_xlfn.IFNA(VLOOKUP($B266,'[1]Price Catalogue (Active CAP)'!$A:$AD,AS$3,FALSE),"")</f>
        <v>0</v>
      </c>
      <c r="AT266" s="1" t="str">
        <f>_xlfn.IFNA(VLOOKUP($B266,'[1]Price Catalogue (Active CAP)'!$A:$AD,AT$3,FALSE),"")</f>
        <v>CAA VIETNAM</v>
      </c>
      <c r="AU266" s="1" t="str">
        <f>_xlfn.IFNA(VLOOKUP($B266,'[1]Price Catalogue (Active CAP)'!$A:$AD,AU$3,FALSE),"")</f>
        <v>OCMOL</v>
      </c>
      <c r="AW266" s="1" t="b">
        <f t="shared" si="89"/>
        <v>1</v>
      </c>
      <c r="AX266" s="1" t="b">
        <f t="shared" si="90"/>
        <v>1</v>
      </c>
      <c r="AY266" s="1" t="b">
        <f t="shared" si="91"/>
        <v>0</v>
      </c>
      <c r="AZ266" s="1" t="b">
        <f t="shared" si="92"/>
        <v>1</v>
      </c>
      <c r="BA266" s="1" t="b">
        <f t="shared" si="93"/>
        <v>1</v>
      </c>
      <c r="BB266" s="1" t="b">
        <f t="shared" si="94"/>
        <v>1</v>
      </c>
      <c r="BC266" s="1" t="b">
        <f t="shared" si="95"/>
        <v>1</v>
      </c>
      <c r="BD266" s="1" t="b">
        <f t="shared" si="96"/>
        <v>1</v>
      </c>
      <c r="BE266" s="1" t="b">
        <f t="shared" si="97"/>
        <v>1</v>
      </c>
      <c r="BF266" s="1" t="b">
        <f t="shared" si="98"/>
        <v>0</v>
      </c>
      <c r="BG266" s="1" t="b">
        <f t="shared" si="99"/>
        <v>1</v>
      </c>
      <c r="BH266" s="1" t="b">
        <f t="shared" si="100"/>
        <v>0</v>
      </c>
      <c r="BI266" s="1" t="b">
        <f t="shared" si="101"/>
        <v>1</v>
      </c>
      <c r="BJ266" s="1" t="b">
        <f t="shared" si="102"/>
        <v>1</v>
      </c>
      <c r="BK266" s="1" t="b">
        <f t="shared" si="103"/>
        <v>0</v>
      </c>
      <c r="BL266" s="1" t="b">
        <f t="shared" si="104"/>
        <v>0</v>
      </c>
      <c r="BM266" s="1" t="b">
        <f t="shared" si="105"/>
        <v>1</v>
      </c>
      <c r="BN266" s="1" t="b">
        <f t="shared" si="106"/>
        <v>1</v>
      </c>
      <c r="BO266" s="1" t="b">
        <f t="shared" si="107"/>
        <v>1</v>
      </c>
      <c r="BP266" s="1" t="b">
        <f t="shared" si="108"/>
        <v>1</v>
      </c>
      <c r="BQ266" s="1" t="b">
        <f t="shared" si="109"/>
        <v>1</v>
      </c>
    </row>
    <row r="267" spans="1:69" ht="37.5">
      <c r="A267" s="5">
        <v>264</v>
      </c>
      <c r="B267" s="13" t="s">
        <v>540</v>
      </c>
      <c r="C267" s="13" t="s">
        <v>541</v>
      </c>
      <c r="D267" s="13" t="s">
        <v>542</v>
      </c>
      <c r="E267" s="19" t="s">
        <v>1228</v>
      </c>
      <c r="F267" s="13" t="s">
        <v>543</v>
      </c>
      <c r="G267" s="13" t="s">
        <v>478</v>
      </c>
      <c r="H267" s="13" t="s">
        <v>1416</v>
      </c>
      <c r="I267" s="13" t="s">
        <v>1415</v>
      </c>
      <c r="J267" s="13"/>
      <c r="K267" s="13" t="s">
        <v>544</v>
      </c>
      <c r="L267" s="13" t="s">
        <v>1245</v>
      </c>
      <c r="M267" s="13" t="s">
        <v>23</v>
      </c>
      <c r="N267" s="13" t="s">
        <v>23</v>
      </c>
      <c r="O267" s="13" t="s">
        <v>23</v>
      </c>
      <c r="P267" s="13" t="str">
        <f t="shared" si="88"/>
        <v>EASA;FAA;CAA UK;CAA MALAYSIA;DGCA INDONESIA;CAA CHINA;</v>
      </c>
      <c r="Q267" s="13" t="s">
        <v>12</v>
      </c>
      <c r="R267" s="13" t="s">
        <v>13</v>
      </c>
      <c r="S267" s="13" t="s">
        <v>1224</v>
      </c>
      <c r="T267" s="13" t="s">
        <v>24</v>
      </c>
      <c r="U267" s="13" t="s">
        <v>25</v>
      </c>
      <c r="V267" s="13" t="s">
        <v>26</v>
      </c>
      <c r="W267" s="13"/>
      <c r="X267" s="13" t="s">
        <v>1232</v>
      </c>
      <c r="Y267" s="13" t="s">
        <v>1242</v>
      </c>
      <c r="Z267" s="13"/>
      <c r="AA267" s="1" t="str">
        <f>_xlfn.IFNA(VLOOKUP($B267,'[1]Price Catalogue (Active CAP)'!$A:$AD,AA$3,FALSE),"")</f>
        <v>340-400-004-0</v>
      </c>
      <c r="AB267" s="1" t="str">
        <f>_xlfn.IFNA(VLOOKUP($B267,'[1]Price Catalogue (Active CAP)'!$A:$AD,AB$3,FALSE),"")</f>
        <v>41F1004</v>
      </c>
      <c r="AC267" s="1" t="str">
        <f>_xlfn.IFNA(VLOOKUP($B267,'[1]Price Catalogue (Active CAP)'!$A:$AD,AC$3,FALSE),"")</f>
        <v>LUBRICATION UNIT ( CFM56 )</v>
      </c>
      <c r="AD267" s="1" t="str">
        <f>_xlfn.IFNA(VLOOKUP($B267,'[1]Price Catalogue (Active CAP)'!$A:$AD,AD$3,FALSE),"")</f>
        <v>ON</v>
      </c>
      <c r="AE267" s="1" t="str">
        <f>_xlfn.IFNA(VLOOKUP($B267,'[1]Price Catalogue (Active CAP)'!$A:$AD,AE$3,FALSE),"")</f>
        <v>B737NG;A320_Fam;CFM56;</v>
      </c>
      <c r="AF267" s="1" t="str">
        <f>_xlfn.IFNA(VLOOKUP($B267,'[1]Price Catalogue (Active CAP)'!$A:$AD,AF$3,FALSE),"")</f>
        <v>CFMI C/O SAFRAN</v>
      </c>
      <c r="AG267" s="1" t="str">
        <f>_xlfn.IFNA(VLOOKUP($B267,'[1]Price Catalogue (Active CAP)'!$A:$AD,AG$3,FALSE),"")</f>
        <v>ENG-PUM-003</v>
      </c>
      <c r="AH267" s="1" t="str">
        <f>_xlfn.IFNA(VLOOKUP($B267,'[1]Price Catalogue (Active CAP)'!$A:$AD,AH$3,FALSE),"")</f>
        <v>Lube_Unit</v>
      </c>
      <c r="AI267" s="1">
        <f>_xlfn.IFNA(VLOOKUP($B267,'[1]Price Catalogue (Active CAP)'!$A:$AD,AI$3,FALSE),"")</f>
        <v>0</v>
      </c>
      <c r="AJ267" s="1" t="str">
        <f>_xlfn.IFNA(VLOOKUP($B267,'[1]Price Catalogue (Active CAP)'!$A:$AD,AJ$3,FALSE),"")</f>
        <v>79-21-16;</v>
      </c>
      <c r="AK267" s="1" t="str">
        <f>_xlfn.IFNA(VLOOKUP($B267,'[1]Price Catalogue (Active CAP)'!$A:$AD,AK$3,FALSE),"")</f>
        <v>79-21</v>
      </c>
      <c r="AL267" s="32" t="str">
        <f>_xlfn.IFNA(VLOOKUP($B267,'[1]Price Catalogue (Active CAP)'!$A:$AD,AL$3,FALSE),"")</f>
        <v>EASA,FAA,CAA MALAYSIA,CAAS,DGCA INDONESIA,CAA CHINA</v>
      </c>
      <c r="AM267" s="1" t="str">
        <f>_xlfn.IFNA(VLOOKUP($B267,'[1]Price Catalogue (Active CAP)'!$A:$AD,AM$3,FALSE),"")</f>
        <v>EASA</v>
      </c>
      <c r="AN267" s="1" t="str">
        <f>_xlfn.IFNA(VLOOKUP($B267,'[1]Price Catalogue (Active CAP)'!$A:$AD,AN$3,FALSE),"")</f>
        <v>FAA</v>
      </c>
      <c r="AO267" s="1" t="str">
        <f>_xlfn.IFNA(VLOOKUP($B267,'[1]Price Catalogue (Active CAP)'!$A:$AD,AO$3,FALSE),"")</f>
        <v>CAA MALAYSIA</v>
      </c>
      <c r="AP267" s="1" t="str">
        <f>_xlfn.IFNA(VLOOKUP($B267,'[1]Price Catalogue (Active CAP)'!$A:$AD,AP$3,FALSE),"")</f>
        <v>CAAS</v>
      </c>
      <c r="AQ267" s="1" t="str">
        <f>_xlfn.IFNA(VLOOKUP($B267,'[1]Price Catalogue (Active CAP)'!$A:$AD,AQ$3,FALSE),"")</f>
        <v>DGCA INDONESIA</v>
      </c>
      <c r="AR267" s="1" t="str">
        <f>_xlfn.IFNA(VLOOKUP($B267,'[1]Price Catalogue (Active CAP)'!$A:$AD,AR$3,FALSE),"")</f>
        <v>CAA CHINA</v>
      </c>
      <c r="AS267" s="1">
        <f>_xlfn.IFNA(VLOOKUP($B267,'[1]Price Catalogue (Active CAP)'!$A:$AD,AS$3,FALSE),"")</f>
        <v>0</v>
      </c>
      <c r="AT267" s="1" t="str">
        <f>_xlfn.IFNA(VLOOKUP($B267,'[1]Price Catalogue (Active CAP)'!$A:$AD,AT$3,FALSE),"")</f>
        <v>CAA VIETNAM</v>
      </c>
      <c r="AU267" s="1" t="str">
        <f>_xlfn.IFNA(VLOOKUP($B267,'[1]Price Catalogue (Active CAP)'!$A:$AD,AU$3,FALSE),"")</f>
        <v>OCMOL</v>
      </c>
      <c r="AW267" s="1" t="b">
        <f t="shared" si="89"/>
        <v>1</v>
      </c>
      <c r="AX267" s="1" t="b">
        <f t="shared" si="90"/>
        <v>1</v>
      </c>
      <c r="AY267" s="1" t="b">
        <f t="shared" si="91"/>
        <v>0</v>
      </c>
      <c r="AZ267" s="1" t="b">
        <f t="shared" si="92"/>
        <v>1</v>
      </c>
      <c r="BA267" s="1" t="b">
        <f t="shared" si="93"/>
        <v>1</v>
      </c>
      <c r="BB267" s="1" t="b">
        <f t="shared" si="94"/>
        <v>1</v>
      </c>
      <c r="BC267" s="1" t="b">
        <f t="shared" si="95"/>
        <v>1</v>
      </c>
      <c r="BD267" s="1" t="b">
        <f t="shared" si="96"/>
        <v>1</v>
      </c>
      <c r="BE267" s="1" t="b">
        <f t="shared" si="97"/>
        <v>1</v>
      </c>
      <c r="BF267" s="1" t="b">
        <f t="shared" si="98"/>
        <v>0</v>
      </c>
      <c r="BG267" s="1" t="b">
        <f t="shared" si="99"/>
        <v>1</v>
      </c>
      <c r="BH267" s="1" t="b">
        <f t="shared" si="100"/>
        <v>0</v>
      </c>
      <c r="BI267" s="1" t="b">
        <f t="shared" si="101"/>
        <v>1</v>
      </c>
      <c r="BJ267" s="1" t="b">
        <f t="shared" si="102"/>
        <v>1</v>
      </c>
      <c r="BK267" s="1" t="b">
        <f t="shared" si="103"/>
        <v>0</v>
      </c>
      <c r="BL267" s="1" t="b">
        <f t="shared" si="104"/>
        <v>0</v>
      </c>
      <c r="BM267" s="1" t="b">
        <f t="shared" si="105"/>
        <v>1</v>
      </c>
      <c r="BN267" s="1" t="b">
        <f t="shared" si="106"/>
        <v>1</v>
      </c>
      <c r="BO267" s="1" t="b">
        <f t="shared" si="107"/>
        <v>1</v>
      </c>
      <c r="BP267" s="1" t="b">
        <f t="shared" si="108"/>
        <v>1</v>
      </c>
      <c r="BQ267" s="1" t="b">
        <f t="shared" si="109"/>
        <v>1</v>
      </c>
    </row>
    <row r="268" spans="1:69" ht="37.5">
      <c r="A268" s="5">
        <v>265</v>
      </c>
      <c r="B268" s="13" t="s">
        <v>545</v>
      </c>
      <c r="C268" s="13" t="s">
        <v>546</v>
      </c>
      <c r="D268" s="13" t="s">
        <v>542</v>
      </c>
      <c r="E268" s="19" t="s">
        <v>1228</v>
      </c>
      <c r="F268" s="13" t="s">
        <v>543</v>
      </c>
      <c r="G268" s="13" t="s">
        <v>478</v>
      </c>
      <c r="H268" s="13" t="s">
        <v>1416</v>
      </c>
      <c r="I268" s="13" t="s">
        <v>1415</v>
      </c>
      <c r="J268" s="13"/>
      <c r="K268" s="13" t="s">
        <v>544</v>
      </c>
      <c r="L268" s="13" t="s">
        <v>1245</v>
      </c>
      <c r="M268" s="13" t="s">
        <v>23</v>
      </c>
      <c r="N268" s="13" t="s">
        <v>23</v>
      </c>
      <c r="O268" s="13" t="s">
        <v>23</v>
      </c>
      <c r="P268" s="13" t="str">
        <f t="shared" si="88"/>
        <v>EASA;FAA;CAA UK;CAA MALAYSIA;DGCA INDONESIA;CAA CHINA;</v>
      </c>
      <c r="Q268" s="13" t="s">
        <v>12</v>
      </c>
      <c r="R268" s="13" t="s">
        <v>13</v>
      </c>
      <c r="S268" s="13" t="s">
        <v>1224</v>
      </c>
      <c r="T268" s="13" t="s">
        <v>24</v>
      </c>
      <c r="U268" s="13" t="s">
        <v>25</v>
      </c>
      <c r="V268" s="13" t="s">
        <v>26</v>
      </c>
      <c r="W268" s="13"/>
      <c r="X268" s="13" t="s">
        <v>1232</v>
      </c>
      <c r="Y268" s="13" t="s">
        <v>1242</v>
      </c>
      <c r="Z268" s="13"/>
      <c r="AA268" s="1" t="str">
        <f>_xlfn.IFNA(VLOOKUP($B268,'[1]Price Catalogue (Active CAP)'!$A:$AD,AA$3,FALSE),"")</f>
        <v>340-400-005-0</v>
      </c>
      <c r="AB268" s="1" t="str">
        <f>_xlfn.IFNA(VLOOKUP($B268,'[1]Price Catalogue (Active CAP)'!$A:$AD,AB$3,FALSE),"")</f>
        <v>41F1005</v>
      </c>
      <c r="AC268" s="1" t="str">
        <f>_xlfn.IFNA(VLOOKUP($B268,'[1]Price Catalogue (Active CAP)'!$A:$AD,AC$3,FALSE),"")</f>
        <v>LUBRICATION UNIT ( CFM56 )</v>
      </c>
      <c r="AD268" s="1" t="str">
        <f>_xlfn.IFNA(VLOOKUP($B268,'[1]Price Catalogue (Active CAP)'!$A:$AD,AD$3,FALSE),"")</f>
        <v>ON</v>
      </c>
      <c r="AE268" s="1" t="str">
        <f>_xlfn.IFNA(VLOOKUP($B268,'[1]Price Catalogue (Active CAP)'!$A:$AD,AE$3,FALSE),"")</f>
        <v>B737NG;A320_Fam;CFM56;</v>
      </c>
      <c r="AF268" s="1" t="str">
        <f>_xlfn.IFNA(VLOOKUP($B268,'[1]Price Catalogue (Active CAP)'!$A:$AD,AF$3,FALSE),"")</f>
        <v>CFMI C/O SAFRAN</v>
      </c>
      <c r="AG268" s="1" t="str">
        <f>_xlfn.IFNA(VLOOKUP($B268,'[1]Price Catalogue (Active CAP)'!$A:$AD,AG$3,FALSE),"")</f>
        <v>ENG-PUM-003</v>
      </c>
      <c r="AH268" s="1" t="str">
        <f>_xlfn.IFNA(VLOOKUP($B268,'[1]Price Catalogue (Active CAP)'!$A:$AD,AH$3,FALSE),"")</f>
        <v>Lube_Unit</v>
      </c>
      <c r="AI268" s="1">
        <f>_xlfn.IFNA(VLOOKUP($B268,'[1]Price Catalogue (Active CAP)'!$A:$AD,AI$3,FALSE),"")</f>
        <v>0</v>
      </c>
      <c r="AJ268" s="1" t="str">
        <f>_xlfn.IFNA(VLOOKUP($B268,'[1]Price Catalogue (Active CAP)'!$A:$AD,AJ$3,FALSE),"")</f>
        <v>79-21-16;</v>
      </c>
      <c r="AK268" s="1" t="str">
        <f>_xlfn.IFNA(VLOOKUP($B268,'[1]Price Catalogue (Active CAP)'!$A:$AD,AK$3,FALSE),"")</f>
        <v>79-21</v>
      </c>
      <c r="AL268" s="32" t="str">
        <f>_xlfn.IFNA(VLOOKUP($B268,'[1]Price Catalogue (Active CAP)'!$A:$AD,AL$3,FALSE),"")</f>
        <v>EASA,FAA,CAA MALAYSIA,CAAS,DGCA INDONESIA,CAA CHINA</v>
      </c>
      <c r="AM268" s="1" t="str">
        <f>_xlfn.IFNA(VLOOKUP($B268,'[1]Price Catalogue (Active CAP)'!$A:$AD,AM$3,FALSE),"")</f>
        <v>EASA</v>
      </c>
      <c r="AN268" s="1" t="str">
        <f>_xlfn.IFNA(VLOOKUP($B268,'[1]Price Catalogue (Active CAP)'!$A:$AD,AN$3,FALSE),"")</f>
        <v>FAA</v>
      </c>
      <c r="AO268" s="1" t="str">
        <f>_xlfn.IFNA(VLOOKUP($B268,'[1]Price Catalogue (Active CAP)'!$A:$AD,AO$3,FALSE),"")</f>
        <v>CAA MALAYSIA</v>
      </c>
      <c r="AP268" s="1" t="str">
        <f>_xlfn.IFNA(VLOOKUP($B268,'[1]Price Catalogue (Active CAP)'!$A:$AD,AP$3,FALSE),"")</f>
        <v>CAAS</v>
      </c>
      <c r="AQ268" s="1" t="str">
        <f>_xlfn.IFNA(VLOOKUP($B268,'[1]Price Catalogue (Active CAP)'!$A:$AD,AQ$3,FALSE),"")</f>
        <v>DGCA INDONESIA</v>
      </c>
      <c r="AR268" s="1" t="str">
        <f>_xlfn.IFNA(VLOOKUP($B268,'[1]Price Catalogue (Active CAP)'!$A:$AD,AR$3,FALSE),"")</f>
        <v>CAA CHINA</v>
      </c>
      <c r="AS268" s="1">
        <f>_xlfn.IFNA(VLOOKUP($B268,'[1]Price Catalogue (Active CAP)'!$A:$AD,AS$3,FALSE),"")</f>
        <v>0</v>
      </c>
      <c r="AT268" s="1" t="str">
        <f>_xlfn.IFNA(VLOOKUP($B268,'[1]Price Catalogue (Active CAP)'!$A:$AD,AT$3,FALSE),"")</f>
        <v>CAA VIETNAM</v>
      </c>
      <c r="AU268" s="1" t="str">
        <f>_xlfn.IFNA(VLOOKUP($B268,'[1]Price Catalogue (Active CAP)'!$A:$AD,AU$3,FALSE),"")</f>
        <v>OCMOL</v>
      </c>
      <c r="AW268" s="1" t="b">
        <f t="shared" si="89"/>
        <v>1</v>
      </c>
      <c r="AX268" s="1" t="b">
        <f t="shared" si="90"/>
        <v>1</v>
      </c>
      <c r="AY268" s="1" t="b">
        <f t="shared" si="91"/>
        <v>0</v>
      </c>
      <c r="AZ268" s="1" t="b">
        <f t="shared" si="92"/>
        <v>1</v>
      </c>
      <c r="BA268" s="1" t="b">
        <f t="shared" si="93"/>
        <v>1</v>
      </c>
      <c r="BB268" s="1" t="b">
        <f t="shared" si="94"/>
        <v>1</v>
      </c>
      <c r="BC268" s="1" t="b">
        <f t="shared" si="95"/>
        <v>1</v>
      </c>
      <c r="BD268" s="1" t="b">
        <f t="shared" si="96"/>
        <v>1</v>
      </c>
      <c r="BE268" s="1" t="b">
        <f t="shared" si="97"/>
        <v>1</v>
      </c>
      <c r="BF268" s="1" t="b">
        <f t="shared" si="98"/>
        <v>0</v>
      </c>
      <c r="BG268" s="1" t="b">
        <f t="shared" si="99"/>
        <v>1</v>
      </c>
      <c r="BH268" s="1" t="b">
        <f t="shared" si="100"/>
        <v>0</v>
      </c>
      <c r="BI268" s="1" t="b">
        <f t="shared" si="101"/>
        <v>1</v>
      </c>
      <c r="BJ268" s="1" t="b">
        <f t="shared" si="102"/>
        <v>1</v>
      </c>
      <c r="BK268" s="1" t="b">
        <f t="shared" si="103"/>
        <v>0</v>
      </c>
      <c r="BL268" s="1" t="b">
        <f t="shared" si="104"/>
        <v>0</v>
      </c>
      <c r="BM268" s="1" t="b">
        <f t="shared" si="105"/>
        <v>1</v>
      </c>
      <c r="BN268" s="1" t="b">
        <f t="shared" si="106"/>
        <v>1</v>
      </c>
      <c r="BO268" s="1" t="b">
        <f t="shared" si="107"/>
        <v>1</v>
      </c>
      <c r="BP268" s="1" t="b">
        <f t="shared" si="108"/>
        <v>1</v>
      </c>
      <c r="BQ268" s="1" t="b">
        <f t="shared" si="109"/>
        <v>1</v>
      </c>
    </row>
    <row r="269" spans="1:69" ht="37.5">
      <c r="A269" s="5">
        <v>266</v>
      </c>
      <c r="B269" s="13" t="s">
        <v>547</v>
      </c>
      <c r="C269" s="13"/>
      <c r="D269" s="13" t="s">
        <v>548</v>
      </c>
      <c r="E269" s="19" t="s">
        <v>1228</v>
      </c>
      <c r="F269" s="13" t="s">
        <v>28</v>
      </c>
      <c r="G269" s="13" t="s">
        <v>255</v>
      </c>
      <c r="H269" s="13" t="s">
        <v>1417</v>
      </c>
      <c r="I269" s="13" t="s">
        <v>1418</v>
      </c>
      <c r="J269" s="13"/>
      <c r="K269" s="13" t="s">
        <v>549</v>
      </c>
      <c r="L269" s="13" t="s">
        <v>1364</v>
      </c>
      <c r="M269" s="13" t="s">
        <v>23</v>
      </c>
      <c r="N269" s="13" t="s">
        <v>23</v>
      </c>
      <c r="O269" s="13" t="s">
        <v>23</v>
      </c>
      <c r="P269" s="13" t="str">
        <f t="shared" si="88"/>
        <v>EASA;FAA;CAA UK;CAA MALAYSIA;DGCA INDONESIA;CAA CHINA;</v>
      </c>
      <c r="Q269" s="13" t="s">
        <v>12</v>
      </c>
      <c r="R269" s="13" t="s">
        <v>13</v>
      </c>
      <c r="S269" s="13" t="s">
        <v>1224</v>
      </c>
      <c r="T269" s="13" t="s">
        <v>24</v>
      </c>
      <c r="U269" s="13" t="s">
        <v>25</v>
      </c>
      <c r="V269" s="13" t="s">
        <v>26</v>
      </c>
      <c r="W269" s="13"/>
      <c r="X269" s="13" t="s">
        <v>1232</v>
      </c>
      <c r="Y269" s="13" t="s">
        <v>1318</v>
      </c>
      <c r="Z269" s="13"/>
      <c r="AA269" s="1" t="str">
        <f>_xlfn.IFNA(VLOOKUP($B269,'[1]Price Catalogue (Active CAP)'!$A:$AD,AA$3,FALSE),"")</f>
        <v>342B040000</v>
      </c>
      <c r="AC269" s="1" t="str">
        <f>_xlfn.IFNA(VLOOKUP($B269,'[1]Price Catalogue (Active CAP)'!$A:$AD,AC$3,FALSE),"")</f>
        <v>THERMOSTAT-CONTROL</v>
      </c>
      <c r="AD269" s="1" t="str">
        <f>_xlfn.IFNA(VLOOKUP($B269,'[1]Price Catalogue (Active CAP)'!$A:$AD,AD$3,FALSE),"")</f>
        <v>ON</v>
      </c>
      <c r="AE269" s="1" t="str">
        <f>_xlfn.IFNA(VLOOKUP($B269,'[1]Price Catalogue (Active CAP)'!$A:$AD,AE$3,FALSE),"")</f>
        <v>A320_Fam;</v>
      </c>
      <c r="AF269" s="1" t="str">
        <f>_xlfn.IFNA(VLOOKUP($B269,'[1]Price Catalogue (Active CAP)'!$A:$AD,AF$3,FALSE),"")</f>
        <v>LIEBHERR-AEROSPACE-TOULOUSE SAS</v>
      </c>
      <c r="AG269" s="1" t="str">
        <f>_xlfn.IFNA(VLOOKUP($B269,'[1]Price Catalogue (Active CAP)'!$A:$AD,AG$3,FALSE),"")</f>
        <v>PNE-THE-001</v>
      </c>
      <c r="AH269" s="1" t="str">
        <f>_xlfn.IFNA(VLOOKUP($B269,'[1]Price Catalogue (Active CAP)'!$A:$AD,AH$3,FALSE),"")</f>
        <v>Thermostat</v>
      </c>
      <c r="AI269" s="1">
        <f>_xlfn.IFNA(VLOOKUP($B269,'[1]Price Catalogue (Active CAP)'!$A:$AD,AI$3,FALSE),"")</f>
        <v>0</v>
      </c>
      <c r="AJ269" s="1" t="str">
        <f>_xlfn.IFNA(VLOOKUP($B269,'[1]Price Catalogue (Active CAP)'!$A:$AD,AJ$3,FALSE),"")</f>
        <v>36-11-47;3</v>
      </c>
      <c r="AK269" s="1" t="str">
        <f>_xlfn.IFNA(VLOOKUP($B269,'[1]Price Catalogue (Active CAP)'!$A:$AD,AK$3,FALSE),"")</f>
        <v>36-11</v>
      </c>
      <c r="AL269" s="32" t="str">
        <f>_xlfn.IFNA(VLOOKUP($B269,'[1]Price Catalogue (Active CAP)'!$A:$AD,AL$3,FALSE),"")</f>
        <v>EASA,FAA,CAA MALAYSIA,CAAS,DGCA INDONESIA,CAA CHINA</v>
      </c>
      <c r="AM269" s="1" t="str">
        <f>_xlfn.IFNA(VLOOKUP($B269,'[1]Price Catalogue (Active CAP)'!$A:$AD,AM$3,FALSE),"")</f>
        <v>EASA</v>
      </c>
      <c r="AN269" s="1" t="str">
        <f>_xlfn.IFNA(VLOOKUP($B269,'[1]Price Catalogue (Active CAP)'!$A:$AD,AN$3,FALSE),"")</f>
        <v>FAA</v>
      </c>
      <c r="AO269" s="1" t="str">
        <f>_xlfn.IFNA(VLOOKUP($B269,'[1]Price Catalogue (Active CAP)'!$A:$AD,AO$3,FALSE),"")</f>
        <v>CAA MALAYSIA</v>
      </c>
      <c r="AP269" s="1" t="str">
        <f>_xlfn.IFNA(VLOOKUP($B269,'[1]Price Catalogue (Active CAP)'!$A:$AD,AP$3,FALSE),"")</f>
        <v>CAAS</v>
      </c>
      <c r="AQ269" s="1" t="str">
        <f>_xlfn.IFNA(VLOOKUP($B269,'[1]Price Catalogue (Active CAP)'!$A:$AD,AQ$3,FALSE),"")</f>
        <v>DGCA INDONESIA</v>
      </c>
      <c r="AR269" s="1" t="str">
        <f>_xlfn.IFNA(VLOOKUP($B269,'[1]Price Catalogue (Active CAP)'!$A:$AD,AR$3,FALSE),"")</f>
        <v>CAA CHINA</v>
      </c>
      <c r="AS269" s="1">
        <f>_xlfn.IFNA(VLOOKUP($B269,'[1]Price Catalogue (Active CAP)'!$A:$AD,AS$3,FALSE),"")</f>
        <v>0</v>
      </c>
      <c r="AT269" s="1" t="str">
        <f>_xlfn.IFNA(VLOOKUP($B269,'[1]Price Catalogue (Active CAP)'!$A:$AD,AT$3,FALSE),"")</f>
        <v>CAA VIETNAM</v>
      </c>
      <c r="AU269" s="1" t="str">
        <f>_xlfn.IFNA(VLOOKUP($B269,'[1]Price Catalogue (Active CAP)'!$A:$AD,AU$3,FALSE),"")</f>
        <v>OCMOP</v>
      </c>
      <c r="AW269" s="1" t="b">
        <f t="shared" si="89"/>
        <v>1</v>
      </c>
      <c r="AX269" s="1" t="b">
        <f t="shared" si="90"/>
        <v>1</v>
      </c>
      <c r="AY269" s="1" t="b">
        <f t="shared" si="91"/>
        <v>1</v>
      </c>
      <c r="AZ269" s="1" t="b">
        <f t="shared" si="92"/>
        <v>1</v>
      </c>
      <c r="BA269" s="1" t="b">
        <f t="shared" si="93"/>
        <v>1</v>
      </c>
      <c r="BB269" s="1" t="b">
        <f t="shared" si="94"/>
        <v>1</v>
      </c>
      <c r="BC269" s="1" t="b">
        <f t="shared" si="95"/>
        <v>1</v>
      </c>
      <c r="BD269" s="1" t="b">
        <f t="shared" si="96"/>
        <v>1</v>
      </c>
      <c r="BE269" s="1" t="b">
        <f t="shared" si="97"/>
        <v>1</v>
      </c>
      <c r="BF269" s="1" t="b">
        <f t="shared" si="98"/>
        <v>1</v>
      </c>
      <c r="BG269" s="1" t="b">
        <f t="shared" si="99"/>
        <v>1</v>
      </c>
      <c r="BH269" s="1" t="b">
        <f t="shared" si="100"/>
        <v>0</v>
      </c>
      <c r="BI269" s="1" t="b">
        <f t="shared" si="101"/>
        <v>1</v>
      </c>
      <c r="BJ269" s="1" t="b">
        <f t="shared" si="102"/>
        <v>1</v>
      </c>
      <c r="BK269" s="1" t="b">
        <f t="shared" si="103"/>
        <v>0</v>
      </c>
      <c r="BL269" s="1" t="b">
        <f t="shared" si="104"/>
        <v>0</v>
      </c>
      <c r="BM269" s="1" t="b">
        <f t="shared" si="105"/>
        <v>1</v>
      </c>
      <c r="BN269" s="1" t="b">
        <f t="shared" si="106"/>
        <v>1</v>
      </c>
      <c r="BO269" s="1" t="b">
        <f t="shared" si="107"/>
        <v>1</v>
      </c>
      <c r="BP269" s="1" t="b">
        <f t="shared" si="108"/>
        <v>1</v>
      </c>
      <c r="BQ269" s="1" t="b">
        <f t="shared" si="109"/>
        <v>1</v>
      </c>
    </row>
    <row r="270" spans="1:69" ht="37.5">
      <c r="A270" s="5">
        <v>267</v>
      </c>
      <c r="B270" s="13" t="s">
        <v>550</v>
      </c>
      <c r="C270" s="13"/>
      <c r="D270" s="13" t="s">
        <v>548</v>
      </c>
      <c r="E270" s="19" t="s">
        <v>1228</v>
      </c>
      <c r="F270" s="13" t="s">
        <v>28</v>
      </c>
      <c r="G270" s="13" t="s">
        <v>255</v>
      </c>
      <c r="H270" s="13" t="s">
        <v>1417</v>
      </c>
      <c r="I270" s="13" t="s">
        <v>1418</v>
      </c>
      <c r="J270" s="13"/>
      <c r="K270" s="13" t="s">
        <v>549</v>
      </c>
      <c r="L270" s="13" t="s">
        <v>1364</v>
      </c>
      <c r="M270" s="13" t="s">
        <v>23</v>
      </c>
      <c r="N270" s="13" t="s">
        <v>23</v>
      </c>
      <c r="O270" s="13" t="s">
        <v>23</v>
      </c>
      <c r="P270" s="13" t="str">
        <f t="shared" si="88"/>
        <v>EASA;FAA;CAA UK;CAA MALAYSIA;DGCA INDONESIA;CAA CHINA;</v>
      </c>
      <c r="Q270" s="13" t="s">
        <v>12</v>
      </c>
      <c r="R270" s="13" t="s">
        <v>13</v>
      </c>
      <c r="S270" s="13" t="s">
        <v>1224</v>
      </c>
      <c r="T270" s="13" t="s">
        <v>24</v>
      </c>
      <c r="U270" s="13" t="s">
        <v>25</v>
      </c>
      <c r="V270" s="13" t="s">
        <v>26</v>
      </c>
      <c r="W270" s="13"/>
      <c r="X270" s="13" t="s">
        <v>1232</v>
      </c>
      <c r="Y270" s="13" t="s">
        <v>1318</v>
      </c>
      <c r="Z270" s="13"/>
      <c r="AA270" s="1" t="str">
        <f>_xlfn.IFNA(VLOOKUP($B270,'[1]Price Catalogue (Active CAP)'!$A:$AD,AA$3,FALSE),"")</f>
        <v>342B050000</v>
      </c>
      <c r="AC270" s="1" t="str">
        <f>_xlfn.IFNA(VLOOKUP($B270,'[1]Price Catalogue (Active CAP)'!$A:$AD,AC$3,FALSE),"")</f>
        <v>THERMOSTAT-CONTROL</v>
      </c>
      <c r="AD270" s="1" t="str">
        <f>_xlfn.IFNA(VLOOKUP($B270,'[1]Price Catalogue (Active CAP)'!$A:$AD,AD$3,FALSE),"")</f>
        <v>ON</v>
      </c>
      <c r="AE270" s="1" t="str">
        <f>_xlfn.IFNA(VLOOKUP($B270,'[1]Price Catalogue (Active CAP)'!$A:$AD,AE$3,FALSE),"")</f>
        <v>A320_Fam;</v>
      </c>
      <c r="AF270" s="1" t="str">
        <f>_xlfn.IFNA(VLOOKUP($B270,'[1]Price Catalogue (Active CAP)'!$A:$AD,AF$3,FALSE),"")</f>
        <v>LIEBHERR-AEROSPACE-TOULOUSE SAS</v>
      </c>
      <c r="AG270" s="1" t="str">
        <f>_xlfn.IFNA(VLOOKUP($B270,'[1]Price Catalogue (Active CAP)'!$A:$AD,AG$3,FALSE),"")</f>
        <v>PNE-THE-001</v>
      </c>
      <c r="AH270" s="1" t="str">
        <f>_xlfn.IFNA(VLOOKUP($B270,'[1]Price Catalogue (Active CAP)'!$A:$AD,AH$3,FALSE),"")</f>
        <v>Thermostat</v>
      </c>
      <c r="AI270" s="1">
        <f>_xlfn.IFNA(VLOOKUP($B270,'[1]Price Catalogue (Active CAP)'!$A:$AD,AI$3,FALSE),"")</f>
        <v>0</v>
      </c>
      <c r="AJ270" s="1" t="str">
        <f>_xlfn.IFNA(VLOOKUP($B270,'[1]Price Catalogue (Active CAP)'!$A:$AD,AJ$3,FALSE),"")</f>
        <v>36-11-47;3</v>
      </c>
      <c r="AK270" s="1" t="str">
        <f>_xlfn.IFNA(VLOOKUP($B270,'[1]Price Catalogue (Active CAP)'!$A:$AD,AK$3,FALSE),"")</f>
        <v>36-11</v>
      </c>
      <c r="AL270" s="32" t="str">
        <f>_xlfn.IFNA(VLOOKUP($B270,'[1]Price Catalogue (Active CAP)'!$A:$AD,AL$3,FALSE),"")</f>
        <v>EASA,FAA,CAA MALAYSIA,CAAS,DGCA INDONESIA,CAA CHINA</v>
      </c>
      <c r="AM270" s="1" t="str">
        <f>_xlfn.IFNA(VLOOKUP($B270,'[1]Price Catalogue (Active CAP)'!$A:$AD,AM$3,FALSE),"")</f>
        <v>EASA</v>
      </c>
      <c r="AN270" s="1" t="str">
        <f>_xlfn.IFNA(VLOOKUP($B270,'[1]Price Catalogue (Active CAP)'!$A:$AD,AN$3,FALSE),"")</f>
        <v>FAA</v>
      </c>
      <c r="AO270" s="1" t="str">
        <f>_xlfn.IFNA(VLOOKUP($B270,'[1]Price Catalogue (Active CAP)'!$A:$AD,AO$3,FALSE),"")</f>
        <v>CAA MALAYSIA</v>
      </c>
      <c r="AP270" s="1" t="str">
        <f>_xlfn.IFNA(VLOOKUP($B270,'[1]Price Catalogue (Active CAP)'!$A:$AD,AP$3,FALSE),"")</f>
        <v>CAAS</v>
      </c>
      <c r="AQ270" s="1" t="str">
        <f>_xlfn.IFNA(VLOOKUP($B270,'[1]Price Catalogue (Active CAP)'!$A:$AD,AQ$3,FALSE),"")</f>
        <v>DGCA INDONESIA</v>
      </c>
      <c r="AR270" s="1" t="str">
        <f>_xlfn.IFNA(VLOOKUP($B270,'[1]Price Catalogue (Active CAP)'!$A:$AD,AR$3,FALSE),"")</f>
        <v>CAA CHINA</v>
      </c>
      <c r="AS270" s="1">
        <f>_xlfn.IFNA(VLOOKUP($B270,'[1]Price Catalogue (Active CAP)'!$A:$AD,AS$3,FALSE),"")</f>
        <v>0</v>
      </c>
      <c r="AT270" s="1" t="str">
        <f>_xlfn.IFNA(VLOOKUP($B270,'[1]Price Catalogue (Active CAP)'!$A:$AD,AT$3,FALSE),"")</f>
        <v>CAA VIETNAM</v>
      </c>
      <c r="AU270" s="1" t="str">
        <f>_xlfn.IFNA(VLOOKUP($B270,'[1]Price Catalogue (Active CAP)'!$A:$AD,AU$3,FALSE),"")</f>
        <v>OCMOP</v>
      </c>
      <c r="AW270" s="1" t="b">
        <f t="shared" si="89"/>
        <v>1</v>
      </c>
      <c r="AX270" s="1" t="b">
        <f t="shared" si="90"/>
        <v>1</v>
      </c>
      <c r="AY270" s="1" t="b">
        <f t="shared" si="91"/>
        <v>1</v>
      </c>
      <c r="AZ270" s="1" t="b">
        <f t="shared" si="92"/>
        <v>1</v>
      </c>
      <c r="BA270" s="1" t="b">
        <f t="shared" si="93"/>
        <v>1</v>
      </c>
      <c r="BB270" s="1" t="b">
        <f t="shared" si="94"/>
        <v>1</v>
      </c>
      <c r="BC270" s="1" t="b">
        <f t="shared" si="95"/>
        <v>1</v>
      </c>
      <c r="BD270" s="1" t="b">
        <f t="shared" si="96"/>
        <v>1</v>
      </c>
      <c r="BE270" s="1" t="b">
        <f t="shared" si="97"/>
        <v>1</v>
      </c>
      <c r="BF270" s="1" t="b">
        <f t="shared" si="98"/>
        <v>1</v>
      </c>
      <c r="BG270" s="1" t="b">
        <f t="shared" si="99"/>
        <v>1</v>
      </c>
      <c r="BH270" s="1" t="b">
        <f t="shared" si="100"/>
        <v>0</v>
      </c>
      <c r="BI270" s="1" t="b">
        <f t="shared" si="101"/>
        <v>1</v>
      </c>
      <c r="BJ270" s="1" t="b">
        <f t="shared" si="102"/>
        <v>1</v>
      </c>
      <c r="BK270" s="1" t="b">
        <f t="shared" si="103"/>
        <v>0</v>
      </c>
      <c r="BL270" s="1" t="b">
        <f t="shared" si="104"/>
        <v>0</v>
      </c>
      <c r="BM270" s="1" t="b">
        <f t="shared" si="105"/>
        <v>1</v>
      </c>
      <c r="BN270" s="1" t="b">
        <f t="shared" si="106"/>
        <v>1</v>
      </c>
      <c r="BO270" s="1" t="b">
        <f t="shared" si="107"/>
        <v>1</v>
      </c>
      <c r="BP270" s="1" t="b">
        <f t="shared" si="108"/>
        <v>1</v>
      </c>
      <c r="BQ270" s="1" t="b">
        <f t="shared" si="109"/>
        <v>1</v>
      </c>
    </row>
    <row r="271" spans="1:69" ht="37.5">
      <c r="A271" s="5">
        <v>268</v>
      </c>
      <c r="B271" s="13" t="s">
        <v>551</v>
      </c>
      <c r="C271" s="13"/>
      <c r="D271" s="13" t="s">
        <v>552</v>
      </c>
      <c r="E271" s="19" t="s">
        <v>1228</v>
      </c>
      <c r="F271" s="13" t="s">
        <v>20</v>
      </c>
      <c r="G271" s="13" t="s">
        <v>29</v>
      </c>
      <c r="H271" s="13" t="s">
        <v>1234</v>
      </c>
      <c r="I271" s="13" t="s">
        <v>1230</v>
      </c>
      <c r="J271" s="13"/>
      <c r="K271" s="13" t="s">
        <v>553</v>
      </c>
      <c r="L271" s="13" t="s">
        <v>1231</v>
      </c>
      <c r="M271" s="13" t="s">
        <v>23</v>
      </c>
      <c r="N271" s="13" t="s">
        <v>23</v>
      </c>
      <c r="O271" s="13" t="s">
        <v>23</v>
      </c>
      <c r="P271" s="13" t="str">
        <f t="shared" si="88"/>
        <v>EASA;FAA;CAA UK;CAA MALAYSIA;DGCA INDONESIA;CAA CHINA;</v>
      </c>
      <c r="Q271" s="13" t="s">
        <v>12</v>
      </c>
      <c r="R271" s="13" t="s">
        <v>13</v>
      </c>
      <c r="S271" s="13" t="s">
        <v>1224</v>
      </c>
      <c r="T271" s="13" t="s">
        <v>24</v>
      </c>
      <c r="U271" s="13" t="s">
        <v>25</v>
      </c>
      <c r="V271" s="13" t="s">
        <v>26</v>
      </c>
      <c r="W271" s="13"/>
      <c r="X271" s="13" t="s">
        <v>1232</v>
      </c>
      <c r="Y271" s="13" t="s">
        <v>1233</v>
      </c>
      <c r="Z271" s="13"/>
      <c r="AA271" s="1" t="str">
        <f>_xlfn.IFNA(VLOOKUP($B271,'[1]Price Catalogue (Active CAP)'!$A:$AD,AA$3,FALSE),"")</f>
        <v>350880-6</v>
      </c>
      <c r="AC271" s="1" t="str">
        <f>_xlfn.IFNA(VLOOKUP($B271,'[1]Price Catalogue (Active CAP)'!$A:$AD,AC$3,FALSE),"")</f>
        <v>ENGINE DRIVEN PUMP</v>
      </c>
      <c r="AD271" s="1" t="str">
        <f>_xlfn.IFNA(VLOOKUP($B271,'[1]Price Catalogue (Active CAP)'!$A:$AD,AD$3,FALSE),"")</f>
        <v>ON</v>
      </c>
      <c r="AE271" s="1" t="str">
        <f>_xlfn.IFNA(VLOOKUP($B271,'[1]Price Catalogue (Active CAP)'!$A:$AD,AE$3,FALSE),"")</f>
        <v>B747;B757;B767;A320_Fam;A300;CFM56;JT8;</v>
      </c>
      <c r="AF271" s="1" t="str">
        <f>_xlfn.IFNA(VLOOKUP($B271,'[1]Price Catalogue (Active CAP)'!$A:$AD,AF$3,FALSE),"")</f>
        <v>EATON AEROSPACE</v>
      </c>
      <c r="AG271" s="1" t="str">
        <f>_xlfn.IFNA(VLOOKUP($B271,'[1]Price Catalogue (Active CAP)'!$A:$AD,AG$3,FALSE),"")</f>
        <v>HYD-PUM-003</v>
      </c>
      <c r="AH271" s="1" t="str">
        <f>_xlfn.IFNA(VLOOKUP($B271,'[1]Price Catalogue (Active CAP)'!$A:$AD,AH$3,FALSE),"")</f>
        <v>EDP</v>
      </c>
      <c r="AI271" s="1">
        <f>_xlfn.IFNA(VLOOKUP($B271,'[1]Price Catalogue (Active CAP)'!$A:$AD,AI$3,FALSE),"")</f>
        <v>0</v>
      </c>
      <c r="AJ271" s="1" t="str">
        <f>_xlfn.IFNA(VLOOKUP($B271,'[1]Price Catalogue (Active CAP)'!$A:$AD,AJ$3,FALSE),"")</f>
        <v>29-11-03;</v>
      </c>
      <c r="AK271" s="1" t="str">
        <f>_xlfn.IFNA(VLOOKUP($B271,'[1]Price Catalogue (Active CAP)'!$A:$AD,AK$3,FALSE),"")</f>
        <v>29-11</v>
      </c>
      <c r="AL271" s="32" t="str">
        <f>_xlfn.IFNA(VLOOKUP($B271,'[1]Price Catalogue (Active CAP)'!$A:$AD,AL$3,FALSE),"")</f>
        <v>EASA,FAA,CAA MALAYSIA,CAAS,DGCA INDONESIA,CAA CHINA</v>
      </c>
      <c r="AM271" s="1" t="str">
        <f>_xlfn.IFNA(VLOOKUP($B271,'[1]Price Catalogue (Active CAP)'!$A:$AD,AM$3,FALSE),"")</f>
        <v>EASA</v>
      </c>
      <c r="AN271" s="1" t="str">
        <f>_xlfn.IFNA(VLOOKUP($B271,'[1]Price Catalogue (Active CAP)'!$A:$AD,AN$3,FALSE),"")</f>
        <v>FAA</v>
      </c>
      <c r="AO271" s="1" t="str">
        <f>_xlfn.IFNA(VLOOKUP($B271,'[1]Price Catalogue (Active CAP)'!$A:$AD,AO$3,FALSE),"")</f>
        <v>CAA MALAYSIA</v>
      </c>
      <c r="AP271" s="1" t="str">
        <f>_xlfn.IFNA(VLOOKUP($B271,'[1]Price Catalogue (Active CAP)'!$A:$AD,AP$3,FALSE),"")</f>
        <v>CAAS</v>
      </c>
      <c r="AQ271" s="1" t="str">
        <f>_xlfn.IFNA(VLOOKUP($B271,'[1]Price Catalogue (Active CAP)'!$A:$AD,AQ$3,FALSE),"")</f>
        <v>DGCA INDONESIA</v>
      </c>
      <c r="AR271" s="1" t="str">
        <f>_xlfn.IFNA(VLOOKUP($B271,'[1]Price Catalogue (Active CAP)'!$A:$AD,AR$3,FALSE),"")</f>
        <v>CAA CHINA</v>
      </c>
      <c r="AS271" s="1">
        <f>_xlfn.IFNA(VLOOKUP($B271,'[1]Price Catalogue (Active CAP)'!$A:$AD,AS$3,FALSE),"")</f>
        <v>0</v>
      </c>
      <c r="AT271" s="1" t="str">
        <f>_xlfn.IFNA(VLOOKUP($B271,'[1]Price Catalogue (Active CAP)'!$A:$AD,AT$3,FALSE),"")</f>
        <v>CAA VIETNAM</v>
      </c>
      <c r="AU271" s="1" t="str">
        <f>_xlfn.IFNA(VLOOKUP($B271,'[1]Price Catalogue (Active CAP)'!$A:$AD,AU$3,FALSE),"")</f>
        <v>OCMOF</v>
      </c>
      <c r="AW271" s="1" t="b">
        <f t="shared" si="89"/>
        <v>1</v>
      </c>
      <c r="AX271" s="1" t="b">
        <f t="shared" si="90"/>
        <v>1</v>
      </c>
      <c r="AY271" s="1" t="b">
        <f t="shared" si="91"/>
        <v>1</v>
      </c>
      <c r="AZ271" s="1" t="b">
        <f t="shared" si="92"/>
        <v>1</v>
      </c>
      <c r="BA271" s="1" t="b">
        <f t="shared" si="93"/>
        <v>1</v>
      </c>
      <c r="BB271" s="1" t="b">
        <f t="shared" si="94"/>
        <v>1</v>
      </c>
      <c r="BC271" s="1" t="b">
        <f t="shared" si="95"/>
        <v>1</v>
      </c>
      <c r="BD271" s="1" t="b">
        <f t="shared" si="96"/>
        <v>1</v>
      </c>
      <c r="BE271" s="1" t="b">
        <f t="shared" si="97"/>
        <v>1</v>
      </c>
      <c r="BF271" s="1" t="b">
        <f t="shared" si="98"/>
        <v>1</v>
      </c>
      <c r="BG271" s="1" t="b">
        <f t="shared" si="99"/>
        <v>1</v>
      </c>
      <c r="BH271" s="1" t="b">
        <f t="shared" si="100"/>
        <v>0</v>
      </c>
      <c r="BI271" s="1" t="b">
        <f t="shared" si="101"/>
        <v>1</v>
      </c>
      <c r="BJ271" s="1" t="b">
        <f t="shared" si="102"/>
        <v>1</v>
      </c>
      <c r="BK271" s="1" t="b">
        <f t="shared" si="103"/>
        <v>0</v>
      </c>
      <c r="BL271" s="1" t="b">
        <f t="shared" si="104"/>
        <v>0</v>
      </c>
      <c r="BM271" s="1" t="b">
        <f t="shared" si="105"/>
        <v>1</v>
      </c>
      <c r="BN271" s="1" t="b">
        <f t="shared" si="106"/>
        <v>1</v>
      </c>
      <c r="BO271" s="1" t="b">
        <f t="shared" si="107"/>
        <v>1</v>
      </c>
      <c r="BP271" s="1" t="b">
        <f t="shared" si="108"/>
        <v>1</v>
      </c>
      <c r="BQ271" s="1" t="b">
        <f t="shared" si="109"/>
        <v>1</v>
      </c>
    </row>
    <row r="272" spans="1:69" ht="37.5">
      <c r="A272" s="5">
        <v>269</v>
      </c>
      <c r="B272" s="13" t="s">
        <v>554</v>
      </c>
      <c r="C272" s="13"/>
      <c r="D272" s="13" t="s">
        <v>552</v>
      </c>
      <c r="E272" s="19" t="s">
        <v>1228</v>
      </c>
      <c r="F272" s="13" t="s">
        <v>20</v>
      </c>
      <c r="G272" s="13" t="s">
        <v>37</v>
      </c>
      <c r="H272" s="13" t="s">
        <v>1234</v>
      </c>
      <c r="I272" s="13" t="s">
        <v>1230</v>
      </c>
      <c r="J272" s="13"/>
      <c r="K272" s="13" t="s">
        <v>555</v>
      </c>
      <c r="L272" s="13" t="s">
        <v>1231</v>
      </c>
      <c r="M272" s="13" t="s">
        <v>23</v>
      </c>
      <c r="N272" s="13" t="s">
        <v>23</v>
      </c>
      <c r="O272" s="13" t="s">
        <v>23</v>
      </c>
      <c r="P272" s="13" t="str">
        <f t="shared" si="88"/>
        <v>EASA;FAA;CAA UK;CAA MALAYSIA;DGCA INDONESIA;CAA CHINA;</v>
      </c>
      <c r="Q272" s="13" t="s">
        <v>12</v>
      </c>
      <c r="R272" s="13" t="s">
        <v>13</v>
      </c>
      <c r="S272" s="13" t="s">
        <v>1224</v>
      </c>
      <c r="T272" s="13" t="s">
        <v>24</v>
      </c>
      <c r="U272" s="13" t="s">
        <v>25</v>
      </c>
      <c r="V272" s="13" t="s">
        <v>26</v>
      </c>
      <c r="W272" s="13"/>
      <c r="X272" s="13" t="s">
        <v>1232</v>
      </c>
      <c r="Y272" s="13" t="s">
        <v>1233</v>
      </c>
      <c r="Z272" s="13"/>
      <c r="AA272" s="1" t="str">
        <f>_xlfn.IFNA(VLOOKUP($B272,'[1]Price Catalogue (Active CAP)'!$A:$AD,AA$3,FALSE),"")</f>
        <v>350880-7</v>
      </c>
      <c r="AC272" s="1" t="str">
        <f>_xlfn.IFNA(VLOOKUP($B272,'[1]Price Catalogue (Active CAP)'!$A:$AD,AC$3,FALSE),"")</f>
        <v>ENGINE DRIVEN PUMP</v>
      </c>
      <c r="AD272" s="1" t="str">
        <f>_xlfn.IFNA(VLOOKUP($B272,'[1]Price Catalogue (Active CAP)'!$A:$AD,AD$3,FALSE),"")</f>
        <v>ON</v>
      </c>
      <c r="AE272" s="1" t="str">
        <f>_xlfn.IFNA(VLOOKUP($B272,'[1]Price Catalogue (Active CAP)'!$A:$AD,AE$3,FALSE),"")</f>
        <v>B747;B757;B767;A320_Fam;A300;CFM56;JT8;</v>
      </c>
      <c r="AF272" s="1" t="str">
        <f>_xlfn.IFNA(VLOOKUP($B272,'[1]Price Catalogue (Active CAP)'!$A:$AD,AF$3,FALSE),"")</f>
        <v>EATON LIMITED</v>
      </c>
      <c r="AG272" s="1" t="str">
        <f>_xlfn.IFNA(VLOOKUP($B272,'[1]Price Catalogue (Active CAP)'!$A:$AD,AG$3,FALSE),"")</f>
        <v>HYD-PUM-003</v>
      </c>
      <c r="AH272" s="1" t="str">
        <f>_xlfn.IFNA(VLOOKUP($B272,'[1]Price Catalogue (Active CAP)'!$A:$AD,AH$3,FALSE),"")</f>
        <v>EDP</v>
      </c>
      <c r="AI272" s="1">
        <f>_xlfn.IFNA(VLOOKUP($B272,'[1]Price Catalogue (Active CAP)'!$A:$AD,AI$3,FALSE),"")</f>
        <v>0</v>
      </c>
      <c r="AJ272" s="1" t="str">
        <f>_xlfn.IFNA(VLOOKUP($B272,'[1]Price Catalogue (Active CAP)'!$A:$AD,AJ$3,FALSE),"")</f>
        <v>29-11-04;</v>
      </c>
      <c r="AK272" s="1" t="str">
        <f>_xlfn.IFNA(VLOOKUP($B272,'[1]Price Catalogue (Active CAP)'!$A:$AD,AK$3,FALSE),"")</f>
        <v>29-11</v>
      </c>
      <c r="AL272" s="32" t="str">
        <f>_xlfn.IFNA(VLOOKUP($B272,'[1]Price Catalogue (Active CAP)'!$A:$AD,AL$3,FALSE),"")</f>
        <v>EASA,FAA,CAA MALAYSIA,CAAS,DGCA INDONESIA,CAA CHINA</v>
      </c>
      <c r="AM272" s="1" t="str">
        <f>_xlfn.IFNA(VLOOKUP($B272,'[1]Price Catalogue (Active CAP)'!$A:$AD,AM$3,FALSE),"")</f>
        <v>EASA</v>
      </c>
      <c r="AN272" s="1" t="str">
        <f>_xlfn.IFNA(VLOOKUP($B272,'[1]Price Catalogue (Active CAP)'!$A:$AD,AN$3,FALSE),"")</f>
        <v>FAA</v>
      </c>
      <c r="AO272" s="1" t="str">
        <f>_xlfn.IFNA(VLOOKUP($B272,'[1]Price Catalogue (Active CAP)'!$A:$AD,AO$3,FALSE),"")</f>
        <v>CAA MALAYSIA</v>
      </c>
      <c r="AP272" s="1" t="str">
        <f>_xlfn.IFNA(VLOOKUP($B272,'[1]Price Catalogue (Active CAP)'!$A:$AD,AP$3,FALSE),"")</f>
        <v>CAAS</v>
      </c>
      <c r="AQ272" s="1" t="str">
        <f>_xlfn.IFNA(VLOOKUP($B272,'[1]Price Catalogue (Active CAP)'!$A:$AD,AQ$3,FALSE),"")</f>
        <v>DGCA INDONESIA</v>
      </c>
      <c r="AR272" s="1" t="str">
        <f>_xlfn.IFNA(VLOOKUP($B272,'[1]Price Catalogue (Active CAP)'!$A:$AD,AR$3,FALSE),"")</f>
        <v>CAA CHINA</v>
      </c>
      <c r="AS272" s="1">
        <f>_xlfn.IFNA(VLOOKUP($B272,'[1]Price Catalogue (Active CAP)'!$A:$AD,AS$3,FALSE),"")</f>
        <v>0</v>
      </c>
      <c r="AT272" s="1" t="str">
        <f>_xlfn.IFNA(VLOOKUP($B272,'[1]Price Catalogue (Active CAP)'!$A:$AD,AT$3,FALSE),"")</f>
        <v>CAA VIETNAM</v>
      </c>
      <c r="AU272" s="1" t="str">
        <f>_xlfn.IFNA(VLOOKUP($B272,'[1]Price Catalogue (Active CAP)'!$A:$AD,AU$3,FALSE),"")</f>
        <v>OCMOF</v>
      </c>
      <c r="AW272" s="1" t="b">
        <f t="shared" si="89"/>
        <v>1</v>
      </c>
      <c r="AX272" s="1" t="b">
        <f t="shared" si="90"/>
        <v>1</v>
      </c>
      <c r="AY272" s="1" t="b">
        <f t="shared" si="91"/>
        <v>1</v>
      </c>
      <c r="AZ272" s="1" t="b">
        <f t="shared" si="92"/>
        <v>1</v>
      </c>
      <c r="BA272" s="1" t="b">
        <f t="shared" si="93"/>
        <v>1</v>
      </c>
      <c r="BB272" s="1" t="b">
        <f t="shared" si="94"/>
        <v>1</v>
      </c>
      <c r="BC272" s="1" t="b">
        <f t="shared" si="95"/>
        <v>1</v>
      </c>
      <c r="BD272" s="1" t="b">
        <f t="shared" si="96"/>
        <v>1</v>
      </c>
      <c r="BE272" s="1" t="b">
        <f t="shared" si="97"/>
        <v>1</v>
      </c>
      <c r="BF272" s="1" t="b">
        <f t="shared" si="98"/>
        <v>1</v>
      </c>
      <c r="BG272" s="1" t="b">
        <f t="shared" si="99"/>
        <v>1</v>
      </c>
      <c r="BH272" s="1" t="b">
        <f t="shared" si="100"/>
        <v>0</v>
      </c>
      <c r="BI272" s="1" t="b">
        <f t="shared" si="101"/>
        <v>1</v>
      </c>
      <c r="BJ272" s="1" t="b">
        <f t="shared" si="102"/>
        <v>1</v>
      </c>
      <c r="BK272" s="1" t="b">
        <f t="shared" si="103"/>
        <v>0</v>
      </c>
      <c r="BL272" s="1" t="b">
        <f t="shared" si="104"/>
        <v>0</v>
      </c>
      <c r="BM272" s="1" t="b">
        <f t="shared" si="105"/>
        <v>1</v>
      </c>
      <c r="BN272" s="1" t="b">
        <f t="shared" si="106"/>
        <v>1</v>
      </c>
      <c r="BO272" s="1" t="b">
        <f t="shared" si="107"/>
        <v>1</v>
      </c>
      <c r="BP272" s="1" t="b">
        <f t="shared" si="108"/>
        <v>1</v>
      </c>
      <c r="BQ272" s="1" t="b">
        <f t="shared" si="109"/>
        <v>1</v>
      </c>
    </row>
    <row r="273" spans="1:69" ht="37.5">
      <c r="A273" s="5">
        <v>270</v>
      </c>
      <c r="B273" s="13" t="s">
        <v>556</v>
      </c>
      <c r="C273" s="13" t="s">
        <v>557</v>
      </c>
      <c r="D273" s="13" t="s">
        <v>558</v>
      </c>
      <c r="E273" s="19" t="s">
        <v>1228</v>
      </c>
      <c r="F273" s="13" t="s">
        <v>132</v>
      </c>
      <c r="G273" s="13" t="s">
        <v>21</v>
      </c>
      <c r="H273" s="13" t="s">
        <v>1419</v>
      </c>
      <c r="I273" s="13" t="s">
        <v>1312</v>
      </c>
      <c r="J273" s="13"/>
      <c r="K273" s="13" t="s">
        <v>559</v>
      </c>
      <c r="L273" s="13" t="s">
        <v>1245</v>
      </c>
      <c r="M273" s="13" t="s">
        <v>23</v>
      </c>
      <c r="N273" s="13" t="s">
        <v>23</v>
      </c>
      <c r="O273" s="13" t="s">
        <v>23</v>
      </c>
      <c r="P273" s="13" t="str">
        <f t="shared" si="88"/>
        <v>EASA;FAA;CAA UK;CAA MALAYSIA;DGCA INDONESIA;CAA CHINA;</v>
      </c>
      <c r="Q273" s="13" t="s">
        <v>12</v>
      </c>
      <c r="R273" s="13" t="s">
        <v>13</v>
      </c>
      <c r="S273" s="13" t="s">
        <v>1224</v>
      </c>
      <c r="T273" s="13" t="s">
        <v>24</v>
      </c>
      <c r="U273" s="13" t="s">
        <v>25</v>
      </c>
      <c r="V273" s="13" t="s">
        <v>26</v>
      </c>
      <c r="W273" s="13"/>
      <c r="X273" s="13" t="s">
        <v>1232</v>
      </c>
      <c r="Y273" s="13" t="s">
        <v>1242</v>
      </c>
      <c r="Z273" s="13"/>
      <c r="AA273" s="1" t="str">
        <f>_xlfn.IFNA(VLOOKUP($B273,'[1]Price Catalogue (Active CAP)'!$A:$AD,AA$3,FALSE),"")</f>
        <v>3830032-105</v>
      </c>
      <c r="AB273" s="1" t="str">
        <f>_xlfn.IFNA(VLOOKUP($B273,'[1]Price Catalogue (Active CAP)'!$A:$AD,AB$3,FALSE),"")</f>
        <v>51H336</v>
      </c>
      <c r="AC273" s="1" t="str">
        <f>_xlfn.IFNA(VLOOKUP($B273,'[1]Price Catalogue (Active CAP)'!$A:$AD,AC$3,FALSE),"")</f>
        <v>VALVE OIL COOLER BYPASS</v>
      </c>
      <c r="AD273" s="1" t="str">
        <f>_xlfn.IFNA(VLOOKUP($B273,'[1]Price Catalogue (Active CAP)'!$A:$AD,AD$3,FALSE),"")</f>
        <v>ON</v>
      </c>
      <c r="AE273" s="1" t="str">
        <f>_xlfn.IFNA(VLOOKUP($B273,'[1]Price Catalogue (Active CAP)'!$A:$AD,AE$3,FALSE),"")</f>
        <v>B767;A300;A310;MD11;PW4000;</v>
      </c>
      <c r="AF273" s="1" t="str">
        <f>_xlfn.IFNA(VLOOKUP($B273,'[1]Price Catalogue (Active CAP)'!$A:$AD,AF$3,FALSE),"")</f>
        <v>PARKER HANNIFIN CORPORATION</v>
      </c>
      <c r="AG273" s="1" t="str">
        <f>_xlfn.IFNA(VLOOKUP($B273,'[1]Price Catalogue (Active CAP)'!$A:$AD,AG$3,FALSE),"")</f>
        <v>ENG-VAL-013</v>
      </c>
      <c r="AH273" s="1" t="str">
        <f>_xlfn.IFNA(VLOOKUP($B273,'[1]Price Catalogue (Active CAP)'!$A:$AD,AH$3,FALSE),"")</f>
        <v>Oil_HeatExchanger</v>
      </c>
      <c r="AI273" s="1">
        <f>_xlfn.IFNA(VLOOKUP($B273,'[1]Price Catalogue (Active CAP)'!$A:$AD,AI$3,FALSE),"")</f>
        <v>0</v>
      </c>
      <c r="AJ273" s="1" t="str">
        <f>_xlfn.IFNA(VLOOKUP($B273,'[1]Price Catalogue (Active CAP)'!$A:$AD,AJ$3,FALSE),"")</f>
        <v>79-21-16;</v>
      </c>
      <c r="AK273" s="1" t="str">
        <f>_xlfn.IFNA(VLOOKUP($B273,'[1]Price Catalogue (Active CAP)'!$A:$AD,AK$3,FALSE),"")</f>
        <v>79-21</v>
      </c>
      <c r="AL273" s="32" t="str">
        <f>_xlfn.IFNA(VLOOKUP($B273,'[1]Price Catalogue (Active CAP)'!$A:$AD,AL$3,FALSE),"")</f>
        <v>EASA,FAA,CAA MALAYSIA,CAAS,DGCA INDONESIA,CAA CHINA</v>
      </c>
      <c r="AM273" s="1" t="str">
        <f>_xlfn.IFNA(VLOOKUP($B273,'[1]Price Catalogue (Active CAP)'!$A:$AD,AM$3,FALSE),"")</f>
        <v>EASA</v>
      </c>
      <c r="AN273" s="1" t="str">
        <f>_xlfn.IFNA(VLOOKUP($B273,'[1]Price Catalogue (Active CAP)'!$A:$AD,AN$3,FALSE),"")</f>
        <v>FAA</v>
      </c>
      <c r="AO273" s="1" t="str">
        <f>_xlfn.IFNA(VLOOKUP($B273,'[1]Price Catalogue (Active CAP)'!$A:$AD,AO$3,FALSE),"")</f>
        <v>CAA MALAYSIA</v>
      </c>
      <c r="AP273" s="1" t="str">
        <f>_xlfn.IFNA(VLOOKUP($B273,'[1]Price Catalogue (Active CAP)'!$A:$AD,AP$3,FALSE),"")</f>
        <v>CAAS</v>
      </c>
      <c r="AQ273" s="1" t="str">
        <f>_xlfn.IFNA(VLOOKUP($B273,'[1]Price Catalogue (Active CAP)'!$A:$AD,AQ$3,FALSE),"")</f>
        <v>DGCA INDONESIA</v>
      </c>
      <c r="AR273" s="1" t="str">
        <f>_xlfn.IFNA(VLOOKUP($B273,'[1]Price Catalogue (Active CAP)'!$A:$AD,AR$3,FALSE),"")</f>
        <v>CAA CHINA</v>
      </c>
      <c r="AS273" s="1">
        <f>_xlfn.IFNA(VLOOKUP($B273,'[1]Price Catalogue (Active CAP)'!$A:$AD,AS$3,FALSE),"")</f>
        <v>0</v>
      </c>
      <c r="AT273" s="1" t="str">
        <f>_xlfn.IFNA(VLOOKUP($B273,'[1]Price Catalogue (Active CAP)'!$A:$AD,AT$3,FALSE),"")</f>
        <v>CAA VIETNAM</v>
      </c>
      <c r="AU273" s="1" t="str">
        <f>_xlfn.IFNA(VLOOKUP($B273,'[1]Price Catalogue (Active CAP)'!$A:$AD,AU$3,FALSE),"")</f>
        <v>OCMOL</v>
      </c>
      <c r="AW273" s="1" t="b">
        <f t="shared" si="89"/>
        <v>1</v>
      </c>
      <c r="AX273" s="1" t="b">
        <f t="shared" si="90"/>
        <v>1</v>
      </c>
      <c r="AY273" s="1" t="b">
        <f t="shared" si="91"/>
        <v>1</v>
      </c>
      <c r="AZ273" s="1" t="b">
        <f t="shared" si="92"/>
        <v>1</v>
      </c>
      <c r="BA273" s="1" t="b">
        <f t="shared" si="93"/>
        <v>1</v>
      </c>
      <c r="BB273" s="1" t="b">
        <f t="shared" si="94"/>
        <v>1</v>
      </c>
      <c r="BC273" s="1" t="b">
        <f t="shared" si="95"/>
        <v>1</v>
      </c>
      <c r="BD273" s="1" t="b">
        <f t="shared" si="96"/>
        <v>1</v>
      </c>
      <c r="BE273" s="1" t="b">
        <f t="shared" si="97"/>
        <v>1</v>
      </c>
      <c r="BF273" s="1" t="b">
        <f t="shared" si="98"/>
        <v>1</v>
      </c>
      <c r="BG273" s="1" t="b">
        <f t="shared" si="99"/>
        <v>1</v>
      </c>
      <c r="BH273" s="1" t="b">
        <f t="shared" si="100"/>
        <v>0</v>
      </c>
      <c r="BI273" s="1" t="b">
        <f t="shared" si="101"/>
        <v>1</v>
      </c>
      <c r="BJ273" s="1" t="b">
        <f t="shared" si="102"/>
        <v>1</v>
      </c>
      <c r="BK273" s="1" t="b">
        <f t="shared" si="103"/>
        <v>0</v>
      </c>
      <c r="BL273" s="1" t="b">
        <f t="shared" si="104"/>
        <v>0</v>
      </c>
      <c r="BM273" s="1" t="b">
        <f t="shared" si="105"/>
        <v>1</v>
      </c>
      <c r="BN273" s="1" t="b">
        <f t="shared" si="106"/>
        <v>1</v>
      </c>
      <c r="BO273" s="1" t="b">
        <f t="shared" si="107"/>
        <v>1</v>
      </c>
      <c r="BP273" s="1" t="b">
        <f t="shared" si="108"/>
        <v>1</v>
      </c>
      <c r="BQ273" s="1" t="b">
        <f t="shared" si="109"/>
        <v>1</v>
      </c>
    </row>
    <row r="274" spans="1:69" ht="37.5">
      <c r="A274" s="5">
        <v>271</v>
      </c>
      <c r="B274" s="13" t="s">
        <v>560</v>
      </c>
      <c r="C274" s="13"/>
      <c r="D274" s="13" t="s">
        <v>561</v>
      </c>
      <c r="E274" s="19" t="s">
        <v>1228</v>
      </c>
      <c r="F274" s="13" t="s">
        <v>526</v>
      </c>
      <c r="G274" s="13" t="s">
        <v>255</v>
      </c>
      <c r="H274" s="13" t="s">
        <v>1417</v>
      </c>
      <c r="I274" s="13" t="s">
        <v>1418</v>
      </c>
      <c r="J274" s="13"/>
      <c r="K274" s="13" t="s">
        <v>562</v>
      </c>
      <c r="L274" s="13" t="s">
        <v>1364</v>
      </c>
      <c r="M274" s="13" t="s">
        <v>23</v>
      </c>
      <c r="N274" s="13" t="s">
        <v>23</v>
      </c>
      <c r="O274" s="13" t="s">
        <v>23</v>
      </c>
      <c r="P274" s="13" t="str">
        <f t="shared" si="88"/>
        <v>EASA;FAA;CAA UK;CAA MALAYSIA;DGCA INDONESIA;CAA CHINA;</v>
      </c>
      <c r="Q274" s="13" t="s">
        <v>12</v>
      </c>
      <c r="R274" s="13" t="s">
        <v>13</v>
      </c>
      <c r="S274" s="13" t="s">
        <v>1224</v>
      </c>
      <c r="T274" s="13" t="s">
        <v>24</v>
      </c>
      <c r="U274" s="13" t="s">
        <v>25</v>
      </c>
      <c r="V274" s="13" t="s">
        <v>26</v>
      </c>
      <c r="W274" s="13"/>
      <c r="X274" s="13" t="s">
        <v>1232</v>
      </c>
      <c r="Y274" s="13" t="s">
        <v>1318</v>
      </c>
      <c r="Z274" s="13"/>
      <c r="AA274" s="1" t="str">
        <f>_xlfn.IFNA(VLOOKUP($B274,'[1]Price Catalogue (Active CAP)'!$A:$AD,AA$3,FALSE),"")</f>
        <v>387B040000</v>
      </c>
      <c r="AC274" s="1" t="str">
        <f>_xlfn.IFNA(VLOOKUP($B274,'[1]Price Catalogue (Active CAP)'!$A:$AD,AC$3,FALSE),"")</f>
        <v>THERMOSTAT</v>
      </c>
      <c r="AD274" s="1" t="str">
        <f>_xlfn.IFNA(VLOOKUP($B274,'[1]Price Catalogue (Active CAP)'!$A:$AD,AD$3,FALSE),"")</f>
        <v>ON</v>
      </c>
      <c r="AE274" s="1" t="str">
        <f>_xlfn.IFNA(VLOOKUP($B274,'[1]Price Catalogue (Active CAP)'!$A:$AD,AE$3,FALSE),"")</f>
        <v>A340;</v>
      </c>
      <c r="AF274" s="1" t="str">
        <f>_xlfn.IFNA(VLOOKUP($B274,'[1]Price Catalogue (Active CAP)'!$A:$AD,AF$3,FALSE),"")</f>
        <v>LIEBHERR-AEROSPACE-TOULOUSE SAS</v>
      </c>
      <c r="AG274" s="1" t="str">
        <f>_xlfn.IFNA(VLOOKUP($B274,'[1]Price Catalogue (Active CAP)'!$A:$AD,AG$3,FALSE),"")</f>
        <v>PNE-THE-001</v>
      </c>
      <c r="AH274" s="1" t="str">
        <f>_xlfn.IFNA(VLOOKUP($B274,'[1]Price Catalogue (Active CAP)'!$A:$AD,AH$3,FALSE),"")</f>
        <v>Thermostat</v>
      </c>
      <c r="AI274" s="1">
        <f>_xlfn.IFNA(VLOOKUP($B274,'[1]Price Catalogue (Active CAP)'!$A:$AD,AI$3,FALSE),"")</f>
        <v>0</v>
      </c>
      <c r="AJ274" s="1" t="str">
        <f>_xlfn.IFNA(VLOOKUP($B274,'[1]Price Catalogue (Active CAP)'!$A:$AD,AJ$3,FALSE),"")</f>
        <v>36-11-20;</v>
      </c>
      <c r="AK274" s="1" t="str">
        <f>_xlfn.IFNA(VLOOKUP($B274,'[1]Price Catalogue (Active CAP)'!$A:$AD,AK$3,FALSE),"")</f>
        <v>36-11</v>
      </c>
      <c r="AL274" s="32" t="str">
        <f>_xlfn.IFNA(VLOOKUP($B274,'[1]Price Catalogue (Active CAP)'!$A:$AD,AL$3,FALSE),"")</f>
        <v>EASA,FAA,CAA MALAYSIA,CAAS,DGCA INDONESIA,CAA CHINA</v>
      </c>
      <c r="AM274" s="1" t="str">
        <f>_xlfn.IFNA(VLOOKUP($B274,'[1]Price Catalogue (Active CAP)'!$A:$AD,AM$3,FALSE),"")</f>
        <v>EASA</v>
      </c>
      <c r="AN274" s="1" t="str">
        <f>_xlfn.IFNA(VLOOKUP($B274,'[1]Price Catalogue (Active CAP)'!$A:$AD,AN$3,FALSE),"")</f>
        <v>FAA</v>
      </c>
      <c r="AO274" s="1" t="str">
        <f>_xlfn.IFNA(VLOOKUP($B274,'[1]Price Catalogue (Active CAP)'!$A:$AD,AO$3,FALSE),"")</f>
        <v>CAA MALAYSIA</v>
      </c>
      <c r="AP274" s="1" t="str">
        <f>_xlfn.IFNA(VLOOKUP($B274,'[1]Price Catalogue (Active CAP)'!$A:$AD,AP$3,FALSE),"")</f>
        <v>CAAS</v>
      </c>
      <c r="AQ274" s="1" t="str">
        <f>_xlfn.IFNA(VLOOKUP($B274,'[1]Price Catalogue (Active CAP)'!$A:$AD,AQ$3,FALSE),"")</f>
        <v>DGCA INDONESIA</v>
      </c>
      <c r="AR274" s="1" t="str">
        <f>_xlfn.IFNA(VLOOKUP($B274,'[1]Price Catalogue (Active CAP)'!$A:$AD,AR$3,FALSE),"")</f>
        <v>CAA CHINA</v>
      </c>
      <c r="AS274" s="1">
        <f>_xlfn.IFNA(VLOOKUP($B274,'[1]Price Catalogue (Active CAP)'!$A:$AD,AS$3,FALSE),"")</f>
        <v>0</v>
      </c>
      <c r="AT274" s="1" t="str">
        <f>_xlfn.IFNA(VLOOKUP($B274,'[1]Price Catalogue (Active CAP)'!$A:$AD,AT$3,FALSE),"")</f>
        <v>CAA VIETNAM</v>
      </c>
      <c r="AU274" s="1" t="str">
        <f>_xlfn.IFNA(VLOOKUP($B274,'[1]Price Catalogue (Active CAP)'!$A:$AD,AU$3,FALSE),"")</f>
        <v>OCMOP</v>
      </c>
      <c r="AW274" s="1" t="b">
        <f t="shared" si="89"/>
        <v>1</v>
      </c>
      <c r="AX274" s="1" t="b">
        <f t="shared" si="90"/>
        <v>1</v>
      </c>
      <c r="AY274" s="1" t="b">
        <f t="shared" si="91"/>
        <v>1</v>
      </c>
      <c r="AZ274" s="1" t="b">
        <f t="shared" si="92"/>
        <v>1</v>
      </c>
      <c r="BA274" s="1" t="b">
        <f t="shared" si="93"/>
        <v>1</v>
      </c>
      <c r="BB274" s="1" t="b">
        <f t="shared" si="94"/>
        <v>1</v>
      </c>
      <c r="BC274" s="1" t="b">
        <f t="shared" si="95"/>
        <v>1</v>
      </c>
      <c r="BD274" s="1" t="b">
        <f t="shared" si="96"/>
        <v>1</v>
      </c>
      <c r="BE274" s="1" t="b">
        <f t="shared" si="97"/>
        <v>1</v>
      </c>
      <c r="BF274" s="1" t="b">
        <f t="shared" si="98"/>
        <v>1</v>
      </c>
      <c r="BG274" s="1" t="b">
        <f t="shared" si="99"/>
        <v>1</v>
      </c>
      <c r="BH274" s="1" t="b">
        <f t="shared" si="100"/>
        <v>0</v>
      </c>
      <c r="BI274" s="1" t="b">
        <f t="shared" si="101"/>
        <v>1</v>
      </c>
      <c r="BJ274" s="1" t="b">
        <f t="shared" si="102"/>
        <v>1</v>
      </c>
      <c r="BK274" s="1" t="b">
        <f t="shared" si="103"/>
        <v>0</v>
      </c>
      <c r="BL274" s="1" t="b">
        <f t="shared" si="104"/>
        <v>0</v>
      </c>
      <c r="BM274" s="1" t="b">
        <f t="shared" si="105"/>
        <v>1</v>
      </c>
      <c r="BN274" s="1" t="b">
        <f t="shared" si="106"/>
        <v>1</v>
      </c>
      <c r="BO274" s="1" t="b">
        <f t="shared" si="107"/>
        <v>1</v>
      </c>
      <c r="BP274" s="1" t="b">
        <f t="shared" si="108"/>
        <v>1</v>
      </c>
      <c r="BQ274" s="1" t="b">
        <f t="shared" si="109"/>
        <v>1</v>
      </c>
    </row>
    <row r="275" spans="1:69" ht="37.5">
      <c r="A275" s="5">
        <v>272</v>
      </c>
      <c r="B275" s="13" t="s">
        <v>563</v>
      </c>
      <c r="C275" s="13"/>
      <c r="D275" s="13" t="s">
        <v>561</v>
      </c>
      <c r="E275" s="19" t="s">
        <v>1228</v>
      </c>
      <c r="F275" s="13" t="s">
        <v>526</v>
      </c>
      <c r="G275" s="13" t="s">
        <v>255</v>
      </c>
      <c r="H275" s="13" t="s">
        <v>1417</v>
      </c>
      <c r="I275" s="13" t="s">
        <v>1418</v>
      </c>
      <c r="J275" s="13"/>
      <c r="K275" s="13" t="s">
        <v>562</v>
      </c>
      <c r="L275" s="13" t="s">
        <v>1364</v>
      </c>
      <c r="M275" s="13" t="s">
        <v>23</v>
      </c>
      <c r="N275" s="13" t="s">
        <v>23</v>
      </c>
      <c r="O275" s="13" t="s">
        <v>23</v>
      </c>
      <c r="P275" s="13" t="str">
        <f t="shared" si="88"/>
        <v>EASA;FAA;CAA UK;CAA MALAYSIA;DGCA INDONESIA;CAA CHINA;</v>
      </c>
      <c r="Q275" s="13" t="s">
        <v>12</v>
      </c>
      <c r="R275" s="13" t="s">
        <v>13</v>
      </c>
      <c r="S275" s="13" t="s">
        <v>1224</v>
      </c>
      <c r="T275" s="13" t="s">
        <v>24</v>
      </c>
      <c r="U275" s="13" t="s">
        <v>25</v>
      </c>
      <c r="V275" s="13" t="s">
        <v>26</v>
      </c>
      <c r="W275" s="13"/>
      <c r="X275" s="13" t="s">
        <v>1232</v>
      </c>
      <c r="Y275" s="13" t="s">
        <v>1318</v>
      </c>
      <c r="Z275" s="13"/>
      <c r="AA275" s="1" t="str">
        <f>_xlfn.IFNA(VLOOKUP($B275,'[1]Price Catalogue (Active CAP)'!$A:$AD,AA$3,FALSE),"")</f>
        <v>387B050000</v>
      </c>
      <c r="AC275" s="1" t="str">
        <f>_xlfn.IFNA(VLOOKUP($B275,'[1]Price Catalogue (Active CAP)'!$A:$AD,AC$3,FALSE),"")</f>
        <v>THERMOSTAT</v>
      </c>
      <c r="AD275" s="1" t="str">
        <f>_xlfn.IFNA(VLOOKUP($B275,'[1]Price Catalogue (Active CAP)'!$A:$AD,AD$3,FALSE),"")</f>
        <v>ON</v>
      </c>
      <c r="AE275" s="1" t="str">
        <f>_xlfn.IFNA(VLOOKUP($B275,'[1]Price Catalogue (Active CAP)'!$A:$AD,AE$3,FALSE),"")</f>
        <v>A340;</v>
      </c>
      <c r="AF275" s="1" t="str">
        <f>_xlfn.IFNA(VLOOKUP($B275,'[1]Price Catalogue (Active CAP)'!$A:$AD,AF$3,FALSE),"")</f>
        <v>LIEBHERR-AEROSPACE-TOULOUSE SAS</v>
      </c>
      <c r="AG275" s="1" t="str">
        <f>_xlfn.IFNA(VLOOKUP($B275,'[1]Price Catalogue (Active CAP)'!$A:$AD,AG$3,FALSE),"")</f>
        <v>PNE-THE-001</v>
      </c>
      <c r="AH275" s="1" t="str">
        <f>_xlfn.IFNA(VLOOKUP($B275,'[1]Price Catalogue (Active CAP)'!$A:$AD,AH$3,FALSE),"")</f>
        <v>Thermostat</v>
      </c>
      <c r="AI275" s="1">
        <f>_xlfn.IFNA(VLOOKUP($B275,'[1]Price Catalogue (Active CAP)'!$A:$AD,AI$3,FALSE),"")</f>
        <v>0</v>
      </c>
      <c r="AJ275" s="1" t="str">
        <f>_xlfn.IFNA(VLOOKUP($B275,'[1]Price Catalogue (Active CAP)'!$A:$AD,AJ$3,FALSE),"")</f>
        <v>36-11-20;</v>
      </c>
      <c r="AK275" s="1" t="str">
        <f>_xlfn.IFNA(VLOOKUP($B275,'[1]Price Catalogue (Active CAP)'!$A:$AD,AK$3,FALSE),"")</f>
        <v>36-11</v>
      </c>
      <c r="AL275" s="32" t="str">
        <f>_xlfn.IFNA(VLOOKUP($B275,'[1]Price Catalogue (Active CAP)'!$A:$AD,AL$3,FALSE),"")</f>
        <v>EASA,FAA,CAA MALAYSIA,CAAS,DGCA INDONESIA,CAA CHINA</v>
      </c>
      <c r="AM275" s="1" t="str">
        <f>_xlfn.IFNA(VLOOKUP($B275,'[1]Price Catalogue (Active CAP)'!$A:$AD,AM$3,FALSE),"")</f>
        <v>EASA</v>
      </c>
      <c r="AN275" s="1" t="str">
        <f>_xlfn.IFNA(VLOOKUP($B275,'[1]Price Catalogue (Active CAP)'!$A:$AD,AN$3,FALSE),"")</f>
        <v>FAA</v>
      </c>
      <c r="AO275" s="1" t="str">
        <f>_xlfn.IFNA(VLOOKUP($B275,'[1]Price Catalogue (Active CAP)'!$A:$AD,AO$3,FALSE),"")</f>
        <v>CAA MALAYSIA</v>
      </c>
      <c r="AP275" s="1" t="str">
        <f>_xlfn.IFNA(VLOOKUP($B275,'[1]Price Catalogue (Active CAP)'!$A:$AD,AP$3,FALSE),"")</f>
        <v>CAAS</v>
      </c>
      <c r="AQ275" s="1" t="str">
        <f>_xlfn.IFNA(VLOOKUP($B275,'[1]Price Catalogue (Active CAP)'!$A:$AD,AQ$3,FALSE),"")</f>
        <v>DGCA INDONESIA</v>
      </c>
      <c r="AR275" s="1" t="str">
        <f>_xlfn.IFNA(VLOOKUP($B275,'[1]Price Catalogue (Active CAP)'!$A:$AD,AR$3,FALSE),"")</f>
        <v>CAA CHINA</v>
      </c>
      <c r="AS275" s="1">
        <f>_xlfn.IFNA(VLOOKUP($B275,'[1]Price Catalogue (Active CAP)'!$A:$AD,AS$3,FALSE),"")</f>
        <v>0</v>
      </c>
      <c r="AT275" s="1" t="str">
        <f>_xlfn.IFNA(VLOOKUP($B275,'[1]Price Catalogue (Active CAP)'!$A:$AD,AT$3,FALSE),"")</f>
        <v>CAA VIETNAM</v>
      </c>
      <c r="AU275" s="1" t="str">
        <f>_xlfn.IFNA(VLOOKUP($B275,'[1]Price Catalogue (Active CAP)'!$A:$AD,AU$3,FALSE),"")</f>
        <v>OCMOP</v>
      </c>
      <c r="AW275" s="1" t="b">
        <f t="shared" si="89"/>
        <v>1</v>
      </c>
      <c r="AX275" s="1" t="b">
        <f t="shared" si="90"/>
        <v>1</v>
      </c>
      <c r="AY275" s="1" t="b">
        <f t="shared" si="91"/>
        <v>1</v>
      </c>
      <c r="AZ275" s="1" t="b">
        <f t="shared" si="92"/>
        <v>1</v>
      </c>
      <c r="BA275" s="1" t="b">
        <f t="shared" si="93"/>
        <v>1</v>
      </c>
      <c r="BB275" s="1" t="b">
        <f t="shared" si="94"/>
        <v>1</v>
      </c>
      <c r="BC275" s="1" t="b">
        <f t="shared" si="95"/>
        <v>1</v>
      </c>
      <c r="BD275" s="1" t="b">
        <f t="shared" si="96"/>
        <v>1</v>
      </c>
      <c r="BE275" s="1" t="b">
        <f t="shared" si="97"/>
        <v>1</v>
      </c>
      <c r="BF275" s="1" t="b">
        <f t="shared" si="98"/>
        <v>1</v>
      </c>
      <c r="BG275" s="1" t="b">
        <f t="shared" si="99"/>
        <v>1</v>
      </c>
      <c r="BH275" s="1" t="b">
        <f t="shared" si="100"/>
        <v>0</v>
      </c>
      <c r="BI275" s="1" t="b">
        <f t="shared" si="101"/>
        <v>1</v>
      </c>
      <c r="BJ275" s="1" t="b">
        <f t="shared" si="102"/>
        <v>1</v>
      </c>
      <c r="BK275" s="1" t="b">
        <f t="shared" si="103"/>
        <v>0</v>
      </c>
      <c r="BL275" s="1" t="b">
        <f t="shared" si="104"/>
        <v>0</v>
      </c>
      <c r="BM275" s="1" t="b">
        <f t="shared" si="105"/>
        <v>1</v>
      </c>
      <c r="BN275" s="1" t="b">
        <f t="shared" si="106"/>
        <v>1</v>
      </c>
      <c r="BO275" s="1" t="b">
        <f t="shared" si="107"/>
        <v>1</v>
      </c>
      <c r="BP275" s="1" t="b">
        <f t="shared" si="108"/>
        <v>1</v>
      </c>
      <c r="BQ275" s="1" t="b">
        <f t="shared" si="109"/>
        <v>1</v>
      </c>
    </row>
    <row r="276" spans="1:69" ht="37.5">
      <c r="A276" s="5">
        <v>273</v>
      </c>
      <c r="B276" s="13" t="s">
        <v>564</v>
      </c>
      <c r="C276" s="13"/>
      <c r="D276" s="13" t="s">
        <v>561</v>
      </c>
      <c r="E276" s="19" t="s">
        <v>1228</v>
      </c>
      <c r="F276" s="13" t="s">
        <v>325</v>
      </c>
      <c r="G276" s="13" t="s">
        <v>255</v>
      </c>
      <c r="H276" s="13" t="s">
        <v>1417</v>
      </c>
      <c r="I276" s="13" t="s">
        <v>1418</v>
      </c>
      <c r="J276" s="13"/>
      <c r="K276" s="13" t="s">
        <v>565</v>
      </c>
      <c r="L276" s="13" t="s">
        <v>1364</v>
      </c>
      <c r="M276" s="13" t="s">
        <v>23</v>
      </c>
      <c r="N276" s="13" t="s">
        <v>23</v>
      </c>
      <c r="O276" s="13" t="s">
        <v>23</v>
      </c>
      <c r="P276" s="13" t="str">
        <f t="shared" si="88"/>
        <v>EASA;FAA;CAA UK;CAA MALAYSIA;DGCA INDONESIA;CAA CHINA;</v>
      </c>
      <c r="Q276" s="13" t="s">
        <v>12</v>
      </c>
      <c r="R276" s="13" t="s">
        <v>13</v>
      </c>
      <c r="S276" s="13" t="s">
        <v>1224</v>
      </c>
      <c r="T276" s="13" t="s">
        <v>24</v>
      </c>
      <c r="U276" s="13" t="s">
        <v>25</v>
      </c>
      <c r="V276" s="13" t="s">
        <v>26</v>
      </c>
      <c r="W276" s="13"/>
      <c r="X276" s="13" t="s">
        <v>1232</v>
      </c>
      <c r="Y276" s="13" t="s">
        <v>1318</v>
      </c>
      <c r="Z276" s="13"/>
      <c r="AA276" s="1" t="str">
        <f>_xlfn.IFNA(VLOOKUP($B276,'[1]Price Catalogue (Active CAP)'!$A:$AD,AA$3,FALSE),"")</f>
        <v>388D010000</v>
      </c>
      <c r="AC276" s="1" t="str">
        <f>_xlfn.IFNA(VLOOKUP($B276,'[1]Price Catalogue (Active CAP)'!$A:$AD,AC$3,FALSE),"")</f>
        <v>THERMOSTAT</v>
      </c>
      <c r="AD276" s="1" t="str">
        <f>_xlfn.IFNA(VLOOKUP($B276,'[1]Price Catalogue (Active CAP)'!$A:$AD,AD$3,FALSE),"")</f>
        <v>ON</v>
      </c>
      <c r="AE276" s="1" t="str">
        <f>_xlfn.IFNA(VLOOKUP($B276,'[1]Price Catalogue (Active CAP)'!$A:$AD,AE$3,FALSE),"")</f>
        <v>A330;A340;</v>
      </c>
      <c r="AF276" s="1" t="str">
        <f>_xlfn.IFNA(VLOOKUP($B276,'[1]Price Catalogue (Active CAP)'!$A:$AD,AF$3,FALSE),"")</f>
        <v>LIEBHERR-AEROSPACE-TOULOUSE SAS</v>
      </c>
      <c r="AG276" s="1" t="str">
        <f>_xlfn.IFNA(VLOOKUP($B276,'[1]Price Catalogue (Active CAP)'!$A:$AD,AG$3,FALSE),"")</f>
        <v>PNE-THE-001</v>
      </c>
      <c r="AH276" s="1" t="str">
        <f>_xlfn.IFNA(VLOOKUP($B276,'[1]Price Catalogue (Active CAP)'!$A:$AD,AH$3,FALSE),"")</f>
        <v>Thermostat</v>
      </c>
      <c r="AI276" s="1">
        <f>_xlfn.IFNA(VLOOKUP($B276,'[1]Price Catalogue (Active CAP)'!$A:$AD,AI$3,FALSE),"")</f>
        <v>0</v>
      </c>
      <c r="AJ276" s="1" t="str">
        <f>_xlfn.IFNA(VLOOKUP($B276,'[1]Price Catalogue (Active CAP)'!$A:$AD,AJ$3,FALSE),"")</f>
        <v>36-11-78;</v>
      </c>
      <c r="AK276" s="1" t="str">
        <f>_xlfn.IFNA(VLOOKUP($B276,'[1]Price Catalogue (Active CAP)'!$A:$AD,AK$3,FALSE),"")</f>
        <v>36-11</v>
      </c>
      <c r="AL276" s="32" t="str">
        <f>_xlfn.IFNA(VLOOKUP($B276,'[1]Price Catalogue (Active CAP)'!$A:$AD,AL$3,FALSE),"")</f>
        <v>EASA,FAA,CAA MALAYSIA,CAAS,DGCA INDONESIA,CAA CHINA</v>
      </c>
      <c r="AM276" s="1" t="str">
        <f>_xlfn.IFNA(VLOOKUP($B276,'[1]Price Catalogue (Active CAP)'!$A:$AD,AM$3,FALSE),"")</f>
        <v>EASA</v>
      </c>
      <c r="AN276" s="1" t="str">
        <f>_xlfn.IFNA(VLOOKUP($B276,'[1]Price Catalogue (Active CAP)'!$A:$AD,AN$3,FALSE),"")</f>
        <v>FAA</v>
      </c>
      <c r="AO276" s="1" t="str">
        <f>_xlfn.IFNA(VLOOKUP($B276,'[1]Price Catalogue (Active CAP)'!$A:$AD,AO$3,FALSE),"")</f>
        <v>CAA MALAYSIA</v>
      </c>
      <c r="AP276" s="1" t="str">
        <f>_xlfn.IFNA(VLOOKUP($B276,'[1]Price Catalogue (Active CAP)'!$A:$AD,AP$3,FALSE),"")</f>
        <v>CAAS</v>
      </c>
      <c r="AQ276" s="1" t="str">
        <f>_xlfn.IFNA(VLOOKUP($B276,'[1]Price Catalogue (Active CAP)'!$A:$AD,AQ$3,FALSE),"")</f>
        <v>DGCA INDONESIA</v>
      </c>
      <c r="AR276" s="1" t="str">
        <f>_xlfn.IFNA(VLOOKUP($B276,'[1]Price Catalogue (Active CAP)'!$A:$AD,AR$3,FALSE),"")</f>
        <v>CAA CHINA</v>
      </c>
      <c r="AS276" s="1">
        <f>_xlfn.IFNA(VLOOKUP($B276,'[1]Price Catalogue (Active CAP)'!$A:$AD,AS$3,FALSE),"")</f>
        <v>0</v>
      </c>
      <c r="AT276" s="1" t="str">
        <f>_xlfn.IFNA(VLOOKUP($B276,'[1]Price Catalogue (Active CAP)'!$A:$AD,AT$3,FALSE),"")</f>
        <v>CAA VIETNAM</v>
      </c>
      <c r="AU276" s="1" t="str">
        <f>_xlfn.IFNA(VLOOKUP($B276,'[1]Price Catalogue (Active CAP)'!$A:$AD,AU$3,FALSE),"")</f>
        <v>OCMOP</v>
      </c>
      <c r="AW276" s="1" t="b">
        <f t="shared" si="89"/>
        <v>1</v>
      </c>
      <c r="AX276" s="1" t="b">
        <f t="shared" si="90"/>
        <v>1</v>
      </c>
      <c r="AY276" s="1" t="b">
        <f t="shared" si="91"/>
        <v>1</v>
      </c>
      <c r="AZ276" s="1" t="b">
        <f t="shared" si="92"/>
        <v>1</v>
      </c>
      <c r="BA276" s="1" t="b">
        <f t="shared" si="93"/>
        <v>1</v>
      </c>
      <c r="BB276" s="1" t="b">
        <f t="shared" si="94"/>
        <v>1</v>
      </c>
      <c r="BC276" s="1" t="b">
        <f t="shared" si="95"/>
        <v>1</v>
      </c>
      <c r="BD276" s="1" t="b">
        <f t="shared" si="96"/>
        <v>1</v>
      </c>
      <c r="BE276" s="1" t="b">
        <f t="shared" si="97"/>
        <v>1</v>
      </c>
      <c r="BF276" s="1" t="b">
        <f t="shared" si="98"/>
        <v>1</v>
      </c>
      <c r="BG276" s="1" t="b">
        <f t="shared" si="99"/>
        <v>1</v>
      </c>
      <c r="BH276" s="1" t="b">
        <f t="shared" si="100"/>
        <v>0</v>
      </c>
      <c r="BI276" s="1" t="b">
        <f t="shared" si="101"/>
        <v>1</v>
      </c>
      <c r="BJ276" s="1" t="b">
        <f t="shared" si="102"/>
        <v>1</v>
      </c>
      <c r="BK276" s="1" t="b">
        <f t="shared" si="103"/>
        <v>0</v>
      </c>
      <c r="BL276" s="1" t="b">
        <f t="shared" si="104"/>
        <v>0</v>
      </c>
      <c r="BM276" s="1" t="b">
        <f t="shared" si="105"/>
        <v>1</v>
      </c>
      <c r="BN276" s="1" t="b">
        <f t="shared" si="106"/>
        <v>1</v>
      </c>
      <c r="BO276" s="1" t="b">
        <f t="shared" si="107"/>
        <v>1</v>
      </c>
      <c r="BP276" s="1" t="b">
        <f t="shared" si="108"/>
        <v>1</v>
      </c>
      <c r="BQ276" s="1" t="b">
        <f t="shared" si="109"/>
        <v>1</v>
      </c>
    </row>
    <row r="277" spans="1:69" ht="37.5">
      <c r="A277" s="5">
        <v>274</v>
      </c>
      <c r="B277" s="13" t="s">
        <v>566</v>
      </c>
      <c r="C277" s="13"/>
      <c r="D277" s="13" t="s">
        <v>567</v>
      </c>
      <c r="E277" s="19" t="s">
        <v>1228</v>
      </c>
      <c r="F277" s="13" t="s">
        <v>54</v>
      </c>
      <c r="G277" s="13" t="s">
        <v>83</v>
      </c>
      <c r="H277" s="13" t="s">
        <v>1420</v>
      </c>
      <c r="I277" s="13" t="s">
        <v>1281</v>
      </c>
      <c r="J277" s="13"/>
      <c r="K277" s="13" t="s">
        <v>568</v>
      </c>
      <c r="L277" s="13" t="s">
        <v>1421</v>
      </c>
      <c r="M277" s="13" t="s">
        <v>23</v>
      </c>
      <c r="N277" s="13" t="s">
        <v>23</v>
      </c>
      <c r="O277" s="13" t="s">
        <v>23</v>
      </c>
      <c r="P277" s="13" t="str">
        <f t="shared" si="88"/>
        <v>EASA;FAA;CAA UK;CAA MALAYSIA;DGCA INDONESIA;CAA CHINA;</v>
      </c>
      <c r="Q277" s="13" t="s">
        <v>12</v>
      </c>
      <c r="R277" s="13" t="s">
        <v>13</v>
      </c>
      <c r="S277" s="13" t="s">
        <v>1224</v>
      </c>
      <c r="T277" s="13" t="s">
        <v>24</v>
      </c>
      <c r="U277" s="13" t="s">
        <v>25</v>
      </c>
      <c r="V277" s="13" t="s">
        <v>26</v>
      </c>
      <c r="W277" s="13"/>
      <c r="X277" s="13" t="s">
        <v>1232</v>
      </c>
      <c r="Y277" s="13" t="s">
        <v>1269</v>
      </c>
      <c r="Z277" s="13"/>
      <c r="AA277" s="1" t="str">
        <f>_xlfn.IFNA(VLOOKUP($B277,'[1]Price Catalogue (Active CAP)'!$A:$AD,AA$3,FALSE),"")</f>
        <v>38E93-5</v>
      </c>
      <c r="AC277" s="1" t="str">
        <f>_xlfn.IFNA(VLOOKUP($B277,'[1]Price Catalogue (Active CAP)'!$A:$AD,AC$3,FALSE),"")</f>
        <v>VALVE-CONTROL,WING ANTI ICING</v>
      </c>
      <c r="AD277" s="1" t="str">
        <f>_xlfn.IFNA(VLOOKUP($B277,'[1]Price Catalogue (Active CAP)'!$A:$AD,AD$3,FALSE),"")</f>
        <v>ON</v>
      </c>
      <c r="AE277" s="1" t="str">
        <f>_xlfn.IFNA(VLOOKUP($B277,'[1]Price Catalogue (Active CAP)'!$A:$AD,AE$3,FALSE),"")</f>
        <v>A320_Fam;A330;A340;</v>
      </c>
      <c r="AF277" s="1" t="str">
        <f>_xlfn.IFNA(VLOOKUP($B277,'[1]Price Catalogue (Active CAP)'!$A:$AD,AF$3,FALSE),"")</f>
        <v>HONEYWELL INTERNATIONAL INC</v>
      </c>
      <c r="AG277" s="1" t="str">
        <f>_xlfn.IFNA(VLOOKUP($B277,'[1]Price Catalogue (Active CAP)'!$A:$AD,AG$3,FALSE),"")</f>
        <v>PNE-VAL-008</v>
      </c>
      <c r="AH277" s="1" t="str">
        <f>_xlfn.IFNA(VLOOKUP($B277,'[1]Price Catalogue (Active CAP)'!$A:$AD,AH$3,FALSE),"")</f>
        <v>Valve_Pneumatic</v>
      </c>
      <c r="AI277" s="1">
        <f>_xlfn.IFNA(VLOOKUP($B277,'[1]Price Catalogue (Active CAP)'!$A:$AD,AI$3,FALSE),"")</f>
        <v>0</v>
      </c>
      <c r="AJ277" s="1" t="str">
        <f>_xlfn.IFNA(VLOOKUP($B277,'[1]Price Catalogue (Active CAP)'!$A:$AD,AJ$3,FALSE),"")</f>
        <v>30-11-52;</v>
      </c>
      <c r="AK277" s="1" t="str">
        <f>_xlfn.IFNA(VLOOKUP($B277,'[1]Price Catalogue (Active CAP)'!$A:$AD,AK$3,FALSE),"")</f>
        <v>30-11</v>
      </c>
      <c r="AL277" s="32" t="str">
        <f>_xlfn.IFNA(VLOOKUP($B277,'[1]Price Catalogue (Active CAP)'!$A:$AD,AL$3,FALSE),"")</f>
        <v>EASA,FAA,CAA MALAYSIA,CAAS,DGCA INDONESIA,CAA CHINA</v>
      </c>
      <c r="AM277" s="1" t="str">
        <f>_xlfn.IFNA(VLOOKUP($B277,'[1]Price Catalogue (Active CAP)'!$A:$AD,AM$3,FALSE),"")</f>
        <v>EASA</v>
      </c>
      <c r="AN277" s="1" t="str">
        <f>_xlfn.IFNA(VLOOKUP($B277,'[1]Price Catalogue (Active CAP)'!$A:$AD,AN$3,FALSE),"")</f>
        <v>FAA</v>
      </c>
      <c r="AO277" s="1" t="str">
        <f>_xlfn.IFNA(VLOOKUP($B277,'[1]Price Catalogue (Active CAP)'!$A:$AD,AO$3,FALSE),"")</f>
        <v>CAA MALAYSIA</v>
      </c>
      <c r="AP277" s="1" t="str">
        <f>_xlfn.IFNA(VLOOKUP($B277,'[1]Price Catalogue (Active CAP)'!$A:$AD,AP$3,FALSE),"")</f>
        <v>CAAS</v>
      </c>
      <c r="AQ277" s="1" t="str">
        <f>_xlfn.IFNA(VLOOKUP($B277,'[1]Price Catalogue (Active CAP)'!$A:$AD,AQ$3,FALSE),"")</f>
        <v>DGCA INDONESIA</v>
      </c>
      <c r="AR277" s="1" t="str">
        <f>_xlfn.IFNA(VLOOKUP($B277,'[1]Price Catalogue (Active CAP)'!$A:$AD,AR$3,FALSE),"")</f>
        <v>CAA CHINA</v>
      </c>
      <c r="AS277" s="1">
        <f>_xlfn.IFNA(VLOOKUP($B277,'[1]Price Catalogue (Active CAP)'!$A:$AD,AS$3,FALSE),"")</f>
        <v>0</v>
      </c>
      <c r="AT277" s="1" t="str">
        <f>_xlfn.IFNA(VLOOKUP($B277,'[1]Price Catalogue (Active CAP)'!$A:$AD,AT$3,FALSE),"")</f>
        <v>CAA VIETNAM</v>
      </c>
      <c r="AU277" s="1" t="str">
        <f>_xlfn.IFNA(VLOOKUP($B277,'[1]Price Catalogue (Active CAP)'!$A:$AD,AU$3,FALSE),"")</f>
        <v>OCMOV</v>
      </c>
      <c r="AW277" s="1" t="b">
        <f t="shared" si="89"/>
        <v>1</v>
      </c>
      <c r="AX277" s="1" t="b">
        <f t="shared" si="90"/>
        <v>1</v>
      </c>
      <c r="AY277" s="1" t="b">
        <f t="shared" si="91"/>
        <v>1</v>
      </c>
      <c r="AZ277" s="1" t="b">
        <f t="shared" si="92"/>
        <v>1</v>
      </c>
      <c r="BA277" s="1" t="b">
        <f t="shared" si="93"/>
        <v>1</v>
      </c>
      <c r="BB277" s="1" t="b">
        <f t="shared" si="94"/>
        <v>1</v>
      </c>
      <c r="BC277" s="1" t="b">
        <f t="shared" si="95"/>
        <v>1</v>
      </c>
      <c r="BD277" s="1" t="b">
        <f t="shared" si="96"/>
        <v>1</v>
      </c>
      <c r="BE277" s="1" t="b">
        <f t="shared" si="97"/>
        <v>1</v>
      </c>
      <c r="BF277" s="1" t="b">
        <f t="shared" si="98"/>
        <v>1</v>
      </c>
      <c r="BG277" s="1" t="b">
        <f t="shared" si="99"/>
        <v>1</v>
      </c>
      <c r="BH277" s="1" t="b">
        <f t="shared" si="100"/>
        <v>0</v>
      </c>
      <c r="BI277" s="1" t="b">
        <f t="shared" si="101"/>
        <v>1</v>
      </c>
      <c r="BJ277" s="1" t="b">
        <f t="shared" si="102"/>
        <v>1</v>
      </c>
      <c r="BK277" s="1" t="b">
        <f t="shared" si="103"/>
        <v>0</v>
      </c>
      <c r="BL277" s="1" t="b">
        <f t="shared" si="104"/>
        <v>0</v>
      </c>
      <c r="BM277" s="1" t="b">
        <f t="shared" si="105"/>
        <v>1</v>
      </c>
      <c r="BN277" s="1" t="b">
        <f t="shared" si="106"/>
        <v>1</v>
      </c>
      <c r="BO277" s="1" t="b">
        <f t="shared" si="107"/>
        <v>1</v>
      </c>
      <c r="BP277" s="1" t="b">
        <f t="shared" si="108"/>
        <v>1</v>
      </c>
      <c r="BQ277" s="1" t="b">
        <f t="shared" si="109"/>
        <v>1</v>
      </c>
    </row>
    <row r="278" spans="1:69" ht="37.5">
      <c r="A278" s="5">
        <v>275</v>
      </c>
      <c r="B278" s="13" t="s">
        <v>569</v>
      </c>
      <c r="C278" s="13"/>
      <c r="D278" s="13" t="s">
        <v>567</v>
      </c>
      <c r="E278" s="19" t="s">
        <v>1228</v>
      </c>
      <c r="F278" s="13" t="s">
        <v>54</v>
      </c>
      <c r="G278" s="13" t="s">
        <v>83</v>
      </c>
      <c r="H278" s="13" t="s">
        <v>1420</v>
      </c>
      <c r="I278" s="13" t="s">
        <v>1281</v>
      </c>
      <c r="J278" s="13"/>
      <c r="K278" s="13" t="s">
        <v>568</v>
      </c>
      <c r="L278" s="13" t="s">
        <v>1421</v>
      </c>
      <c r="M278" s="13" t="s">
        <v>23</v>
      </c>
      <c r="N278" s="13" t="s">
        <v>23</v>
      </c>
      <c r="O278" s="13" t="s">
        <v>23</v>
      </c>
      <c r="P278" s="13" t="str">
        <f t="shared" si="88"/>
        <v>EASA;FAA;CAA UK;CAA MALAYSIA;DGCA INDONESIA;CAA CHINA;</v>
      </c>
      <c r="Q278" s="13" t="s">
        <v>12</v>
      </c>
      <c r="R278" s="13" t="s">
        <v>13</v>
      </c>
      <c r="S278" s="13" t="s">
        <v>1224</v>
      </c>
      <c r="T278" s="13" t="s">
        <v>24</v>
      </c>
      <c r="U278" s="13" t="s">
        <v>25</v>
      </c>
      <c r="V278" s="13" t="s">
        <v>26</v>
      </c>
      <c r="W278" s="13"/>
      <c r="X278" s="13" t="s">
        <v>1232</v>
      </c>
      <c r="Y278" s="13" t="s">
        <v>1269</v>
      </c>
      <c r="Z278" s="13"/>
      <c r="AA278" s="1" t="str">
        <f>_xlfn.IFNA(VLOOKUP($B278,'[1]Price Catalogue (Active CAP)'!$A:$AD,AA$3,FALSE),"")</f>
        <v>38E93-6</v>
      </c>
      <c r="AC278" s="1" t="str">
        <f>_xlfn.IFNA(VLOOKUP($B278,'[1]Price Catalogue (Active CAP)'!$A:$AD,AC$3,FALSE),"")</f>
        <v>VALVE-CONTROL,WING ANTI ICING</v>
      </c>
      <c r="AD278" s="1" t="str">
        <f>_xlfn.IFNA(VLOOKUP($B278,'[1]Price Catalogue (Active CAP)'!$A:$AD,AD$3,FALSE),"")</f>
        <v>ON</v>
      </c>
      <c r="AE278" s="1" t="str">
        <f>_xlfn.IFNA(VLOOKUP($B278,'[1]Price Catalogue (Active CAP)'!$A:$AD,AE$3,FALSE),"")</f>
        <v>A320_Fam;A330;A340;</v>
      </c>
      <c r="AF278" s="1" t="str">
        <f>_xlfn.IFNA(VLOOKUP($B278,'[1]Price Catalogue (Active CAP)'!$A:$AD,AF$3,FALSE),"")</f>
        <v>HONEYWELL INTERNATIONAL INC</v>
      </c>
      <c r="AG278" s="1" t="str">
        <f>_xlfn.IFNA(VLOOKUP($B278,'[1]Price Catalogue (Active CAP)'!$A:$AD,AG$3,FALSE),"")</f>
        <v>PNE-VAL-008</v>
      </c>
      <c r="AH278" s="1" t="str">
        <f>_xlfn.IFNA(VLOOKUP($B278,'[1]Price Catalogue (Active CAP)'!$A:$AD,AH$3,FALSE),"")</f>
        <v>Valve_Pneumatic</v>
      </c>
      <c r="AI278" s="1">
        <f>_xlfn.IFNA(VLOOKUP($B278,'[1]Price Catalogue (Active CAP)'!$A:$AD,AI$3,FALSE),"")</f>
        <v>0</v>
      </c>
      <c r="AJ278" s="1" t="str">
        <f>_xlfn.IFNA(VLOOKUP($B278,'[1]Price Catalogue (Active CAP)'!$A:$AD,AJ$3,FALSE),"")</f>
        <v>30-11-52;</v>
      </c>
      <c r="AK278" s="1" t="str">
        <f>_xlfn.IFNA(VLOOKUP($B278,'[1]Price Catalogue (Active CAP)'!$A:$AD,AK$3,FALSE),"")</f>
        <v>30-11</v>
      </c>
      <c r="AL278" s="32" t="str">
        <f>_xlfn.IFNA(VLOOKUP($B278,'[1]Price Catalogue (Active CAP)'!$A:$AD,AL$3,FALSE),"")</f>
        <v>EASA,FAA,CAA MALAYSIA,CAAS,DGCA INDONESIA,CAA CHINA</v>
      </c>
      <c r="AM278" s="1" t="str">
        <f>_xlfn.IFNA(VLOOKUP($B278,'[1]Price Catalogue (Active CAP)'!$A:$AD,AM$3,FALSE),"")</f>
        <v>EASA</v>
      </c>
      <c r="AN278" s="1" t="str">
        <f>_xlfn.IFNA(VLOOKUP($B278,'[1]Price Catalogue (Active CAP)'!$A:$AD,AN$3,FALSE),"")</f>
        <v>FAA</v>
      </c>
      <c r="AO278" s="1" t="str">
        <f>_xlfn.IFNA(VLOOKUP($B278,'[1]Price Catalogue (Active CAP)'!$A:$AD,AO$3,FALSE),"")</f>
        <v>CAA MALAYSIA</v>
      </c>
      <c r="AP278" s="1" t="str">
        <f>_xlfn.IFNA(VLOOKUP($B278,'[1]Price Catalogue (Active CAP)'!$A:$AD,AP$3,FALSE),"")</f>
        <v>CAAS</v>
      </c>
      <c r="AQ278" s="1" t="str">
        <f>_xlfn.IFNA(VLOOKUP($B278,'[1]Price Catalogue (Active CAP)'!$A:$AD,AQ$3,FALSE),"")</f>
        <v>DGCA INDONESIA</v>
      </c>
      <c r="AR278" s="1" t="str">
        <f>_xlfn.IFNA(VLOOKUP($B278,'[1]Price Catalogue (Active CAP)'!$A:$AD,AR$3,FALSE),"")</f>
        <v>CAA CHINA</v>
      </c>
      <c r="AS278" s="1">
        <f>_xlfn.IFNA(VLOOKUP($B278,'[1]Price Catalogue (Active CAP)'!$A:$AD,AS$3,FALSE),"")</f>
        <v>0</v>
      </c>
      <c r="AT278" s="1" t="str">
        <f>_xlfn.IFNA(VLOOKUP($B278,'[1]Price Catalogue (Active CAP)'!$A:$AD,AT$3,FALSE),"")</f>
        <v>CAA VIETNAM</v>
      </c>
      <c r="AU278" s="1" t="str">
        <f>_xlfn.IFNA(VLOOKUP($B278,'[1]Price Catalogue (Active CAP)'!$A:$AD,AU$3,FALSE),"")</f>
        <v>OCMOV</v>
      </c>
      <c r="AW278" s="1" t="b">
        <f t="shared" si="89"/>
        <v>1</v>
      </c>
      <c r="AX278" s="1" t="b">
        <f t="shared" si="90"/>
        <v>1</v>
      </c>
      <c r="AY278" s="1" t="b">
        <f t="shared" si="91"/>
        <v>1</v>
      </c>
      <c r="AZ278" s="1" t="b">
        <f t="shared" si="92"/>
        <v>1</v>
      </c>
      <c r="BA278" s="1" t="b">
        <f t="shared" si="93"/>
        <v>1</v>
      </c>
      <c r="BB278" s="1" t="b">
        <f t="shared" si="94"/>
        <v>1</v>
      </c>
      <c r="BC278" s="1" t="b">
        <f t="shared" si="95"/>
        <v>1</v>
      </c>
      <c r="BD278" s="1" t="b">
        <f t="shared" si="96"/>
        <v>1</v>
      </c>
      <c r="BE278" s="1" t="b">
        <f t="shared" si="97"/>
        <v>1</v>
      </c>
      <c r="BF278" s="1" t="b">
        <f t="shared" si="98"/>
        <v>1</v>
      </c>
      <c r="BG278" s="1" t="b">
        <f t="shared" si="99"/>
        <v>1</v>
      </c>
      <c r="BH278" s="1" t="b">
        <f t="shared" si="100"/>
        <v>0</v>
      </c>
      <c r="BI278" s="1" t="b">
        <f t="shared" si="101"/>
        <v>1</v>
      </c>
      <c r="BJ278" s="1" t="b">
        <f t="shared" si="102"/>
        <v>1</v>
      </c>
      <c r="BK278" s="1" t="b">
        <f t="shared" si="103"/>
        <v>0</v>
      </c>
      <c r="BL278" s="1" t="b">
        <f t="shared" si="104"/>
        <v>0</v>
      </c>
      <c r="BM278" s="1" t="b">
        <f t="shared" si="105"/>
        <v>1</v>
      </c>
      <c r="BN278" s="1" t="b">
        <f t="shared" si="106"/>
        <v>1</v>
      </c>
      <c r="BO278" s="1" t="b">
        <f t="shared" si="107"/>
        <v>1</v>
      </c>
      <c r="BP278" s="1" t="b">
        <f t="shared" si="108"/>
        <v>1</v>
      </c>
      <c r="BQ278" s="1" t="b">
        <f t="shared" si="109"/>
        <v>1</v>
      </c>
    </row>
    <row r="279" spans="1:69" ht="37.5">
      <c r="A279" s="5">
        <v>276</v>
      </c>
      <c r="B279" s="13" t="s">
        <v>570</v>
      </c>
      <c r="C279" s="13"/>
      <c r="D279" s="13" t="s">
        <v>571</v>
      </c>
      <c r="E279" s="19" t="s">
        <v>1228</v>
      </c>
      <c r="F279" s="13" t="s">
        <v>572</v>
      </c>
      <c r="G279" s="13" t="s">
        <v>255</v>
      </c>
      <c r="H279" s="13" t="s">
        <v>1417</v>
      </c>
      <c r="I279" s="13" t="s">
        <v>1418</v>
      </c>
      <c r="J279" s="13"/>
      <c r="K279" s="13" t="s">
        <v>573</v>
      </c>
      <c r="L279" s="13" t="s">
        <v>1364</v>
      </c>
      <c r="M279" s="13" t="s">
        <v>23</v>
      </c>
      <c r="N279" s="13" t="s">
        <v>23</v>
      </c>
      <c r="O279" s="13" t="s">
        <v>23</v>
      </c>
      <c r="P279" s="13" t="str">
        <f t="shared" si="88"/>
        <v>EASA;FAA;CAA UK;CAA MALAYSIA;DGCA INDONESIA;CAA CHINA;</v>
      </c>
      <c r="Q279" s="13" t="s">
        <v>12</v>
      </c>
      <c r="R279" s="13" t="s">
        <v>13</v>
      </c>
      <c r="S279" s="13" t="s">
        <v>1224</v>
      </c>
      <c r="T279" s="13" t="s">
        <v>24</v>
      </c>
      <c r="U279" s="13" t="s">
        <v>25</v>
      </c>
      <c r="V279" s="13" t="s">
        <v>26</v>
      </c>
      <c r="W279" s="13"/>
      <c r="X279" s="13" t="s">
        <v>1232</v>
      </c>
      <c r="Y279" s="13" t="s">
        <v>1318</v>
      </c>
      <c r="Z279" s="13"/>
      <c r="AA279" s="1" t="str">
        <f>_xlfn.IFNA(VLOOKUP($B279,'[1]Price Catalogue (Active CAP)'!$A:$AD,AA$3,FALSE),"")</f>
        <v>397B030000</v>
      </c>
      <c r="AC279" s="1" t="str">
        <f>_xlfn.IFNA(VLOOKUP($B279,'[1]Price Catalogue (Active CAP)'!$A:$AD,AC$3,FALSE),"")</f>
        <v>THERMOSTAT-SOLENOID</v>
      </c>
      <c r="AD279" s="1" t="str">
        <f>_xlfn.IFNA(VLOOKUP($B279,'[1]Price Catalogue (Active CAP)'!$A:$AD,AD$3,FALSE),"")</f>
        <v>ON</v>
      </c>
      <c r="AE279" s="1" t="str">
        <f>_xlfn.IFNA(VLOOKUP($B279,'[1]Price Catalogue (Active CAP)'!$A:$AD,AE$3,FALSE),"")</f>
        <v>A330;</v>
      </c>
      <c r="AF279" s="1" t="str">
        <f>_xlfn.IFNA(VLOOKUP($B279,'[1]Price Catalogue (Active CAP)'!$A:$AD,AF$3,FALSE),"")</f>
        <v>LIEBHERR-AEROSPACE-TOULOUSE SAS</v>
      </c>
      <c r="AG279" s="1" t="str">
        <f>_xlfn.IFNA(VLOOKUP($B279,'[1]Price Catalogue (Active CAP)'!$A:$AD,AG$3,FALSE),"")</f>
        <v>PNE-THE-001</v>
      </c>
      <c r="AH279" s="1" t="str">
        <f>_xlfn.IFNA(VLOOKUP($B279,'[1]Price Catalogue (Active CAP)'!$A:$AD,AH$3,FALSE),"")</f>
        <v>Thermostat</v>
      </c>
      <c r="AI279" s="1">
        <f>_xlfn.IFNA(VLOOKUP($B279,'[1]Price Catalogue (Active CAP)'!$A:$AD,AI$3,FALSE),"")</f>
        <v>0</v>
      </c>
      <c r="AJ279" s="1" t="str">
        <f>_xlfn.IFNA(VLOOKUP($B279,'[1]Price Catalogue (Active CAP)'!$A:$AD,AJ$3,FALSE),"")</f>
        <v>36-11-36;</v>
      </c>
      <c r="AK279" s="1" t="str">
        <f>_xlfn.IFNA(VLOOKUP($B279,'[1]Price Catalogue (Active CAP)'!$A:$AD,AK$3,FALSE),"")</f>
        <v>36-11</v>
      </c>
      <c r="AL279" s="32" t="str">
        <f>_xlfn.IFNA(VLOOKUP($B279,'[1]Price Catalogue (Active CAP)'!$A:$AD,AL$3,FALSE),"")</f>
        <v>EASA,FAA,CAA MALAYSIA,CAAS,DGCA INDONESIA,CAA CHINA</v>
      </c>
      <c r="AM279" s="1" t="str">
        <f>_xlfn.IFNA(VLOOKUP($B279,'[1]Price Catalogue (Active CAP)'!$A:$AD,AM$3,FALSE),"")</f>
        <v>EASA</v>
      </c>
      <c r="AN279" s="1" t="str">
        <f>_xlfn.IFNA(VLOOKUP($B279,'[1]Price Catalogue (Active CAP)'!$A:$AD,AN$3,FALSE),"")</f>
        <v>FAA</v>
      </c>
      <c r="AO279" s="1" t="str">
        <f>_xlfn.IFNA(VLOOKUP($B279,'[1]Price Catalogue (Active CAP)'!$A:$AD,AO$3,FALSE),"")</f>
        <v>CAA MALAYSIA</v>
      </c>
      <c r="AP279" s="1" t="str">
        <f>_xlfn.IFNA(VLOOKUP($B279,'[1]Price Catalogue (Active CAP)'!$A:$AD,AP$3,FALSE),"")</f>
        <v>CAAS</v>
      </c>
      <c r="AQ279" s="1" t="str">
        <f>_xlfn.IFNA(VLOOKUP($B279,'[1]Price Catalogue (Active CAP)'!$A:$AD,AQ$3,FALSE),"")</f>
        <v>DGCA INDONESIA</v>
      </c>
      <c r="AR279" s="1" t="str">
        <f>_xlfn.IFNA(VLOOKUP($B279,'[1]Price Catalogue (Active CAP)'!$A:$AD,AR$3,FALSE),"")</f>
        <v>CAA CHINA</v>
      </c>
      <c r="AS279" s="1">
        <f>_xlfn.IFNA(VLOOKUP($B279,'[1]Price Catalogue (Active CAP)'!$A:$AD,AS$3,FALSE),"")</f>
        <v>0</v>
      </c>
      <c r="AT279" s="1" t="str">
        <f>_xlfn.IFNA(VLOOKUP($B279,'[1]Price Catalogue (Active CAP)'!$A:$AD,AT$3,FALSE),"")</f>
        <v>CAA VIETNAM</v>
      </c>
      <c r="AU279" s="1" t="str">
        <f>_xlfn.IFNA(VLOOKUP($B279,'[1]Price Catalogue (Active CAP)'!$A:$AD,AU$3,FALSE),"")</f>
        <v>OCMOP</v>
      </c>
      <c r="AW279" s="1" t="b">
        <f t="shared" si="89"/>
        <v>1</v>
      </c>
      <c r="AX279" s="1" t="b">
        <f t="shared" si="90"/>
        <v>1</v>
      </c>
      <c r="AY279" s="1" t="b">
        <f t="shared" si="91"/>
        <v>1</v>
      </c>
      <c r="AZ279" s="1" t="b">
        <f t="shared" si="92"/>
        <v>1</v>
      </c>
      <c r="BA279" s="1" t="b">
        <f t="shared" si="93"/>
        <v>1</v>
      </c>
      <c r="BB279" s="1" t="b">
        <f t="shared" si="94"/>
        <v>1</v>
      </c>
      <c r="BC279" s="1" t="b">
        <f t="shared" si="95"/>
        <v>1</v>
      </c>
      <c r="BD279" s="1" t="b">
        <f t="shared" si="96"/>
        <v>1</v>
      </c>
      <c r="BE279" s="1" t="b">
        <f t="shared" si="97"/>
        <v>1</v>
      </c>
      <c r="BF279" s="1" t="b">
        <f t="shared" si="98"/>
        <v>1</v>
      </c>
      <c r="BG279" s="1" t="b">
        <f t="shared" si="99"/>
        <v>1</v>
      </c>
      <c r="BH279" s="1" t="b">
        <f t="shared" si="100"/>
        <v>0</v>
      </c>
      <c r="BI279" s="1" t="b">
        <f t="shared" si="101"/>
        <v>1</v>
      </c>
      <c r="BJ279" s="1" t="b">
        <f t="shared" si="102"/>
        <v>1</v>
      </c>
      <c r="BK279" s="1" t="b">
        <f t="shared" si="103"/>
        <v>0</v>
      </c>
      <c r="BL279" s="1" t="b">
        <f t="shared" si="104"/>
        <v>0</v>
      </c>
      <c r="BM279" s="1" t="b">
        <f t="shared" si="105"/>
        <v>1</v>
      </c>
      <c r="BN279" s="1" t="b">
        <f t="shared" si="106"/>
        <v>1</v>
      </c>
      <c r="BO279" s="1" t="b">
        <f t="shared" si="107"/>
        <v>1</v>
      </c>
      <c r="BP279" s="1" t="b">
        <f t="shared" si="108"/>
        <v>1</v>
      </c>
      <c r="BQ279" s="1" t="b">
        <f t="shared" si="109"/>
        <v>1</v>
      </c>
    </row>
    <row r="280" spans="1:69" ht="24.95">
      <c r="A280" s="5">
        <v>277</v>
      </c>
      <c r="B280" s="13" t="s">
        <v>574</v>
      </c>
      <c r="C280" s="13"/>
      <c r="D280" s="13" t="s">
        <v>575</v>
      </c>
      <c r="E280" s="19" t="s">
        <v>1228</v>
      </c>
      <c r="F280" s="13" t="s">
        <v>378</v>
      </c>
      <c r="G280" s="13" t="s">
        <v>83</v>
      </c>
      <c r="H280" s="13"/>
      <c r="I280" s="13" t="s">
        <v>1281</v>
      </c>
      <c r="J280" s="13"/>
      <c r="K280" s="13" t="s">
        <v>576</v>
      </c>
      <c r="L280" s="13" t="s">
        <v>1359</v>
      </c>
      <c r="M280" s="13" t="s">
        <v>23</v>
      </c>
      <c r="N280" s="13" t="s">
        <v>23</v>
      </c>
      <c r="O280" s="13" t="s">
        <v>23</v>
      </c>
      <c r="P280" s="13" t="str">
        <f t="shared" si="88"/>
        <v>EASA;FAA;CAA UK;CAA MALAYSIA;;;</v>
      </c>
      <c r="Q280" s="13" t="s">
        <v>12</v>
      </c>
      <c r="R280" s="13" t="s">
        <v>13</v>
      </c>
      <c r="S280" s="13" t="s">
        <v>1224</v>
      </c>
      <c r="T280" s="13" t="s">
        <v>24</v>
      </c>
      <c r="U280" s="13"/>
      <c r="V280" s="13"/>
      <c r="W280" s="13"/>
      <c r="X280" s="13" t="s">
        <v>1232</v>
      </c>
      <c r="Y280" s="13" t="s">
        <v>1269</v>
      </c>
      <c r="Z280" s="13"/>
      <c r="AA280" s="1" t="str">
        <f>_xlfn.IFNA(VLOOKUP($B280,'[1]Price Catalogue (Active CAP)'!$A:$AD,AA$3,FALSE),"")</f>
        <v>398908-2</v>
      </c>
      <c r="AC280" s="1" t="str">
        <f>_xlfn.IFNA(VLOOKUP($B280,'[1]Price Catalogue (Active CAP)'!$A:$AD,AC$3,FALSE),"")</f>
        <v>TEMPERATURE CONTROL VALVE</v>
      </c>
      <c r="AD280" s="1" t="str">
        <f>_xlfn.IFNA(VLOOKUP($B280,'[1]Price Catalogue (Active CAP)'!$A:$AD,AD$3,FALSE),"")</f>
        <v>ON</v>
      </c>
      <c r="AE280" s="1" t="str">
        <f>_xlfn.IFNA(VLOOKUP($B280,'[1]Price Catalogue (Active CAP)'!$A:$AD,AE$3,FALSE),"")</f>
        <v>B737</v>
      </c>
      <c r="AF280" s="1" t="str">
        <f>_xlfn.IFNA(VLOOKUP($B280,'[1]Price Catalogue (Active CAP)'!$A:$AD,AF$3,FALSE),"")</f>
        <v>HONEYWELL INTERNATIONAL INC</v>
      </c>
      <c r="AG280" s="1">
        <f>_xlfn.IFNA(VLOOKUP($B280,'[1]Price Catalogue (Active CAP)'!$A:$AD,AG$3,FALSE),"")</f>
        <v>0</v>
      </c>
      <c r="AH280" s="1" t="str">
        <f>_xlfn.IFNA(VLOOKUP($B280,'[1]Price Catalogue (Active CAP)'!$A:$AD,AH$3,FALSE),"")</f>
        <v>Valve_Pneumatic</v>
      </c>
      <c r="AI280" s="1">
        <f>_xlfn.IFNA(VLOOKUP($B280,'[1]Price Catalogue (Active CAP)'!$A:$AD,AI$3,FALSE),"")</f>
        <v>0</v>
      </c>
      <c r="AJ280" s="1" t="str">
        <f>_xlfn.IFNA(VLOOKUP($B280,'[1]Price Catalogue (Active CAP)'!$A:$AD,AJ$3,FALSE),"")</f>
        <v>21-50-83</v>
      </c>
      <c r="AK280" s="1" t="str">
        <f>_xlfn.IFNA(VLOOKUP($B280,'[1]Price Catalogue (Active CAP)'!$A:$AD,AK$3,FALSE),"")</f>
        <v>21-50</v>
      </c>
      <c r="AL280" s="32" t="str">
        <f>_xlfn.IFNA(VLOOKUP($B280,'[1]Price Catalogue (Active CAP)'!$A:$AD,AL$3,FALSE),"")</f>
        <v>EASA,FAA,CAA MALAYSIA,CAAS</v>
      </c>
      <c r="AM280" s="1" t="str">
        <f>_xlfn.IFNA(VLOOKUP($B280,'[1]Price Catalogue (Active CAP)'!$A:$AD,AM$3,FALSE),"")</f>
        <v>EASA</v>
      </c>
      <c r="AN280" s="1" t="str">
        <f>_xlfn.IFNA(VLOOKUP($B280,'[1]Price Catalogue (Active CAP)'!$A:$AD,AN$3,FALSE),"")</f>
        <v>FAA</v>
      </c>
      <c r="AO280" s="1" t="str">
        <f>_xlfn.IFNA(VLOOKUP($B280,'[1]Price Catalogue (Active CAP)'!$A:$AD,AO$3,FALSE),"")</f>
        <v>CAA MALAYSIA</v>
      </c>
      <c r="AP280" s="1" t="str">
        <f>_xlfn.IFNA(VLOOKUP($B280,'[1]Price Catalogue (Active CAP)'!$A:$AD,AP$3,FALSE),"")</f>
        <v>CAAS</v>
      </c>
      <c r="AQ280" s="1">
        <f>_xlfn.IFNA(VLOOKUP($B280,'[1]Price Catalogue (Active CAP)'!$A:$AD,AQ$3,FALSE),"")</f>
        <v>0</v>
      </c>
      <c r="AR280" s="1">
        <f>_xlfn.IFNA(VLOOKUP($B280,'[1]Price Catalogue (Active CAP)'!$A:$AD,AR$3,FALSE),"")</f>
        <v>0</v>
      </c>
      <c r="AS280" s="1">
        <f>_xlfn.IFNA(VLOOKUP($B280,'[1]Price Catalogue (Active CAP)'!$A:$AD,AS$3,FALSE),"")</f>
        <v>0</v>
      </c>
      <c r="AT280" s="1" t="str">
        <f>_xlfn.IFNA(VLOOKUP($B280,'[1]Price Catalogue (Active CAP)'!$A:$AD,AT$3,FALSE),"")</f>
        <v>CAA VIETNAM</v>
      </c>
      <c r="AU280" s="1" t="str">
        <f>_xlfn.IFNA(VLOOKUP($B280,'[1]Price Catalogue (Active CAP)'!$A:$AD,AU$3,FALSE),"")</f>
        <v>OCMOV</v>
      </c>
      <c r="AW280" s="1" t="b">
        <f t="shared" si="89"/>
        <v>1</v>
      </c>
      <c r="AX280" s="1" t="b">
        <f t="shared" si="90"/>
        <v>1</v>
      </c>
      <c r="AY280" s="1" t="b">
        <f t="shared" si="91"/>
        <v>1</v>
      </c>
      <c r="AZ280" s="1" t="b">
        <f t="shared" si="92"/>
        <v>1</v>
      </c>
      <c r="BA280" s="1" t="b">
        <f t="shared" si="93"/>
        <v>1</v>
      </c>
      <c r="BB280" s="1" t="b">
        <f t="shared" si="94"/>
        <v>1</v>
      </c>
      <c r="BC280" s="1" t="b">
        <f t="shared" si="95"/>
        <v>1</v>
      </c>
      <c r="BD280" s="1" t="b">
        <f t="shared" si="96"/>
        <v>1</v>
      </c>
      <c r="BE280" s="1" t="b">
        <f t="shared" si="97"/>
        <v>1</v>
      </c>
      <c r="BF280" s="1" t="b">
        <f t="shared" si="98"/>
        <v>1</v>
      </c>
      <c r="BG280" s="1" t="b">
        <f t="shared" si="99"/>
        <v>1</v>
      </c>
      <c r="BH280" s="1" t="b">
        <f t="shared" si="100"/>
        <v>0</v>
      </c>
      <c r="BI280" s="1" t="b">
        <f t="shared" si="101"/>
        <v>1</v>
      </c>
      <c r="BJ280" s="1" t="b">
        <f t="shared" si="102"/>
        <v>1</v>
      </c>
      <c r="BK280" s="1" t="b">
        <f t="shared" si="103"/>
        <v>0</v>
      </c>
      <c r="BL280" s="1" t="b">
        <f t="shared" si="104"/>
        <v>0</v>
      </c>
      <c r="BM280" s="1" t="b">
        <f t="shared" si="105"/>
        <v>1</v>
      </c>
      <c r="BN280" s="1" t="b">
        <f t="shared" si="106"/>
        <v>1</v>
      </c>
      <c r="BO280" s="1" t="b">
        <f t="shared" si="107"/>
        <v>1</v>
      </c>
      <c r="BP280" s="1" t="b">
        <f t="shared" si="108"/>
        <v>1</v>
      </c>
      <c r="BQ280" s="1" t="b">
        <f t="shared" si="109"/>
        <v>1</v>
      </c>
    </row>
    <row r="281" spans="1:69" ht="24.95">
      <c r="A281" s="5">
        <v>278</v>
      </c>
      <c r="B281" s="13" t="s">
        <v>577</v>
      </c>
      <c r="C281" s="13"/>
      <c r="D281" s="13" t="s">
        <v>575</v>
      </c>
      <c r="E281" s="19" t="s">
        <v>1228</v>
      </c>
      <c r="F281" s="13" t="s">
        <v>378</v>
      </c>
      <c r="G281" s="13" t="s">
        <v>83</v>
      </c>
      <c r="H281" s="13"/>
      <c r="I281" s="13" t="s">
        <v>1281</v>
      </c>
      <c r="J281" s="13"/>
      <c r="K281" s="13" t="s">
        <v>576</v>
      </c>
      <c r="L281" s="13" t="s">
        <v>1327</v>
      </c>
      <c r="M281" s="13" t="s">
        <v>23</v>
      </c>
      <c r="N281" s="13" t="s">
        <v>23</v>
      </c>
      <c r="O281" s="13" t="s">
        <v>23</v>
      </c>
      <c r="P281" s="13" t="str">
        <f t="shared" si="88"/>
        <v>EASA;FAA;CAA UK;CAA MALAYSIA;;;</v>
      </c>
      <c r="Q281" s="13" t="s">
        <v>12</v>
      </c>
      <c r="R281" s="13" t="s">
        <v>13</v>
      </c>
      <c r="S281" s="13" t="s">
        <v>1224</v>
      </c>
      <c r="T281" s="13" t="s">
        <v>24</v>
      </c>
      <c r="U281" s="13"/>
      <c r="V281" s="13"/>
      <c r="W281" s="13"/>
      <c r="X281" s="13"/>
      <c r="Y281" s="13" t="s">
        <v>1269</v>
      </c>
      <c r="Z281" s="13"/>
      <c r="AA281" s="1" t="str">
        <f>_xlfn.IFNA(VLOOKUP($B281,'[1]Price Catalogue (Active CAP)'!$A:$AD,AA$3,FALSE),"")</f>
        <v>398908-3</v>
      </c>
      <c r="AC281" s="1" t="str">
        <f>_xlfn.IFNA(VLOOKUP($B281,'[1]Price Catalogue (Active CAP)'!$A:$AD,AC$3,FALSE),"")</f>
        <v>TEMPERATURE CONTROL VALVE</v>
      </c>
      <c r="AD281" s="1" t="str">
        <f>_xlfn.IFNA(VLOOKUP($B281,'[1]Price Catalogue (Active CAP)'!$A:$AD,AD$3,FALSE),"")</f>
        <v>ON</v>
      </c>
      <c r="AE281" s="1" t="str">
        <f>_xlfn.IFNA(VLOOKUP($B281,'[1]Price Catalogue (Active CAP)'!$A:$AD,AE$3,FALSE),"")</f>
        <v>B737</v>
      </c>
      <c r="AF281" s="1" t="str">
        <f>_xlfn.IFNA(VLOOKUP($B281,'[1]Price Catalogue (Active CAP)'!$A:$AD,AF$3,FALSE),"")</f>
        <v>HONEYWELL INTERNATIONAL INC</v>
      </c>
      <c r="AG281" s="1">
        <f>_xlfn.IFNA(VLOOKUP($B281,'[1]Price Catalogue (Active CAP)'!$A:$AD,AG$3,FALSE),"")</f>
        <v>0</v>
      </c>
      <c r="AH281" s="1" t="str">
        <f>_xlfn.IFNA(VLOOKUP($B281,'[1]Price Catalogue (Active CAP)'!$A:$AD,AH$3,FALSE),"")</f>
        <v>Valve_Pneumatic</v>
      </c>
      <c r="AI281" s="1">
        <f>_xlfn.IFNA(VLOOKUP($B281,'[1]Price Catalogue (Active CAP)'!$A:$AD,AI$3,FALSE),"")</f>
        <v>0</v>
      </c>
      <c r="AJ281" s="1" t="str">
        <f>_xlfn.IFNA(VLOOKUP($B281,'[1]Price Catalogue (Active CAP)'!$A:$AD,AJ$3,FALSE),"")</f>
        <v>21-50-84</v>
      </c>
      <c r="AK281" s="1" t="str">
        <f>_xlfn.IFNA(VLOOKUP($B281,'[1]Price Catalogue (Active CAP)'!$A:$AD,AK$3,FALSE),"")</f>
        <v>21-51</v>
      </c>
      <c r="AL281" s="32" t="str">
        <f>_xlfn.IFNA(VLOOKUP($B281,'[1]Price Catalogue (Active CAP)'!$A:$AD,AL$3,FALSE),"")</f>
        <v>EASA,FAA,CAA MALAYSIA,CAAS</v>
      </c>
      <c r="AM281" s="1" t="str">
        <f>_xlfn.IFNA(VLOOKUP($B281,'[1]Price Catalogue (Active CAP)'!$A:$AD,AM$3,FALSE),"")</f>
        <v>EASA</v>
      </c>
      <c r="AN281" s="1" t="str">
        <f>_xlfn.IFNA(VLOOKUP($B281,'[1]Price Catalogue (Active CAP)'!$A:$AD,AN$3,FALSE),"")</f>
        <v>FAA</v>
      </c>
      <c r="AO281" s="1" t="str">
        <f>_xlfn.IFNA(VLOOKUP($B281,'[1]Price Catalogue (Active CAP)'!$A:$AD,AO$3,FALSE),"")</f>
        <v>CAA MALAYSIA</v>
      </c>
      <c r="AP281" s="1" t="str">
        <f>_xlfn.IFNA(VLOOKUP($B281,'[1]Price Catalogue (Active CAP)'!$A:$AD,AP$3,FALSE),"")</f>
        <v>CAAS</v>
      </c>
      <c r="AQ281" s="1">
        <f>_xlfn.IFNA(VLOOKUP($B281,'[1]Price Catalogue (Active CAP)'!$A:$AD,AQ$3,FALSE),"")</f>
        <v>0</v>
      </c>
      <c r="AR281" s="1">
        <f>_xlfn.IFNA(VLOOKUP($B281,'[1]Price Catalogue (Active CAP)'!$A:$AD,AR$3,FALSE),"")</f>
        <v>0</v>
      </c>
      <c r="AS281" s="1">
        <f>_xlfn.IFNA(VLOOKUP($B281,'[1]Price Catalogue (Active CAP)'!$A:$AD,AS$3,FALSE),"")</f>
        <v>0</v>
      </c>
      <c r="AT281" s="1">
        <f>_xlfn.IFNA(VLOOKUP($B281,'[1]Price Catalogue (Active CAP)'!$A:$AD,AT$3,FALSE),"")</f>
        <v>0</v>
      </c>
      <c r="AU281" s="1" t="str">
        <f>_xlfn.IFNA(VLOOKUP($B281,'[1]Price Catalogue (Active CAP)'!$A:$AD,AU$3,FALSE),"")</f>
        <v>OCMOV</v>
      </c>
      <c r="AW281" s="1" t="b">
        <f t="shared" si="89"/>
        <v>1</v>
      </c>
      <c r="AX281" s="1" t="b">
        <f t="shared" si="90"/>
        <v>1</v>
      </c>
      <c r="AY281" s="1" t="b">
        <f t="shared" si="91"/>
        <v>1</v>
      </c>
      <c r="AZ281" s="1" t="b">
        <f t="shared" si="92"/>
        <v>1</v>
      </c>
      <c r="BA281" s="1" t="b">
        <f t="shared" si="93"/>
        <v>1</v>
      </c>
      <c r="BB281" s="1" t="b">
        <f t="shared" si="94"/>
        <v>1</v>
      </c>
      <c r="BC281" s="1" t="b">
        <f t="shared" si="95"/>
        <v>1</v>
      </c>
      <c r="BD281" s="1" t="b">
        <f t="shared" si="96"/>
        <v>1</v>
      </c>
      <c r="BE281" s="1" t="b">
        <f t="shared" si="97"/>
        <v>1</v>
      </c>
      <c r="BF281" s="1" t="b">
        <f t="shared" si="98"/>
        <v>0</v>
      </c>
      <c r="BG281" s="1" t="b">
        <f t="shared" si="99"/>
        <v>1</v>
      </c>
      <c r="BH281" s="1" t="b">
        <f t="shared" si="100"/>
        <v>0</v>
      </c>
      <c r="BI281" s="1" t="b">
        <f t="shared" si="101"/>
        <v>1</v>
      </c>
      <c r="BJ281" s="1" t="b">
        <f t="shared" si="102"/>
        <v>1</v>
      </c>
      <c r="BK281" s="1" t="b">
        <f t="shared" si="103"/>
        <v>0</v>
      </c>
      <c r="BL281" s="1" t="b">
        <f t="shared" si="104"/>
        <v>0</v>
      </c>
      <c r="BM281" s="1" t="b">
        <f t="shared" si="105"/>
        <v>1</v>
      </c>
      <c r="BN281" s="1" t="b">
        <f t="shared" si="106"/>
        <v>1</v>
      </c>
      <c r="BO281" s="1" t="b">
        <f t="shared" si="107"/>
        <v>1</v>
      </c>
      <c r="BP281" s="1" t="b">
        <f t="shared" si="108"/>
        <v>1</v>
      </c>
      <c r="BQ281" s="1" t="b">
        <f t="shared" si="109"/>
        <v>1</v>
      </c>
    </row>
    <row r="282" spans="1:69" ht="24.95">
      <c r="A282" s="5">
        <v>279</v>
      </c>
      <c r="B282" s="13" t="s">
        <v>578</v>
      </c>
      <c r="C282" s="13"/>
      <c r="D282" s="13" t="s">
        <v>575</v>
      </c>
      <c r="E282" s="19" t="s">
        <v>1228</v>
      </c>
      <c r="F282" s="13" t="s">
        <v>378</v>
      </c>
      <c r="G282" s="13" t="s">
        <v>83</v>
      </c>
      <c r="H282" s="13"/>
      <c r="I282" s="13" t="s">
        <v>1281</v>
      </c>
      <c r="J282" s="13"/>
      <c r="K282" s="13" t="s">
        <v>576</v>
      </c>
      <c r="L282" s="13" t="s">
        <v>1374</v>
      </c>
      <c r="M282" s="13" t="s">
        <v>23</v>
      </c>
      <c r="N282" s="13" t="s">
        <v>23</v>
      </c>
      <c r="O282" s="13" t="s">
        <v>23</v>
      </c>
      <c r="P282" s="13" t="str">
        <f t="shared" si="88"/>
        <v>EASA;FAA;CAA UK;CAA MALAYSIA;;;</v>
      </c>
      <c r="Q282" s="13" t="s">
        <v>12</v>
      </c>
      <c r="R282" s="13" t="s">
        <v>13</v>
      </c>
      <c r="S282" s="13" t="s">
        <v>1224</v>
      </c>
      <c r="T282" s="13" t="s">
        <v>24</v>
      </c>
      <c r="U282" s="13"/>
      <c r="V282" s="13"/>
      <c r="W282" s="13"/>
      <c r="X282" s="13"/>
      <c r="Y282" s="13" t="s">
        <v>1269</v>
      </c>
      <c r="Z282" s="13"/>
      <c r="AA282" s="1" t="str">
        <f>_xlfn.IFNA(VLOOKUP($B282,'[1]Price Catalogue (Active CAP)'!$A:$AD,AA$3,FALSE),"")</f>
        <v>398908-4</v>
      </c>
      <c r="AC282" s="1" t="str">
        <f>_xlfn.IFNA(VLOOKUP($B282,'[1]Price Catalogue (Active CAP)'!$A:$AD,AC$3,FALSE),"")</f>
        <v>TEMPERATURE CONTROL VALVE</v>
      </c>
      <c r="AD282" s="1" t="str">
        <f>_xlfn.IFNA(VLOOKUP($B282,'[1]Price Catalogue (Active CAP)'!$A:$AD,AD$3,FALSE),"")</f>
        <v>ON</v>
      </c>
      <c r="AE282" s="1" t="str">
        <f>_xlfn.IFNA(VLOOKUP($B282,'[1]Price Catalogue (Active CAP)'!$A:$AD,AE$3,FALSE),"")</f>
        <v>B737</v>
      </c>
      <c r="AF282" s="1" t="str">
        <f>_xlfn.IFNA(VLOOKUP($B282,'[1]Price Catalogue (Active CAP)'!$A:$AD,AF$3,FALSE),"")</f>
        <v>HONEYWELL INTERNATIONAL INC</v>
      </c>
      <c r="AG282" s="1">
        <f>_xlfn.IFNA(VLOOKUP($B282,'[1]Price Catalogue (Active CAP)'!$A:$AD,AG$3,FALSE),"")</f>
        <v>0</v>
      </c>
      <c r="AH282" s="1" t="str">
        <f>_xlfn.IFNA(VLOOKUP($B282,'[1]Price Catalogue (Active CAP)'!$A:$AD,AH$3,FALSE),"")</f>
        <v>Valve_Pneumatic</v>
      </c>
      <c r="AI282" s="1">
        <f>_xlfn.IFNA(VLOOKUP($B282,'[1]Price Catalogue (Active CAP)'!$A:$AD,AI$3,FALSE),"")</f>
        <v>0</v>
      </c>
      <c r="AJ282" s="1" t="str">
        <f>_xlfn.IFNA(VLOOKUP($B282,'[1]Price Catalogue (Active CAP)'!$A:$AD,AJ$3,FALSE),"")</f>
        <v>21-50-85</v>
      </c>
      <c r="AK282" s="1" t="str">
        <f>_xlfn.IFNA(VLOOKUP($B282,'[1]Price Catalogue (Active CAP)'!$A:$AD,AK$3,FALSE),"")</f>
        <v>21-52</v>
      </c>
      <c r="AL282" s="32" t="str">
        <f>_xlfn.IFNA(VLOOKUP($B282,'[1]Price Catalogue (Active CAP)'!$A:$AD,AL$3,FALSE),"")</f>
        <v>EASA,FAA,CAA MALAYSIA,CAAS</v>
      </c>
      <c r="AM282" s="1" t="str">
        <f>_xlfn.IFNA(VLOOKUP($B282,'[1]Price Catalogue (Active CAP)'!$A:$AD,AM$3,FALSE),"")</f>
        <v>EASA</v>
      </c>
      <c r="AN282" s="1" t="str">
        <f>_xlfn.IFNA(VLOOKUP($B282,'[1]Price Catalogue (Active CAP)'!$A:$AD,AN$3,FALSE),"")</f>
        <v>FAA</v>
      </c>
      <c r="AO282" s="1" t="str">
        <f>_xlfn.IFNA(VLOOKUP($B282,'[1]Price Catalogue (Active CAP)'!$A:$AD,AO$3,FALSE),"")</f>
        <v>CAA MALAYSIA</v>
      </c>
      <c r="AP282" s="1" t="str">
        <f>_xlfn.IFNA(VLOOKUP($B282,'[1]Price Catalogue (Active CAP)'!$A:$AD,AP$3,FALSE),"")</f>
        <v>CAAS</v>
      </c>
      <c r="AQ282" s="1">
        <f>_xlfn.IFNA(VLOOKUP($B282,'[1]Price Catalogue (Active CAP)'!$A:$AD,AQ$3,FALSE),"")</f>
        <v>0</v>
      </c>
      <c r="AR282" s="1">
        <f>_xlfn.IFNA(VLOOKUP($B282,'[1]Price Catalogue (Active CAP)'!$A:$AD,AR$3,FALSE),"")</f>
        <v>0</v>
      </c>
      <c r="AS282" s="1">
        <f>_xlfn.IFNA(VLOOKUP($B282,'[1]Price Catalogue (Active CAP)'!$A:$AD,AS$3,FALSE),"")</f>
        <v>0</v>
      </c>
      <c r="AT282" s="1">
        <f>_xlfn.IFNA(VLOOKUP($B282,'[1]Price Catalogue (Active CAP)'!$A:$AD,AT$3,FALSE),"")</f>
        <v>0</v>
      </c>
      <c r="AU282" s="1" t="str">
        <f>_xlfn.IFNA(VLOOKUP($B282,'[1]Price Catalogue (Active CAP)'!$A:$AD,AU$3,FALSE),"")</f>
        <v>OCMOV</v>
      </c>
      <c r="AW282" s="1" t="b">
        <f t="shared" si="89"/>
        <v>1</v>
      </c>
      <c r="AX282" s="1" t="b">
        <f t="shared" si="90"/>
        <v>1</v>
      </c>
      <c r="AY282" s="1" t="b">
        <f t="shared" si="91"/>
        <v>1</v>
      </c>
      <c r="AZ282" s="1" t="b">
        <f t="shared" si="92"/>
        <v>1</v>
      </c>
      <c r="BA282" s="1" t="b">
        <f t="shared" si="93"/>
        <v>1</v>
      </c>
      <c r="BB282" s="1" t="b">
        <f t="shared" si="94"/>
        <v>1</v>
      </c>
      <c r="BC282" s="1" t="b">
        <f t="shared" si="95"/>
        <v>1</v>
      </c>
      <c r="BD282" s="1" t="b">
        <f t="shared" si="96"/>
        <v>1</v>
      </c>
      <c r="BE282" s="1" t="b">
        <f t="shared" si="97"/>
        <v>1</v>
      </c>
      <c r="BF282" s="1" t="b">
        <f t="shared" si="98"/>
        <v>0</v>
      </c>
      <c r="BG282" s="1" t="b">
        <f t="shared" si="99"/>
        <v>1</v>
      </c>
      <c r="BH282" s="1" t="b">
        <f t="shared" si="100"/>
        <v>0</v>
      </c>
      <c r="BI282" s="1" t="b">
        <f t="shared" si="101"/>
        <v>1</v>
      </c>
      <c r="BJ282" s="1" t="b">
        <f t="shared" si="102"/>
        <v>1</v>
      </c>
      <c r="BK282" s="1" t="b">
        <f t="shared" si="103"/>
        <v>0</v>
      </c>
      <c r="BL282" s="1" t="b">
        <f t="shared" si="104"/>
        <v>0</v>
      </c>
      <c r="BM282" s="1" t="b">
        <f t="shared" si="105"/>
        <v>1</v>
      </c>
      <c r="BN282" s="1" t="b">
        <f t="shared" si="106"/>
        <v>1</v>
      </c>
      <c r="BO282" s="1" t="b">
        <f t="shared" si="107"/>
        <v>1</v>
      </c>
      <c r="BP282" s="1" t="b">
        <f t="shared" si="108"/>
        <v>1</v>
      </c>
      <c r="BQ282" s="1" t="b">
        <f t="shared" si="109"/>
        <v>1</v>
      </c>
    </row>
    <row r="283" spans="1:69" ht="24.95">
      <c r="A283" s="5">
        <v>280</v>
      </c>
      <c r="B283" s="13" t="s">
        <v>579</v>
      </c>
      <c r="C283" s="13"/>
      <c r="D283" s="13" t="s">
        <v>575</v>
      </c>
      <c r="E283" s="19" t="s">
        <v>1228</v>
      </c>
      <c r="F283" s="13" t="s">
        <v>378</v>
      </c>
      <c r="G283" s="13" t="s">
        <v>83</v>
      </c>
      <c r="H283" s="13"/>
      <c r="I283" s="13" t="s">
        <v>1281</v>
      </c>
      <c r="J283" s="13"/>
      <c r="K283" s="13" t="s">
        <v>576</v>
      </c>
      <c r="L283" s="13" t="s">
        <v>1375</v>
      </c>
      <c r="M283" s="13" t="s">
        <v>23</v>
      </c>
      <c r="N283" s="13" t="s">
        <v>23</v>
      </c>
      <c r="O283" s="13" t="s">
        <v>23</v>
      </c>
      <c r="P283" s="13" t="str">
        <f t="shared" si="88"/>
        <v>EASA;FAA;CAA UK;CAA MALAYSIA;;;</v>
      </c>
      <c r="Q283" s="13" t="s">
        <v>12</v>
      </c>
      <c r="R283" s="13" t="s">
        <v>13</v>
      </c>
      <c r="S283" s="13" t="s">
        <v>1224</v>
      </c>
      <c r="T283" s="13" t="s">
        <v>24</v>
      </c>
      <c r="U283" s="13"/>
      <c r="V283" s="13"/>
      <c r="W283" s="13"/>
      <c r="X283" s="13"/>
      <c r="Y283" s="13" t="s">
        <v>1269</v>
      </c>
      <c r="Z283" s="13"/>
      <c r="AA283" s="1" t="str">
        <f>_xlfn.IFNA(VLOOKUP($B283,'[1]Price Catalogue (Active CAP)'!$A:$AD,AA$3,FALSE),"")</f>
        <v>398908-5</v>
      </c>
      <c r="AC283" s="1" t="str">
        <f>_xlfn.IFNA(VLOOKUP($B283,'[1]Price Catalogue (Active CAP)'!$A:$AD,AC$3,FALSE),"")</f>
        <v>TEMPERATURE CONTROL VALVE</v>
      </c>
      <c r="AD283" s="1" t="str">
        <f>_xlfn.IFNA(VLOOKUP($B283,'[1]Price Catalogue (Active CAP)'!$A:$AD,AD$3,FALSE),"")</f>
        <v>ON</v>
      </c>
      <c r="AE283" s="1" t="str">
        <f>_xlfn.IFNA(VLOOKUP($B283,'[1]Price Catalogue (Active CAP)'!$A:$AD,AE$3,FALSE),"")</f>
        <v>B737</v>
      </c>
      <c r="AF283" s="1" t="str">
        <f>_xlfn.IFNA(VLOOKUP($B283,'[1]Price Catalogue (Active CAP)'!$A:$AD,AF$3,FALSE),"")</f>
        <v>HONEYWELL INTERNATIONAL INC</v>
      </c>
      <c r="AG283" s="1">
        <f>_xlfn.IFNA(VLOOKUP($B283,'[1]Price Catalogue (Active CAP)'!$A:$AD,AG$3,FALSE),"")</f>
        <v>0</v>
      </c>
      <c r="AH283" s="1" t="str">
        <f>_xlfn.IFNA(VLOOKUP($B283,'[1]Price Catalogue (Active CAP)'!$A:$AD,AH$3,FALSE),"")</f>
        <v>Valve_Pneumatic</v>
      </c>
      <c r="AI283" s="1">
        <f>_xlfn.IFNA(VLOOKUP($B283,'[1]Price Catalogue (Active CAP)'!$A:$AD,AI$3,FALSE),"")</f>
        <v>0</v>
      </c>
      <c r="AJ283" s="1" t="str">
        <f>_xlfn.IFNA(VLOOKUP($B283,'[1]Price Catalogue (Active CAP)'!$A:$AD,AJ$3,FALSE),"")</f>
        <v>21-50-86</v>
      </c>
      <c r="AK283" s="1" t="str">
        <f>_xlfn.IFNA(VLOOKUP($B283,'[1]Price Catalogue (Active CAP)'!$A:$AD,AK$3,FALSE),"")</f>
        <v>21-53</v>
      </c>
      <c r="AL283" s="32" t="str">
        <f>_xlfn.IFNA(VLOOKUP($B283,'[1]Price Catalogue (Active CAP)'!$A:$AD,AL$3,FALSE),"")</f>
        <v>EASA,FAA,CAA MALAYSIA,CAAS</v>
      </c>
      <c r="AM283" s="1" t="str">
        <f>_xlfn.IFNA(VLOOKUP($B283,'[1]Price Catalogue (Active CAP)'!$A:$AD,AM$3,FALSE),"")</f>
        <v>EASA</v>
      </c>
      <c r="AN283" s="1" t="str">
        <f>_xlfn.IFNA(VLOOKUP($B283,'[1]Price Catalogue (Active CAP)'!$A:$AD,AN$3,FALSE),"")</f>
        <v>FAA</v>
      </c>
      <c r="AO283" s="1" t="str">
        <f>_xlfn.IFNA(VLOOKUP($B283,'[1]Price Catalogue (Active CAP)'!$A:$AD,AO$3,FALSE),"")</f>
        <v>CAA MALAYSIA</v>
      </c>
      <c r="AP283" s="1" t="str">
        <f>_xlfn.IFNA(VLOOKUP($B283,'[1]Price Catalogue (Active CAP)'!$A:$AD,AP$3,FALSE),"")</f>
        <v>CAAS</v>
      </c>
      <c r="AQ283" s="1">
        <f>_xlfn.IFNA(VLOOKUP($B283,'[1]Price Catalogue (Active CAP)'!$A:$AD,AQ$3,FALSE),"")</f>
        <v>0</v>
      </c>
      <c r="AR283" s="1">
        <f>_xlfn.IFNA(VLOOKUP($B283,'[1]Price Catalogue (Active CAP)'!$A:$AD,AR$3,FALSE),"")</f>
        <v>0</v>
      </c>
      <c r="AS283" s="1">
        <f>_xlfn.IFNA(VLOOKUP($B283,'[1]Price Catalogue (Active CAP)'!$A:$AD,AS$3,FALSE),"")</f>
        <v>0</v>
      </c>
      <c r="AT283" s="1">
        <f>_xlfn.IFNA(VLOOKUP($B283,'[1]Price Catalogue (Active CAP)'!$A:$AD,AT$3,FALSE),"")</f>
        <v>0</v>
      </c>
      <c r="AU283" s="1" t="str">
        <f>_xlfn.IFNA(VLOOKUP($B283,'[1]Price Catalogue (Active CAP)'!$A:$AD,AU$3,FALSE),"")</f>
        <v>OCMOV</v>
      </c>
      <c r="AW283" s="1" t="b">
        <f t="shared" si="89"/>
        <v>1</v>
      </c>
      <c r="AX283" s="1" t="b">
        <f t="shared" si="90"/>
        <v>1</v>
      </c>
      <c r="AY283" s="1" t="b">
        <f t="shared" si="91"/>
        <v>1</v>
      </c>
      <c r="AZ283" s="1" t="b">
        <f t="shared" si="92"/>
        <v>1</v>
      </c>
      <c r="BA283" s="1" t="b">
        <f t="shared" si="93"/>
        <v>1</v>
      </c>
      <c r="BB283" s="1" t="b">
        <f t="shared" si="94"/>
        <v>1</v>
      </c>
      <c r="BC283" s="1" t="b">
        <f t="shared" si="95"/>
        <v>1</v>
      </c>
      <c r="BD283" s="1" t="b">
        <f t="shared" si="96"/>
        <v>1</v>
      </c>
      <c r="BE283" s="1" t="b">
        <f t="shared" si="97"/>
        <v>1</v>
      </c>
      <c r="BF283" s="1" t="b">
        <f t="shared" si="98"/>
        <v>0</v>
      </c>
      <c r="BG283" s="1" t="b">
        <f t="shared" si="99"/>
        <v>1</v>
      </c>
      <c r="BH283" s="1" t="b">
        <f t="shared" si="100"/>
        <v>0</v>
      </c>
      <c r="BI283" s="1" t="b">
        <f t="shared" si="101"/>
        <v>1</v>
      </c>
      <c r="BJ283" s="1" t="b">
        <f t="shared" si="102"/>
        <v>1</v>
      </c>
      <c r="BK283" s="1" t="b">
        <f t="shared" si="103"/>
        <v>0</v>
      </c>
      <c r="BL283" s="1" t="b">
        <f t="shared" si="104"/>
        <v>0</v>
      </c>
      <c r="BM283" s="1" t="b">
        <f t="shared" si="105"/>
        <v>1</v>
      </c>
      <c r="BN283" s="1" t="b">
        <f t="shared" si="106"/>
        <v>1</v>
      </c>
      <c r="BO283" s="1" t="b">
        <f t="shared" si="107"/>
        <v>1</v>
      </c>
      <c r="BP283" s="1" t="b">
        <f t="shared" si="108"/>
        <v>1</v>
      </c>
      <c r="BQ283" s="1" t="b">
        <f t="shared" si="109"/>
        <v>1</v>
      </c>
    </row>
    <row r="284" spans="1:69" ht="37.5">
      <c r="A284" s="5">
        <v>281</v>
      </c>
      <c r="B284" s="13" t="s">
        <v>580</v>
      </c>
      <c r="C284" s="13"/>
      <c r="D284" s="13" t="s">
        <v>561</v>
      </c>
      <c r="E284" s="19" t="s">
        <v>1228</v>
      </c>
      <c r="F284" s="13" t="s">
        <v>572</v>
      </c>
      <c r="G284" s="13" t="s">
        <v>255</v>
      </c>
      <c r="H284" s="13" t="s">
        <v>1417</v>
      </c>
      <c r="I284" s="13" t="s">
        <v>1418</v>
      </c>
      <c r="J284" s="13"/>
      <c r="K284" s="13" t="s">
        <v>581</v>
      </c>
      <c r="L284" s="13" t="s">
        <v>1364</v>
      </c>
      <c r="M284" s="13" t="s">
        <v>23</v>
      </c>
      <c r="N284" s="13" t="s">
        <v>23</v>
      </c>
      <c r="O284" s="13" t="s">
        <v>23</v>
      </c>
      <c r="P284" s="13" t="str">
        <f t="shared" si="88"/>
        <v>EASA;FAA;CAA UK;CAA MALAYSIA;DGCA INDONESIA;CAA CHINA;</v>
      </c>
      <c r="Q284" s="13" t="s">
        <v>12</v>
      </c>
      <c r="R284" s="13" t="s">
        <v>13</v>
      </c>
      <c r="S284" s="13" t="s">
        <v>1224</v>
      </c>
      <c r="T284" s="13" t="s">
        <v>24</v>
      </c>
      <c r="U284" s="13" t="s">
        <v>25</v>
      </c>
      <c r="V284" s="13" t="s">
        <v>26</v>
      </c>
      <c r="W284" s="13"/>
      <c r="X284" s="13" t="s">
        <v>1232</v>
      </c>
      <c r="Y284" s="13" t="s">
        <v>1318</v>
      </c>
      <c r="Z284" s="13"/>
      <c r="AA284" s="1" t="str">
        <f>_xlfn.IFNA(VLOOKUP($B284,'[1]Price Catalogue (Active CAP)'!$A:$AD,AA$3,FALSE),"")</f>
        <v>398B050000</v>
      </c>
      <c r="AC284" s="1" t="str">
        <f>_xlfn.IFNA(VLOOKUP($B284,'[1]Price Catalogue (Active CAP)'!$A:$AD,AC$3,FALSE),"")</f>
        <v>THERMOSTAT</v>
      </c>
      <c r="AD284" s="1" t="str">
        <f>_xlfn.IFNA(VLOOKUP($B284,'[1]Price Catalogue (Active CAP)'!$A:$AD,AD$3,FALSE),"")</f>
        <v>ON</v>
      </c>
      <c r="AE284" s="1" t="str">
        <f>_xlfn.IFNA(VLOOKUP($B284,'[1]Price Catalogue (Active CAP)'!$A:$AD,AE$3,FALSE),"")</f>
        <v>A330;</v>
      </c>
      <c r="AF284" s="1" t="str">
        <f>_xlfn.IFNA(VLOOKUP($B284,'[1]Price Catalogue (Active CAP)'!$A:$AD,AF$3,FALSE),"")</f>
        <v>LIEBHERR-AEROSPACE-TOULOUSE SAS</v>
      </c>
      <c r="AG284" s="1" t="str">
        <f>_xlfn.IFNA(VLOOKUP($B284,'[1]Price Catalogue (Active CAP)'!$A:$AD,AG$3,FALSE),"")</f>
        <v>PNE-THE-001</v>
      </c>
      <c r="AH284" s="1" t="str">
        <f>_xlfn.IFNA(VLOOKUP($B284,'[1]Price Catalogue (Active CAP)'!$A:$AD,AH$3,FALSE),"")</f>
        <v>Thermostat</v>
      </c>
      <c r="AI284" s="1">
        <f>_xlfn.IFNA(VLOOKUP($B284,'[1]Price Catalogue (Active CAP)'!$A:$AD,AI$3,FALSE),"")</f>
        <v>0</v>
      </c>
      <c r="AJ284" s="1" t="str">
        <f>_xlfn.IFNA(VLOOKUP($B284,'[1]Price Catalogue (Active CAP)'!$A:$AD,AJ$3,FALSE),"")</f>
        <v>36-11-35;</v>
      </c>
      <c r="AK284" s="1" t="str">
        <f>_xlfn.IFNA(VLOOKUP($B284,'[1]Price Catalogue (Active CAP)'!$A:$AD,AK$3,FALSE),"")</f>
        <v>36-11</v>
      </c>
      <c r="AL284" s="32" t="str">
        <f>_xlfn.IFNA(VLOOKUP($B284,'[1]Price Catalogue (Active CAP)'!$A:$AD,AL$3,FALSE),"")</f>
        <v>EASA,FAA,CAA MALAYSIA,CAAS,DGCA INDONESIA,CAA CHINA</v>
      </c>
      <c r="AM284" s="1" t="str">
        <f>_xlfn.IFNA(VLOOKUP($B284,'[1]Price Catalogue (Active CAP)'!$A:$AD,AM$3,FALSE),"")</f>
        <v>EASA</v>
      </c>
      <c r="AN284" s="1" t="str">
        <f>_xlfn.IFNA(VLOOKUP($B284,'[1]Price Catalogue (Active CAP)'!$A:$AD,AN$3,FALSE),"")</f>
        <v>FAA</v>
      </c>
      <c r="AO284" s="1" t="str">
        <f>_xlfn.IFNA(VLOOKUP($B284,'[1]Price Catalogue (Active CAP)'!$A:$AD,AO$3,FALSE),"")</f>
        <v>CAA MALAYSIA</v>
      </c>
      <c r="AP284" s="1" t="str">
        <f>_xlfn.IFNA(VLOOKUP($B284,'[1]Price Catalogue (Active CAP)'!$A:$AD,AP$3,FALSE),"")</f>
        <v>CAAS</v>
      </c>
      <c r="AQ284" s="1" t="str">
        <f>_xlfn.IFNA(VLOOKUP($B284,'[1]Price Catalogue (Active CAP)'!$A:$AD,AQ$3,FALSE),"")</f>
        <v>DGCA INDONESIA</v>
      </c>
      <c r="AR284" s="1" t="str">
        <f>_xlfn.IFNA(VLOOKUP($B284,'[1]Price Catalogue (Active CAP)'!$A:$AD,AR$3,FALSE),"")</f>
        <v>CAA CHINA</v>
      </c>
      <c r="AS284" s="1">
        <f>_xlfn.IFNA(VLOOKUP($B284,'[1]Price Catalogue (Active CAP)'!$A:$AD,AS$3,FALSE),"")</f>
        <v>0</v>
      </c>
      <c r="AT284" s="1" t="str">
        <f>_xlfn.IFNA(VLOOKUP($B284,'[1]Price Catalogue (Active CAP)'!$A:$AD,AT$3,FALSE),"")</f>
        <v>CAA VIETNAM</v>
      </c>
      <c r="AU284" s="1" t="str">
        <f>_xlfn.IFNA(VLOOKUP($B284,'[1]Price Catalogue (Active CAP)'!$A:$AD,AU$3,FALSE),"")</f>
        <v>OCMOP</v>
      </c>
      <c r="AW284" s="1" t="b">
        <f t="shared" si="89"/>
        <v>1</v>
      </c>
      <c r="AX284" s="1" t="b">
        <f t="shared" si="90"/>
        <v>1</v>
      </c>
      <c r="AY284" s="1" t="b">
        <f t="shared" si="91"/>
        <v>1</v>
      </c>
      <c r="AZ284" s="1" t="b">
        <f t="shared" si="92"/>
        <v>1</v>
      </c>
      <c r="BA284" s="1" t="b">
        <f t="shared" si="93"/>
        <v>1</v>
      </c>
      <c r="BB284" s="1" t="b">
        <f t="shared" si="94"/>
        <v>1</v>
      </c>
      <c r="BC284" s="1" t="b">
        <f t="shared" si="95"/>
        <v>1</v>
      </c>
      <c r="BD284" s="1" t="b">
        <f t="shared" si="96"/>
        <v>1</v>
      </c>
      <c r="BE284" s="1" t="b">
        <f t="shared" si="97"/>
        <v>1</v>
      </c>
      <c r="BF284" s="1" t="b">
        <f t="shared" si="98"/>
        <v>1</v>
      </c>
      <c r="BG284" s="1" t="b">
        <f t="shared" si="99"/>
        <v>1</v>
      </c>
      <c r="BH284" s="1" t="b">
        <f t="shared" si="100"/>
        <v>0</v>
      </c>
      <c r="BI284" s="1" t="b">
        <f t="shared" si="101"/>
        <v>1</v>
      </c>
      <c r="BJ284" s="1" t="b">
        <f t="shared" si="102"/>
        <v>1</v>
      </c>
      <c r="BK284" s="1" t="b">
        <f t="shared" si="103"/>
        <v>0</v>
      </c>
      <c r="BL284" s="1" t="b">
        <f t="shared" si="104"/>
        <v>0</v>
      </c>
      <c r="BM284" s="1" t="b">
        <f t="shared" si="105"/>
        <v>1</v>
      </c>
      <c r="BN284" s="1" t="b">
        <f t="shared" si="106"/>
        <v>1</v>
      </c>
      <c r="BO284" s="1" t="b">
        <f t="shared" si="107"/>
        <v>1</v>
      </c>
      <c r="BP284" s="1" t="b">
        <f t="shared" si="108"/>
        <v>1</v>
      </c>
      <c r="BQ284" s="1" t="b">
        <f t="shared" si="109"/>
        <v>1</v>
      </c>
    </row>
    <row r="285" spans="1:69" ht="37.5">
      <c r="A285" s="5">
        <v>282</v>
      </c>
      <c r="B285" s="17" t="s">
        <v>582</v>
      </c>
      <c r="C285" s="13"/>
      <c r="D285" s="13" t="s">
        <v>561</v>
      </c>
      <c r="E285" s="19" t="s">
        <v>1228</v>
      </c>
      <c r="F285" s="13" t="s">
        <v>572</v>
      </c>
      <c r="G285" s="13" t="s">
        <v>255</v>
      </c>
      <c r="H285" s="13" t="s">
        <v>1417</v>
      </c>
      <c r="I285" s="13" t="s">
        <v>1418</v>
      </c>
      <c r="J285" s="13"/>
      <c r="K285" s="13" t="s">
        <v>581</v>
      </c>
      <c r="L285" s="13" t="s">
        <v>1364</v>
      </c>
      <c r="M285" s="13" t="s">
        <v>23</v>
      </c>
      <c r="N285" s="13" t="s">
        <v>23</v>
      </c>
      <c r="O285" s="13" t="s">
        <v>23</v>
      </c>
      <c r="P285" s="13" t="str">
        <f t="shared" si="88"/>
        <v>EASA;FAA;CAA UK;CAA MALAYSIA;DGCA INDONESIA;CAA CHINA;</v>
      </c>
      <c r="Q285" s="13" t="s">
        <v>12</v>
      </c>
      <c r="R285" s="13" t="s">
        <v>13</v>
      </c>
      <c r="S285" s="13" t="s">
        <v>1224</v>
      </c>
      <c r="T285" s="13" t="s">
        <v>24</v>
      </c>
      <c r="U285" s="13" t="s">
        <v>25</v>
      </c>
      <c r="V285" s="13" t="s">
        <v>26</v>
      </c>
      <c r="W285" s="13"/>
      <c r="X285" s="13" t="s">
        <v>1232</v>
      </c>
      <c r="Y285" s="13" t="s">
        <v>1318</v>
      </c>
      <c r="Z285" s="13"/>
      <c r="AA285" s="1" t="str">
        <f>_xlfn.IFNA(VLOOKUP($B285,'[1]Price Catalogue (Active CAP)'!$A:$AD,AA$3,FALSE),"")</f>
        <v>398E020000</v>
      </c>
      <c r="AC285" s="1" t="str">
        <f>_xlfn.IFNA(VLOOKUP($B285,'[1]Price Catalogue (Active CAP)'!$A:$AD,AC$3,FALSE),"")</f>
        <v>THERMOSTAT</v>
      </c>
      <c r="AD285" s="1" t="str">
        <f>_xlfn.IFNA(VLOOKUP($B285,'[1]Price Catalogue (Active CAP)'!$A:$AD,AD$3,FALSE),"")</f>
        <v>ON</v>
      </c>
      <c r="AE285" s="1" t="str">
        <f>_xlfn.IFNA(VLOOKUP($B285,'[1]Price Catalogue (Active CAP)'!$A:$AD,AE$3,FALSE),"")</f>
        <v>A330;</v>
      </c>
      <c r="AF285" s="1" t="str">
        <f>_xlfn.IFNA(VLOOKUP($B285,'[1]Price Catalogue (Active CAP)'!$A:$AD,AF$3,FALSE),"")</f>
        <v>LIEBHERR-AEROSPACE-TOULOUSE SAS</v>
      </c>
      <c r="AG285" s="1" t="str">
        <f>_xlfn.IFNA(VLOOKUP($B285,'[1]Price Catalogue (Active CAP)'!$A:$AD,AG$3,FALSE),"")</f>
        <v>PNE-THE-001</v>
      </c>
      <c r="AH285" s="1" t="str">
        <f>_xlfn.IFNA(VLOOKUP($B285,'[1]Price Catalogue (Active CAP)'!$A:$AD,AH$3,FALSE),"")</f>
        <v>Thermostat</v>
      </c>
      <c r="AI285" s="1">
        <f>_xlfn.IFNA(VLOOKUP($B285,'[1]Price Catalogue (Active CAP)'!$A:$AD,AI$3,FALSE),"")</f>
        <v>0</v>
      </c>
      <c r="AJ285" s="1" t="str">
        <f>_xlfn.IFNA(VLOOKUP($B285,'[1]Price Catalogue (Active CAP)'!$A:$AD,AJ$3,FALSE),"")</f>
        <v>36-11-35;</v>
      </c>
      <c r="AK285" s="1" t="str">
        <f>_xlfn.IFNA(VLOOKUP($B285,'[1]Price Catalogue (Active CAP)'!$A:$AD,AK$3,FALSE),"")</f>
        <v>36-11</v>
      </c>
      <c r="AL285" s="32" t="str">
        <f>_xlfn.IFNA(VLOOKUP($B285,'[1]Price Catalogue (Active CAP)'!$A:$AD,AL$3,FALSE),"")</f>
        <v>EASA,FAA,CAA MALAYSIA,CAAS,DGCA INDONESIA,CAA CHINA</v>
      </c>
      <c r="AM285" s="1" t="str">
        <f>_xlfn.IFNA(VLOOKUP($B285,'[1]Price Catalogue (Active CAP)'!$A:$AD,AM$3,FALSE),"")</f>
        <v>EASA</v>
      </c>
      <c r="AN285" s="1" t="str">
        <f>_xlfn.IFNA(VLOOKUP($B285,'[1]Price Catalogue (Active CAP)'!$A:$AD,AN$3,FALSE),"")</f>
        <v>FAA</v>
      </c>
      <c r="AO285" s="1" t="str">
        <f>_xlfn.IFNA(VLOOKUP($B285,'[1]Price Catalogue (Active CAP)'!$A:$AD,AO$3,FALSE),"")</f>
        <v>CAA MALAYSIA</v>
      </c>
      <c r="AP285" s="1" t="str">
        <f>_xlfn.IFNA(VLOOKUP($B285,'[1]Price Catalogue (Active CAP)'!$A:$AD,AP$3,FALSE),"")</f>
        <v>CAAS</v>
      </c>
      <c r="AQ285" s="1" t="str">
        <f>_xlfn.IFNA(VLOOKUP($B285,'[1]Price Catalogue (Active CAP)'!$A:$AD,AQ$3,FALSE),"")</f>
        <v>DGCA INDONESIA</v>
      </c>
      <c r="AR285" s="1" t="str">
        <f>_xlfn.IFNA(VLOOKUP($B285,'[1]Price Catalogue (Active CAP)'!$A:$AD,AR$3,FALSE),"")</f>
        <v>CAA CHINA</v>
      </c>
      <c r="AS285" s="1">
        <f>_xlfn.IFNA(VLOOKUP($B285,'[1]Price Catalogue (Active CAP)'!$A:$AD,AS$3,FALSE),"")</f>
        <v>0</v>
      </c>
      <c r="AT285" s="1" t="str">
        <f>_xlfn.IFNA(VLOOKUP($B285,'[1]Price Catalogue (Active CAP)'!$A:$AD,AT$3,FALSE),"")</f>
        <v>CAA VIETNAM</v>
      </c>
      <c r="AU285" s="1" t="str">
        <f>_xlfn.IFNA(VLOOKUP($B285,'[1]Price Catalogue (Active CAP)'!$A:$AD,AU$3,FALSE),"")</f>
        <v>OCMOP</v>
      </c>
      <c r="AW285" s="1" t="b">
        <f t="shared" si="89"/>
        <v>1</v>
      </c>
      <c r="AX285" s="1" t="b">
        <f t="shared" si="90"/>
        <v>1</v>
      </c>
      <c r="AY285" s="1" t="b">
        <f t="shared" si="91"/>
        <v>1</v>
      </c>
      <c r="AZ285" s="1" t="b">
        <f t="shared" si="92"/>
        <v>1</v>
      </c>
      <c r="BA285" s="1" t="b">
        <f t="shared" si="93"/>
        <v>1</v>
      </c>
      <c r="BB285" s="1" t="b">
        <f t="shared" si="94"/>
        <v>1</v>
      </c>
      <c r="BC285" s="1" t="b">
        <f t="shared" si="95"/>
        <v>1</v>
      </c>
      <c r="BD285" s="1" t="b">
        <f t="shared" si="96"/>
        <v>1</v>
      </c>
      <c r="BE285" s="1" t="b">
        <f t="shared" si="97"/>
        <v>1</v>
      </c>
      <c r="BF285" s="1" t="b">
        <f t="shared" si="98"/>
        <v>1</v>
      </c>
      <c r="BG285" s="1" t="b">
        <f t="shared" si="99"/>
        <v>1</v>
      </c>
      <c r="BH285" s="1" t="b">
        <f t="shared" si="100"/>
        <v>0</v>
      </c>
      <c r="BI285" s="1" t="b">
        <f t="shared" si="101"/>
        <v>1</v>
      </c>
      <c r="BJ285" s="1" t="b">
        <f t="shared" si="102"/>
        <v>1</v>
      </c>
      <c r="BK285" s="1" t="b">
        <f t="shared" si="103"/>
        <v>0</v>
      </c>
      <c r="BL285" s="1" t="b">
        <f t="shared" si="104"/>
        <v>0</v>
      </c>
      <c r="BM285" s="1" t="b">
        <f t="shared" si="105"/>
        <v>1</v>
      </c>
      <c r="BN285" s="1" t="b">
        <f t="shared" si="106"/>
        <v>1</v>
      </c>
      <c r="BO285" s="1" t="b">
        <f t="shared" si="107"/>
        <v>1</v>
      </c>
      <c r="BP285" s="1" t="b">
        <f t="shared" si="108"/>
        <v>1</v>
      </c>
      <c r="BQ285" s="1" t="b">
        <f t="shared" si="109"/>
        <v>1</v>
      </c>
    </row>
    <row r="286" spans="1:69" ht="37.5">
      <c r="A286" s="5">
        <v>283</v>
      </c>
      <c r="B286" s="17" t="s">
        <v>583</v>
      </c>
      <c r="C286" s="13"/>
      <c r="D286" s="13" t="s">
        <v>561</v>
      </c>
      <c r="E286" s="19" t="s">
        <v>1228</v>
      </c>
      <c r="F286" s="13" t="s">
        <v>572</v>
      </c>
      <c r="G286" s="13" t="s">
        <v>255</v>
      </c>
      <c r="H286" s="13" t="s">
        <v>1417</v>
      </c>
      <c r="I286" s="13" t="s">
        <v>1418</v>
      </c>
      <c r="J286" s="13"/>
      <c r="K286" s="13" t="s">
        <v>581</v>
      </c>
      <c r="L286" s="13" t="s">
        <v>1364</v>
      </c>
      <c r="M286" s="13" t="s">
        <v>23</v>
      </c>
      <c r="N286" s="13" t="s">
        <v>23</v>
      </c>
      <c r="O286" s="13" t="s">
        <v>23</v>
      </c>
      <c r="P286" s="13" t="str">
        <f t="shared" si="88"/>
        <v>EASA;FAA;CAA UK;CAA MALAYSIA;DGCA INDONESIA;CAA CHINA;</v>
      </c>
      <c r="Q286" s="13" t="s">
        <v>12</v>
      </c>
      <c r="R286" s="13" t="s">
        <v>13</v>
      </c>
      <c r="S286" s="13" t="s">
        <v>1224</v>
      </c>
      <c r="T286" s="13" t="s">
        <v>24</v>
      </c>
      <c r="U286" s="13" t="s">
        <v>25</v>
      </c>
      <c r="V286" s="13" t="s">
        <v>26</v>
      </c>
      <c r="W286" s="13"/>
      <c r="X286" s="13" t="s">
        <v>1232</v>
      </c>
      <c r="Y286" s="13" t="s">
        <v>1318</v>
      </c>
      <c r="Z286" s="13"/>
      <c r="AA286" s="1" t="str">
        <f>_xlfn.IFNA(VLOOKUP($B286,'[1]Price Catalogue (Active CAP)'!$A:$AD,AA$3,FALSE),"")</f>
        <v>398E030000</v>
      </c>
      <c r="AC286" s="1" t="str">
        <f>_xlfn.IFNA(VLOOKUP($B286,'[1]Price Catalogue (Active CAP)'!$A:$AD,AC$3,FALSE),"")</f>
        <v>THERMOSTAT</v>
      </c>
      <c r="AD286" s="1" t="str">
        <f>_xlfn.IFNA(VLOOKUP($B286,'[1]Price Catalogue (Active CAP)'!$A:$AD,AD$3,FALSE),"")</f>
        <v>ON</v>
      </c>
      <c r="AE286" s="1" t="str">
        <f>_xlfn.IFNA(VLOOKUP($B286,'[1]Price Catalogue (Active CAP)'!$A:$AD,AE$3,FALSE),"")</f>
        <v>A330;</v>
      </c>
      <c r="AF286" s="1" t="str">
        <f>_xlfn.IFNA(VLOOKUP($B286,'[1]Price Catalogue (Active CAP)'!$A:$AD,AF$3,FALSE),"")</f>
        <v>LIEBHERR-AEROSPACE-TOULOUSE SAS</v>
      </c>
      <c r="AG286" s="1" t="str">
        <f>_xlfn.IFNA(VLOOKUP($B286,'[1]Price Catalogue (Active CAP)'!$A:$AD,AG$3,FALSE),"")</f>
        <v>PNE-THE-001</v>
      </c>
      <c r="AH286" s="1" t="str">
        <f>_xlfn.IFNA(VLOOKUP($B286,'[1]Price Catalogue (Active CAP)'!$A:$AD,AH$3,FALSE),"")</f>
        <v>Thermostat</v>
      </c>
      <c r="AI286" s="1">
        <f>_xlfn.IFNA(VLOOKUP($B286,'[1]Price Catalogue (Active CAP)'!$A:$AD,AI$3,FALSE),"")</f>
        <v>0</v>
      </c>
      <c r="AJ286" s="1" t="str">
        <f>_xlfn.IFNA(VLOOKUP($B286,'[1]Price Catalogue (Active CAP)'!$A:$AD,AJ$3,FALSE),"")</f>
        <v>36-11-35;</v>
      </c>
      <c r="AK286" s="1" t="str">
        <f>_xlfn.IFNA(VLOOKUP($B286,'[1]Price Catalogue (Active CAP)'!$A:$AD,AK$3,FALSE),"")</f>
        <v>36-11</v>
      </c>
      <c r="AL286" s="32" t="str">
        <f>_xlfn.IFNA(VLOOKUP($B286,'[1]Price Catalogue (Active CAP)'!$A:$AD,AL$3,FALSE),"")</f>
        <v>EASA,FAA,CAA MALAYSIA,CAAS,DGCA INDONESIA,CAA CHINA</v>
      </c>
      <c r="AM286" s="1" t="str">
        <f>_xlfn.IFNA(VLOOKUP($B286,'[1]Price Catalogue (Active CAP)'!$A:$AD,AM$3,FALSE),"")</f>
        <v>EASA</v>
      </c>
      <c r="AN286" s="1" t="str">
        <f>_xlfn.IFNA(VLOOKUP($B286,'[1]Price Catalogue (Active CAP)'!$A:$AD,AN$3,FALSE),"")</f>
        <v>FAA</v>
      </c>
      <c r="AO286" s="1" t="str">
        <f>_xlfn.IFNA(VLOOKUP($B286,'[1]Price Catalogue (Active CAP)'!$A:$AD,AO$3,FALSE),"")</f>
        <v>CAA MALAYSIA</v>
      </c>
      <c r="AP286" s="1" t="str">
        <f>_xlfn.IFNA(VLOOKUP($B286,'[1]Price Catalogue (Active CAP)'!$A:$AD,AP$3,FALSE),"")</f>
        <v>CAAS</v>
      </c>
      <c r="AQ286" s="1" t="str">
        <f>_xlfn.IFNA(VLOOKUP($B286,'[1]Price Catalogue (Active CAP)'!$A:$AD,AQ$3,FALSE),"")</f>
        <v>DGCA INDONESIA</v>
      </c>
      <c r="AR286" s="1" t="str">
        <f>_xlfn.IFNA(VLOOKUP($B286,'[1]Price Catalogue (Active CAP)'!$A:$AD,AR$3,FALSE),"")</f>
        <v>CAA CHINA</v>
      </c>
      <c r="AS286" s="1">
        <f>_xlfn.IFNA(VLOOKUP($B286,'[1]Price Catalogue (Active CAP)'!$A:$AD,AS$3,FALSE),"")</f>
        <v>0</v>
      </c>
      <c r="AT286" s="1" t="str">
        <f>_xlfn.IFNA(VLOOKUP($B286,'[1]Price Catalogue (Active CAP)'!$A:$AD,AT$3,FALSE),"")</f>
        <v>CAA VIETNAM</v>
      </c>
      <c r="AU286" s="1" t="str">
        <f>_xlfn.IFNA(VLOOKUP($B286,'[1]Price Catalogue (Active CAP)'!$A:$AD,AU$3,FALSE),"")</f>
        <v>OCMOP</v>
      </c>
      <c r="AW286" s="1" t="b">
        <f t="shared" si="89"/>
        <v>1</v>
      </c>
      <c r="AX286" s="1" t="b">
        <f t="shared" si="90"/>
        <v>1</v>
      </c>
      <c r="AY286" s="1" t="b">
        <f t="shared" si="91"/>
        <v>1</v>
      </c>
      <c r="AZ286" s="1" t="b">
        <f t="shared" si="92"/>
        <v>1</v>
      </c>
      <c r="BA286" s="1" t="b">
        <f t="shared" si="93"/>
        <v>1</v>
      </c>
      <c r="BB286" s="1" t="b">
        <f t="shared" si="94"/>
        <v>1</v>
      </c>
      <c r="BC286" s="1" t="b">
        <f t="shared" si="95"/>
        <v>1</v>
      </c>
      <c r="BD286" s="1" t="b">
        <f t="shared" si="96"/>
        <v>1</v>
      </c>
      <c r="BE286" s="1" t="b">
        <f t="shared" si="97"/>
        <v>1</v>
      </c>
      <c r="BF286" s="1" t="b">
        <f t="shared" si="98"/>
        <v>1</v>
      </c>
      <c r="BG286" s="1" t="b">
        <f t="shared" si="99"/>
        <v>1</v>
      </c>
      <c r="BH286" s="1" t="b">
        <f t="shared" si="100"/>
        <v>0</v>
      </c>
      <c r="BI286" s="1" t="b">
        <f t="shared" si="101"/>
        <v>1</v>
      </c>
      <c r="BJ286" s="1" t="b">
        <f t="shared" si="102"/>
        <v>1</v>
      </c>
      <c r="BK286" s="1" t="b">
        <f t="shared" si="103"/>
        <v>0</v>
      </c>
      <c r="BL286" s="1" t="b">
        <f t="shared" si="104"/>
        <v>0</v>
      </c>
      <c r="BM286" s="1" t="b">
        <f t="shared" si="105"/>
        <v>1</v>
      </c>
      <c r="BN286" s="1" t="b">
        <f t="shared" si="106"/>
        <v>1</v>
      </c>
      <c r="BO286" s="1" t="b">
        <f t="shared" si="107"/>
        <v>1</v>
      </c>
      <c r="BP286" s="1" t="b">
        <f t="shared" si="108"/>
        <v>1</v>
      </c>
      <c r="BQ286" s="1" t="b">
        <f t="shared" si="109"/>
        <v>1</v>
      </c>
    </row>
    <row r="287" spans="1:69" ht="50.1">
      <c r="A287" s="5">
        <v>284</v>
      </c>
      <c r="B287" s="13" t="s">
        <v>584</v>
      </c>
      <c r="C287" s="13"/>
      <c r="D287" s="13" t="s">
        <v>586</v>
      </c>
      <c r="E287" s="19" t="s">
        <v>1228</v>
      </c>
      <c r="F287" s="13" t="s">
        <v>115</v>
      </c>
      <c r="G287" s="13" t="s">
        <v>587</v>
      </c>
      <c r="H287" s="13" t="s">
        <v>1422</v>
      </c>
      <c r="I287" s="13" t="s">
        <v>1294</v>
      </c>
      <c r="J287" s="13"/>
      <c r="K287" s="13" t="s">
        <v>588</v>
      </c>
      <c r="L287" s="13" t="s">
        <v>1296</v>
      </c>
      <c r="M287" s="13" t="s">
        <v>23</v>
      </c>
      <c r="N287" s="13" t="s">
        <v>23</v>
      </c>
      <c r="O287" s="13" t="s">
        <v>23</v>
      </c>
      <c r="P287" s="13" t="str">
        <f t="shared" si="88"/>
        <v>EASA;FAA;CAA UK;CAA MALAYSIA;DGCA INDONESIA;CAA CHINA;JCAB</v>
      </c>
      <c r="Q287" s="13" t="s">
        <v>12</v>
      </c>
      <c r="R287" s="13" t="s">
        <v>13</v>
      </c>
      <c r="S287" s="13" t="s">
        <v>1224</v>
      </c>
      <c r="T287" s="13" t="s">
        <v>24</v>
      </c>
      <c r="U287" s="13" t="s">
        <v>25</v>
      </c>
      <c r="V287" s="13" t="s">
        <v>26</v>
      </c>
      <c r="W287" s="13" t="s">
        <v>18</v>
      </c>
      <c r="X287" s="13" t="s">
        <v>1232</v>
      </c>
      <c r="Y287" s="13" t="s">
        <v>1246</v>
      </c>
      <c r="Z287" s="13"/>
      <c r="AA287" s="1" t="str">
        <f>_xlfn.IFNA(VLOOKUP($B287,'[1]Price Catalogue (Active CAP)'!$A:$AD,AA$3,FALSE),"")</f>
        <v>4041-48</v>
      </c>
      <c r="AB287" s="1" t="str">
        <f>_xlfn.IFNA(VLOOKUP($B287,'[1]Price Catalogue (Active CAP)'!$A:$AD,AB$3,FALSE),"")</f>
        <v>S417N514-48</v>
      </c>
      <c r="AC287" s="1" t="str">
        <f>_xlfn.IFNA(VLOOKUP($B287,'[1]Price Catalogue (Active CAP)'!$A:$AD,AC$3,FALSE),"")</f>
        <v>CEILING LIGHT</v>
      </c>
      <c r="AD287" s="1" t="str">
        <f>_xlfn.IFNA(VLOOKUP($B287,'[1]Price Catalogue (Active CAP)'!$A:$AD,AD$3,FALSE),"")</f>
        <v>ON</v>
      </c>
      <c r="AE287" s="1" t="str">
        <f>_xlfn.IFNA(VLOOKUP($B287,'[1]Price Catalogue (Active CAP)'!$A:$AD,AE$3,FALSE),"")</f>
        <v>B737NG;B757;</v>
      </c>
      <c r="AF287" s="1" t="str">
        <f>_xlfn.IFNA(VLOOKUP($B287,'[1]Price Catalogue (Active CAP)'!$A:$AD,AF$3,FALSE),"")</f>
        <v>DIEHL AEROSPACE GmbH</v>
      </c>
      <c r="AG287" s="1" t="str">
        <f>_xlfn.IFNA(VLOOKUP($B287,'[1]Price Catalogue (Active CAP)'!$A:$AD,AG$3,FALSE),"")</f>
        <v>ELE-LIG-012</v>
      </c>
      <c r="AH287" s="1" t="str">
        <f>_xlfn.IFNA(VLOOKUP($B287,'[1]Price Catalogue (Active CAP)'!$A:$AD,AH$3,FALSE),"")</f>
        <v>Various_Light</v>
      </c>
      <c r="AI287" s="1">
        <f>_xlfn.IFNA(VLOOKUP($B287,'[1]Price Catalogue (Active CAP)'!$A:$AD,AI$3,FALSE),"")</f>
        <v>0</v>
      </c>
      <c r="AJ287" s="1" t="str">
        <f>_xlfn.IFNA(VLOOKUP($B287,'[1]Price Catalogue (Active CAP)'!$A:$AD,AJ$3,FALSE),"")</f>
        <v>33-21-14;</v>
      </c>
      <c r="AK287" s="1" t="str">
        <f>_xlfn.IFNA(VLOOKUP($B287,'[1]Price Catalogue (Active CAP)'!$A:$AD,AK$3,FALSE),"")</f>
        <v>33-21</v>
      </c>
      <c r="AL287" s="32" t="str">
        <f>_xlfn.IFNA(VLOOKUP($B287,'[1]Price Catalogue (Active CAP)'!$A:$AD,AL$3,FALSE),"")</f>
        <v>EASA,FAA,CAA MALAYSIA,CAAS,DGCA INDONESIA,CAA CHINA,JCAB</v>
      </c>
      <c r="AM287" s="1" t="str">
        <f>_xlfn.IFNA(VLOOKUP($B287,'[1]Price Catalogue (Active CAP)'!$A:$AD,AM$3,FALSE),"")</f>
        <v>EASA</v>
      </c>
      <c r="AN287" s="1" t="str">
        <f>_xlfn.IFNA(VLOOKUP($B287,'[1]Price Catalogue (Active CAP)'!$A:$AD,AN$3,FALSE),"")</f>
        <v>FAA</v>
      </c>
      <c r="AO287" s="1" t="str">
        <f>_xlfn.IFNA(VLOOKUP($B287,'[1]Price Catalogue (Active CAP)'!$A:$AD,AO$3,FALSE),"")</f>
        <v>CAA MALAYSIA</v>
      </c>
      <c r="AP287" s="1" t="str">
        <f>_xlfn.IFNA(VLOOKUP($B287,'[1]Price Catalogue (Active CAP)'!$A:$AD,AP$3,FALSE),"")</f>
        <v>CAAS</v>
      </c>
      <c r="AQ287" s="1" t="str">
        <f>_xlfn.IFNA(VLOOKUP($B287,'[1]Price Catalogue (Active CAP)'!$A:$AD,AQ$3,FALSE),"")</f>
        <v>DGCA INDONESIA</v>
      </c>
      <c r="AR287" s="1" t="str">
        <f>_xlfn.IFNA(VLOOKUP($B287,'[1]Price Catalogue (Active CAP)'!$A:$AD,AR$3,FALSE),"")</f>
        <v>CAA CHINA</v>
      </c>
      <c r="AS287" s="1" t="str">
        <f>_xlfn.IFNA(VLOOKUP($B287,'[1]Price Catalogue (Active CAP)'!$A:$AD,AS$3,FALSE),"")</f>
        <v>JCAB</v>
      </c>
      <c r="AT287" s="1" t="str">
        <f>_xlfn.IFNA(VLOOKUP($B287,'[1]Price Catalogue (Active CAP)'!$A:$AD,AT$3,FALSE),"")</f>
        <v>CAA VIETNAM</v>
      </c>
      <c r="AU287" s="1" t="str">
        <f>_xlfn.IFNA(VLOOKUP($B287,'[1]Price Catalogue (Active CAP)'!$A:$AD,AU$3,FALSE),"")</f>
        <v>OCMOE</v>
      </c>
      <c r="AW287" s="1" t="b">
        <f t="shared" si="89"/>
        <v>1</v>
      </c>
      <c r="AX287" s="1" t="b">
        <f t="shared" si="90"/>
        <v>0</v>
      </c>
      <c r="AY287" s="1" t="b">
        <f t="shared" si="91"/>
        <v>1</v>
      </c>
      <c r="AZ287" s="1" t="b">
        <f t="shared" si="92"/>
        <v>1</v>
      </c>
      <c r="BA287" s="1" t="b">
        <f t="shared" si="93"/>
        <v>1</v>
      </c>
      <c r="BB287" s="1" t="b">
        <f t="shared" si="94"/>
        <v>1</v>
      </c>
      <c r="BC287" s="1" t="b">
        <f t="shared" si="95"/>
        <v>1</v>
      </c>
      <c r="BD287" s="1" t="b">
        <f t="shared" si="96"/>
        <v>1</v>
      </c>
      <c r="BE287" s="1" t="b">
        <f t="shared" si="97"/>
        <v>1</v>
      </c>
      <c r="BF287" s="1" t="b">
        <f t="shared" si="98"/>
        <v>1</v>
      </c>
      <c r="BG287" s="1" t="b">
        <f t="shared" si="99"/>
        <v>1</v>
      </c>
      <c r="BH287" s="1" t="b">
        <f t="shared" si="100"/>
        <v>0</v>
      </c>
      <c r="BI287" s="1" t="b">
        <f t="shared" si="101"/>
        <v>1</v>
      </c>
      <c r="BJ287" s="1" t="b">
        <f t="shared" si="102"/>
        <v>1</v>
      </c>
      <c r="BK287" s="1" t="b">
        <f t="shared" si="103"/>
        <v>0</v>
      </c>
      <c r="BL287" s="1" t="b">
        <f t="shared" si="104"/>
        <v>0</v>
      </c>
      <c r="BM287" s="1" t="b">
        <f t="shared" si="105"/>
        <v>1</v>
      </c>
      <c r="BN287" s="1" t="b">
        <f t="shared" si="106"/>
        <v>1</v>
      </c>
      <c r="BO287" s="1" t="b">
        <f t="shared" si="107"/>
        <v>1</v>
      </c>
      <c r="BP287" s="1" t="b">
        <f t="shared" si="108"/>
        <v>1</v>
      </c>
      <c r="BQ287" s="1" t="b">
        <f t="shared" si="109"/>
        <v>1</v>
      </c>
    </row>
    <row r="288" spans="1:69" ht="50.1">
      <c r="A288" s="5">
        <v>285</v>
      </c>
      <c r="B288" s="13" t="s">
        <v>589</v>
      </c>
      <c r="C288" s="13"/>
      <c r="D288" s="13" t="s">
        <v>586</v>
      </c>
      <c r="E288" s="19" t="s">
        <v>1228</v>
      </c>
      <c r="F288" s="13" t="s">
        <v>115</v>
      </c>
      <c r="G288" s="13" t="s">
        <v>587</v>
      </c>
      <c r="H288" s="13" t="s">
        <v>1422</v>
      </c>
      <c r="I288" s="13" t="s">
        <v>1294</v>
      </c>
      <c r="J288" s="13"/>
      <c r="K288" s="13" t="s">
        <v>588</v>
      </c>
      <c r="L288" s="13" t="s">
        <v>1296</v>
      </c>
      <c r="M288" s="13" t="s">
        <v>23</v>
      </c>
      <c r="N288" s="13" t="s">
        <v>23</v>
      </c>
      <c r="O288" s="13" t="s">
        <v>23</v>
      </c>
      <c r="P288" s="13" t="str">
        <f t="shared" si="88"/>
        <v>EASA;FAA;CAA UK;CAA MALAYSIA;DGCA INDONESIA;CAA CHINA;JCAB</v>
      </c>
      <c r="Q288" s="13" t="s">
        <v>12</v>
      </c>
      <c r="R288" s="13" t="s">
        <v>13</v>
      </c>
      <c r="S288" s="13" t="s">
        <v>1224</v>
      </c>
      <c r="T288" s="13" t="s">
        <v>24</v>
      </c>
      <c r="U288" s="13" t="s">
        <v>25</v>
      </c>
      <c r="V288" s="13" t="s">
        <v>26</v>
      </c>
      <c r="W288" s="13" t="s">
        <v>18</v>
      </c>
      <c r="X288" s="13" t="s">
        <v>1232</v>
      </c>
      <c r="Y288" s="13" t="s">
        <v>1246</v>
      </c>
      <c r="Z288" s="13"/>
      <c r="AA288" s="1" t="str">
        <f>_xlfn.IFNA(VLOOKUP($B288,'[1]Price Catalogue (Active CAP)'!$A:$AD,AA$3,FALSE),"")</f>
        <v>4041-58</v>
      </c>
      <c r="AB288" s="1" t="str">
        <f>_xlfn.IFNA(VLOOKUP($B288,'[1]Price Catalogue (Active CAP)'!$A:$AD,AB$3,FALSE),"")</f>
        <v>S417N514-58</v>
      </c>
      <c r="AC288" s="1" t="str">
        <f>_xlfn.IFNA(VLOOKUP($B288,'[1]Price Catalogue (Active CAP)'!$A:$AD,AC$3,FALSE),"")</f>
        <v>CEILING LIGHT</v>
      </c>
      <c r="AD288" s="1" t="str">
        <f>_xlfn.IFNA(VLOOKUP($B288,'[1]Price Catalogue (Active CAP)'!$A:$AD,AD$3,FALSE),"")</f>
        <v>ON</v>
      </c>
      <c r="AE288" s="1" t="str">
        <f>_xlfn.IFNA(VLOOKUP($B288,'[1]Price Catalogue (Active CAP)'!$A:$AD,AE$3,FALSE),"")</f>
        <v>B737NG;B757;</v>
      </c>
      <c r="AF288" s="1" t="str">
        <f>_xlfn.IFNA(VLOOKUP($B288,'[1]Price Catalogue (Active CAP)'!$A:$AD,AF$3,FALSE),"")</f>
        <v>DIEHL AEROSPACE GmbH</v>
      </c>
      <c r="AG288" s="1" t="str">
        <f>_xlfn.IFNA(VLOOKUP($B288,'[1]Price Catalogue (Active CAP)'!$A:$AD,AG$3,FALSE),"")</f>
        <v>ELE-LIG-012</v>
      </c>
      <c r="AH288" s="1" t="str">
        <f>_xlfn.IFNA(VLOOKUP($B288,'[1]Price Catalogue (Active CAP)'!$A:$AD,AH$3,FALSE),"")</f>
        <v>Various_Light</v>
      </c>
      <c r="AI288" s="1">
        <f>_xlfn.IFNA(VLOOKUP($B288,'[1]Price Catalogue (Active CAP)'!$A:$AD,AI$3,FALSE),"")</f>
        <v>0</v>
      </c>
      <c r="AJ288" s="1" t="str">
        <f>_xlfn.IFNA(VLOOKUP($B288,'[1]Price Catalogue (Active CAP)'!$A:$AD,AJ$3,FALSE),"")</f>
        <v>33-21-14;</v>
      </c>
      <c r="AK288" s="1" t="str">
        <f>_xlfn.IFNA(VLOOKUP($B288,'[1]Price Catalogue (Active CAP)'!$A:$AD,AK$3,FALSE),"")</f>
        <v>33-21</v>
      </c>
      <c r="AL288" s="32" t="str">
        <f>_xlfn.IFNA(VLOOKUP($B288,'[1]Price Catalogue (Active CAP)'!$A:$AD,AL$3,FALSE),"")</f>
        <v>EASA,FAA,CAA MALAYSIA,CAAS,DGCA INDONESIA,CAA CHINA,JCAB</v>
      </c>
      <c r="AM288" s="1" t="str">
        <f>_xlfn.IFNA(VLOOKUP($B288,'[1]Price Catalogue (Active CAP)'!$A:$AD,AM$3,FALSE),"")</f>
        <v>EASA</v>
      </c>
      <c r="AN288" s="1" t="str">
        <f>_xlfn.IFNA(VLOOKUP($B288,'[1]Price Catalogue (Active CAP)'!$A:$AD,AN$3,FALSE),"")</f>
        <v>FAA</v>
      </c>
      <c r="AO288" s="1" t="str">
        <f>_xlfn.IFNA(VLOOKUP($B288,'[1]Price Catalogue (Active CAP)'!$A:$AD,AO$3,FALSE),"")</f>
        <v>CAA MALAYSIA</v>
      </c>
      <c r="AP288" s="1" t="str">
        <f>_xlfn.IFNA(VLOOKUP($B288,'[1]Price Catalogue (Active CAP)'!$A:$AD,AP$3,FALSE),"")</f>
        <v>CAAS</v>
      </c>
      <c r="AQ288" s="1" t="str">
        <f>_xlfn.IFNA(VLOOKUP($B288,'[1]Price Catalogue (Active CAP)'!$A:$AD,AQ$3,FALSE),"")</f>
        <v>DGCA INDONESIA</v>
      </c>
      <c r="AR288" s="1" t="str">
        <f>_xlfn.IFNA(VLOOKUP($B288,'[1]Price Catalogue (Active CAP)'!$A:$AD,AR$3,FALSE),"")</f>
        <v>CAA CHINA</v>
      </c>
      <c r="AS288" s="1" t="str">
        <f>_xlfn.IFNA(VLOOKUP($B288,'[1]Price Catalogue (Active CAP)'!$A:$AD,AS$3,FALSE),"")</f>
        <v>JCAB</v>
      </c>
      <c r="AT288" s="1" t="str">
        <f>_xlfn.IFNA(VLOOKUP($B288,'[1]Price Catalogue (Active CAP)'!$A:$AD,AT$3,FALSE),"")</f>
        <v>CAA VIETNAM</v>
      </c>
      <c r="AU288" s="1" t="str">
        <f>_xlfn.IFNA(VLOOKUP($B288,'[1]Price Catalogue (Active CAP)'!$A:$AD,AU$3,FALSE),"")</f>
        <v>OCMOE</v>
      </c>
      <c r="AW288" s="1" t="b">
        <f t="shared" si="89"/>
        <v>1</v>
      </c>
      <c r="AX288" s="1" t="b">
        <f t="shared" si="90"/>
        <v>0</v>
      </c>
      <c r="AY288" s="1" t="b">
        <f t="shared" si="91"/>
        <v>1</v>
      </c>
      <c r="AZ288" s="1" t="b">
        <f t="shared" si="92"/>
        <v>1</v>
      </c>
      <c r="BA288" s="1" t="b">
        <f t="shared" si="93"/>
        <v>1</v>
      </c>
      <c r="BB288" s="1" t="b">
        <f t="shared" si="94"/>
        <v>1</v>
      </c>
      <c r="BC288" s="1" t="b">
        <f t="shared" si="95"/>
        <v>1</v>
      </c>
      <c r="BD288" s="1" t="b">
        <f t="shared" si="96"/>
        <v>1</v>
      </c>
      <c r="BE288" s="1" t="b">
        <f t="shared" si="97"/>
        <v>1</v>
      </c>
      <c r="BF288" s="1" t="b">
        <f t="shared" si="98"/>
        <v>1</v>
      </c>
      <c r="BG288" s="1" t="b">
        <f t="shared" si="99"/>
        <v>1</v>
      </c>
      <c r="BH288" s="1" t="b">
        <f t="shared" si="100"/>
        <v>0</v>
      </c>
      <c r="BI288" s="1" t="b">
        <f t="shared" si="101"/>
        <v>1</v>
      </c>
      <c r="BJ288" s="1" t="b">
        <f t="shared" si="102"/>
        <v>1</v>
      </c>
      <c r="BK288" s="1" t="b">
        <f t="shared" si="103"/>
        <v>0</v>
      </c>
      <c r="BL288" s="1" t="b">
        <f t="shared" si="104"/>
        <v>0</v>
      </c>
      <c r="BM288" s="1" t="b">
        <f t="shared" si="105"/>
        <v>1</v>
      </c>
      <c r="BN288" s="1" t="b">
        <f t="shared" si="106"/>
        <v>1</v>
      </c>
      <c r="BO288" s="1" t="b">
        <f t="shared" si="107"/>
        <v>1</v>
      </c>
      <c r="BP288" s="1" t="b">
        <f t="shared" si="108"/>
        <v>1</v>
      </c>
      <c r="BQ288" s="1" t="b">
        <f t="shared" si="109"/>
        <v>1</v>
      </c>
    </row>
    <row r="289" spans="1:69" ht="50.1">
      <c r="A289" s="5">
        <v>286</v>
      </c>
      <c r="B289" s="13" t="s">
        <v>591</v>
      </c>
      <c r="C289" s="13"/>
      <c r="D289" s="13" t="s">
        <v>586</v>
      </c>
      <c r="E289" s="19" t="s">
        <v>1228</v>
      </c>
      <c r="F289" s="13" t="s">
        <v>115</v>
      </c>
      <c r="G289" s="13" t="s">
        <v>587</v>
      </c>
      <c r="H289" s="13" t="s">
        <v>1422</v>
      </c>
      <c r="I289" s="13" t="s">
        <v>1294</v>
      </c>
      <c r="J289" s="13"/>
      <c r="K289" s="13" t="s">
        <v>588</v>
      </c>
      <c r="L289" s="13" t="s">
        <v>1296</v>
      </c>
      <c r="M289" s="13" t="s">
        <v>23</v>
      </c>
      <c r="N289" s="13" t="s">
        <v>23</v>
      </c>
      <c r="O289" s="13" t="s">
        <v>23</v>
      </c>
      <c r="P289" s="13" t="str">
        <f t="shared" si="88"/>
        <v>EASA;FAA;CAA UK;CAA MALAYSIA;DGCA INDONESIA;CAA CHINA;JCAB</v>
      </c>
      <c r="Q289" s="13" t="s">
        <v>12</v>
      </c>
      <c r="R289" s="13" t="s">
        <v>13</v>
      </c>
      <c r="S289" s="13" t="s">
        <v>1224</v>
      </c>
      <c r="T289" s="13" t="s">
        <v>24</v>
      </c>
      <c r="U289" s="13" t="s">
        <v>25</v>
      </c>
      <c r="V289" s="13" t="s">
        <v>26</v>
      </c>
      <c r="W289" s="13" t="s">
        <v>18</v>
      </c>
      <c r="X289" s="13" t="s">
        <v>1232</v>
      </c>
      <c r="Y289" s="13" t="s">
        <v>1246</v>
      </c>
      <c r="Z289" s="13"/>
      <c r="AA289" s="1" t="str">
        <f>_xlfn.IFNA(VLOOKUP($B289,'[1]Price Catalogue (Active CAP)'!$A:$AD,AA$3,FALSE),"")</f>
        <v>4041-70</v>
      </c>
      <c r="AB289" s="1" t="str">
        <f>_xlfn.IFNA(VLOOKUP($B289,'[1]Price Catalogue (Active CAP)'!$A:$AD,AB$3,FALSE),"")</f>
        <v>S417N514-70</v>
      </c>
      <c r="AC289" s="1" t="str">
        <f>_xlfn.IFNA(VLOOKUP($B289,'[1]Price Catalogue (Active CAP)'!$A:$AD,AC$3,FALSE),"")</f>
        <v>CEILING LIGHT</v>
      </c>
      <c r="AD289" s="1" t="str">
        <f>_xlfn.IFNA(VLOOKUP($B289,'[1]Price Catalogue (Active CAP)'!$A:$AD,AD$3,FALSE),"")</f>
        <v>ON</v>
      </c>
      <c r="AE289" s="1" t="str">
        <f>_xlfn.IFNA(VLOOKUP($B289,'[1]Price Catalogue (Active CAP)'!$A:$AD,AE$3,FALSE),"")</f>
        <v>B737NG;B757;</v>
      </c>
      <c r="AF289" s="1" t="str">
        <f>_xlfn.IFNA(VLOOKUP($B289,'[1]Price Catalogue (Active CAP)'!$A:$AD,AF$3,FALSE),"")</f>
        <v>DIEHL AEROSPACE GmbH</v>
      </c>
      <c r="AG289" s="1" t="str">
        <f>_xlfn.IFNA(VLOOKUP($B289,'[1]Price Catalogue (Active CAP)'!$A:$AD,AG$3,FALSE),"")</f>
        <v>ELE-LIG-012</v>
      </c>
      <c r="AH289" s="1" t="str">
        <f>_xlfn.IFNA(VLOOKUP($B289,'[1]Price Catalogue (Active CAP)'!$A:$AD,AH$3,FALSE),"")</f>
        <v>Various_Light</v>
      </c>
      <c r="AI289" s="1">
        <f>_xlfn.IFNA(VLOOKUP($B289,'[1]Price Catalogue (Active CAP)'!$A:$AD,AI$3,FALSE),"")</f>
        <v>0</v>
      </c>
      <c r="AJ289" s="1" t="str">
        <f>_xlfn.IFNA(VLOOKUP($B289,'[1]Price Catalogue (Active CAP)'!$A:$AD,AJ$3,FALSE),"")</f>
        <v>33-21-14;</v>
      </c>
      <c r="AK289" s="1" t="str">
        <f>_xlfn.IFNA(VLOOKUP($B289,'[1]Price Catalogue (Active CAP)'!$A:$AD,AK$3,FALSE),"")</f>
        <v>33-21</v>
      </c>
      <c r="AL289" s="32" t="str">
        <f>_xlfn.IFNA(VLOOKUP($B289,'[1]Price Catalogue (Active CAP)'!$A:$AD,AL$3,FALSE),"")</f>
        <v>EASA,FAA,CAA MALAYSIA,CAAS,DGCA INDONESIA,CAA CHINA,JCAB</v>
      </c>
      <c r="AM289" s="1" t="str">
        <f>_xlfn.IFNA(VLOOKUP($B289,'[1]Price Catalogue (Active CAP)'!$A:$AD,AM$3,FALSE),"")</f>
        <v>EASA</v>
      </c>
      <c r="AN289" s="1" t="str">
        <f>_xlfn.IFNA(VLOOKUP($B289,'[1]Price Catalogue (Active CAP)'!$A:$AD,AN$3,FALSE),"")</f>
        <v>FAA</v>
      </c>
      <c r="AO289" s="1" t="str">
        <f>_xlfn.IFNA(VLOOKUP($B289,'[1]Price Catalogue (Active CAP)'!$A:$AD,AO$3,FALSE),"")</f>
        <v>CAA MALAYSIA</v>
      </c>
      <c r="AP289" s="1" t="str">
        <f>_xlfn.IFNA(VLOOKUP($B289,'[1]Price Catalogue (Active CAP)'!$A:$AD,AP$3,FALSE),"")</f>
        <v>CAAS</v>
      </c>
      <c r="AQ289" s="1" t="str">
        <f>_xlfn.IFNA(VLOOKUP($B289,'[1]Price Catalogue (Active CAP)'!$A:$AD,AQ$3,FALSE),"")</f>
        <v>DGCA INDONESIA</v>
      </c>
      <c r="AR289" s="1" t="str">
        <f>_xlfn.IFNA(VLOOKUP($B289,'[1]Price Catalogue (Active CAP)'!$A:$AD,AR$3,FALSE),"")</f>
        <v>CAA CHINA</v>
      </c>
      <c r="AS289" s="1" t="str">
        <f>_xlfn.IFNA(VLOOKUP($B289,'[1]Price Catalogue (Active CAP)'!$A:$AD,AS$3,FALSE),"")</f>
        <v>JCAB</v>
      </c>
      <c r="AT289" s="1" t="str">
        <f>_xlfn.IFNA(VLOOKUP($B289,'[1]Price Catalogue (Active CAP)'!$A:$AD,AT$3,FALSE),"")</f>
        <v>CAA VIETNAM</v>
      </c>
      <c r="AU289" s="1" t="str">
        <f>_xlfn.IFNA(VLOOKUP($B289,'[1]Price Catalogue (Active CAP)'!$A:$AD,AU$3,FALSE),"")</f>
        <v>OCMOE</v>
      </c>
      <c r="AW289" s="1" t="b">
        <f t="shared" si="89"/>
        <v>1</v>
      </c>
      <c r="AX289" s="1" t="b">
        <f t="shared" si="90"/>
        <v>0</v>
      </c>
      <c r="AY289" s="1" t="b">
        <f t="shared" si="91"/>
        <v>1</v>
      </c>
      <c r="AZ289" s="1" t="b">
        <f t="shared" si="92"/>
        <v>1</v>
      </c>
      <c r="BA289" s="1" t="b">
        <f t="shared" si="93"/>
        <v>1</v>
      </c>
      <c r="BB289" s="1" t="b">
        <f t="shared" si="94"/>
        <v>1</v>
      </c>
      <c r="BC289" s="1" t="b">
        <f t="shared" si="95"/>
        <v>1</v>
      </c>
      <c r="BD289" s="1" t="b">
        <f t="shared" si="96"/>
        <v>1</v>
      </c>
      <c r="BE289" s="1" t="b">
        <f t="shared" si="97"/>
        <v>1</v>
      </c>
      <c r="BF289" s="1" t="b">
        <f t="shared" si="98"/>
        <v>1</v>
      </c>
      <c r="BG289" s="1" t="b">
        <f t="shared" si="99"/>
        <v>1</v>
      </c>
      <c r="BH289" s="1" t="b">
        <f t="shared" si="100"/>
        <v>0</v>
      </c>
      <c r="BI289" s="1" t="b">
        <f t="shared" si="101"/>
        <v>1</v>
      </c>
      <c r="BJ289" s="1" t="b">
        <f t="shared" si="102"/>
        <v>1</v>
      </c>
      <c r="BK289" s="1" t="b">
        <f t="shared" si="103"/>
        <v>0</v>
      </c>
      <c r="BL289" s="1" t="b">
        <f t="shared" si="104"/>
        <v>0</v>
      </c>
      <c r="BM289" s="1" t="b">
        <f t="shared" si="105"/>
        <v>1</v>
      </c>
      <c r="BN289" s="1" t="b">
        <f t="shared" si="106"/>
        <v>1</v>
      </c>
      <c r="BO289" s="1" t="b">
        <f t="shared" si="107"/>
        <v>1</v>
      </c>
      <c r="BP289" s="1" t="b">
        <f t="shared" si="108"/>
        <v>1</v>
      </c>
      <c r="BQ289" s="1" t="b">
        <f t="shared" si="109"/>
        <v>1</v>
      </c>
    </row>
    <row r="290" spans="1:69" ht="37.5">
      <c r="A290" s="5">
        <v>287</v>
      </c>
      <c r="B290" s="13" t="s">
        <v>593</v>
      </c>
      <c r="C290" s="13"/>
      <c r="D290" s="13" t="s">
        <v>586</v>
      </c>
      <c r="E290" s="19" t="s">
        <v>1228</v>
      </c>
      <c r="F290" s="13" t="s">
        <v>115</v>
      </c>
      <c r="G290" s="13" t="s">
        <v>587</v>
      </c>
      <c r="H290" s="13" t="s">
        <v>1422</v>
      </c>
      <c r="I290" s="13" t="s">
        <v>1294</v>
      </c>
      <c r="J290" s="13"/>
      <c r="K290" s="13" t="s">
        <v>588</v>
      </c>
      <c r="L290" s="13" t="s">
        <v>1296</v>
      </c>
      <c r="M290" s="13" t="s">
        <v>23</v>
      </c>
      <c r="N290" s="13" t="s">
        <v>23</v>
      </c>
      <c r="O290" s="13" t="s">
        <v>23</v>
      </c>
      <c r="P290" s="13" t="str">
        <f t="shared" si="88"/>
        <v>EASA;FAA;CAA UK;CAA MALAYSIA;DGCA INDONESIA;CAA CHINA;</v>
      </c>
      <c r="Q290" s="13" t="s">
        <v>12</v>
      </c>
      <c r="R290" s="13" t="s">
        <v>13</v>
      </c>
      <c r="S290" s="13" t="s">
        <v>1224</v>
      </c>
      <c r="T290" s="13" t="s">
        <v>24</v>
      </c>
      <c r="U290" s="13" t="s">
        <v>25</v>
      </c>
      <c r="V290" s="13" t="s">
        <v>26</v>
      </c>
      <c r="W290" s="13"/>
      <c r="X290" s="13" t="s">
        <v>1232</v>
      </c>
      <c r="Y290" s="13" t="s">
        <v>1246</v>
      </c>
      <c r="Z290" s="13"/>
      <c r="AA290" s="1" t="str">
        <f>_xlfn.IFNA(VLOOKUP($B290,'[1]Price Catalogue (Active CAP)'!$A:$AD,AA$3,FALSE),"")</f>
        <v>4042-10</v>
      </c>
      <c r="AB290" s="1" t="str">
        <f>_xlfn.IFNA(VLOOKUP($B290,'[1]Price Catalogue (Active CAP)'!$A:$AD,AB$3,FALSE),"")</f>
        <v>S417N514-301</v>
      </c>
      <c r="AC290" s="1" t="str">
        <f>_xlfn.IFNA(VLOOKUP($B290,'[1]Price Catalogue (Active CAP)'!$A:$AD,AC$3,FALSE),"")</f>
        <v>CEILING LIGHT</v>
      </c>
      <c r="AD290" s="1" t="str">
        <f>_xlfn.IFNA(VLOOKUP($B290,'[1]Price Catalogue (Active CAP)'!$A:$AD,AD$3,FALSE),"")</f>
        <v>ON</v>
      </c>
      <c r="AE290" s="1" t="str">
        <f>_xlfn.IFNA(VLOOKUP($B290,'[1]Price Catalogue (Active CAP)'!$A:$AD,AE$3,FALSE),"")</f>
        <v>B737NG;B757;</v>
      </c>
      <c r="AF290" s="1" t="str">
        <f>_xlfn.IFNA(VLOOKUP($B290,'[1]Price Catalogue (Active CAP)'!$A:$AD,AF$3,FALSE),"")</f>
        <v>DIEHL AEROSPACE GmbH</v>
      </c>
      <c r="AG290" s="1" t="str">
        <f>_xlfn.IFNA(VLOOKUP($B290,'[1]Price Catalogue (Active CAP)'!$A:$AD,AG$3,FALSE),"")</f>
        <v>ELE-LIG-012</v>
      </c>
      <c r="AH290" s="1" t="str">
        <f>_xlfn.IFNA(VLOOKUP($B290,'[1]Price Catalogue (Active CAP)'!$A:$AD,AH$3,FALSE),"")</f>
        <v>Various_Light</v>
      </c>
      <c r="AI290" s="1">
        <f>_xlfn.IFNA(VLOOKUP($B290,'[1]Price Catalogue (Active CAP)'!$A:$AD,AI$3,FALSE),"")</f>
        <v>0</v>
      </c>
      <c r="AJ290" s="1" t="str">
        <f>_xlfn.IFNA(VLOOKUP($B290,'[1]Price Catalogue (Active CAP)'!$A:$AD,AJ$3,FALSE),"")</f>
        <v>33-21-14;</v>
      </c>
      <c r="AK290" s="1" t="str">
        <f>_xlfn.IFNA(VLOOKUP($B290,'[1]Price Catalogue (Active CAP)'!$A:$AD,AK$3,FALSE),"")</f>
        <v>33-21</v>
      </c>
      <c r="AL290" s="32" t="str">
        <f>_xlfn.IFNA(VLOOKUP($B290,'[1]Price Catalogue (Active CAP)'!$A:$AD,AL$3,FALSE),"")</f>
        <v>EASA,FAA,CAA MALAYSIA,CAAS,DGCA INDONESIA,CAA CHINA</v>
      </c>
      <c r="AM290" s="1" t="str">
        <f>_xlfn.IFNA(VLOOKUP($B290,'[1]Price Catalogue (Active CAP)'!$A:$AD,AM$3,FALSE),"")</f>
        <v>EASA</v>
      </c>
      <c r="AN290" s="1" t="str">
        <f>_xlfn.IFNA(VLOOKUP($B290,'[1]Price Catalogue (Active CAP)'!$A:$AD,AN$3,FALSE),"")</f>
        <v>FAA</v>
      </c>
      <c r="AO290" s="1" t="str">
        <f>_xlfn.IFNA(VLOOKUP($B290,'[1]Price Catalogue (Active CAP)'!$A:$AD,AO$3,FALSE),"")</f>
        <v>CAA MALAYSIA</v>
      </c>
      <c r="AP290" s="1" t="str">
        <f>_xlfn.IFNA(VLOOKUP($B290,'[1]Price Catalogue (Active CAP)'!$A:$AD,AP$3,FALSE),"")</f>
        <v>CAAS</v>
      </c>
      <c r="AQ290" s="1" t="str">
        <f>_xlfn.IFNA(VLOOKUP($B290,'[1]Price Catalogue (Active CAP)'!$A:$AD,AQ$3,FALSE),"")</f>
        <v>DGCA INDONESIA</v>
      </c>
      <c r="AR290" s="1" t="str">
        <f>_xlfn.IFNA(VLOOKUP($B290,'[1]Price Catalogue (Active CAP)'!$A:$AD,AR$3,FALSE),"")</f>
        <v>CAA CHINA</v>
      </c>
      <c r="AS290" s="1">
        <f>_xlfn.IFNA(VLOOKUP($B290,'[1]Price Catalogue (Active CAP)'!$A:$AD,AS$3,FALSE),"")</f>
        <v>0</v>
      </c>
      <c r="AT290" s="1" t="str">
        <f>_xlfn.IFNA(VLOOKUP($B290,'[1]Price Catalogue (Active CAP)'!$A:$AD,AT$3,FALSE),"")</f>
        <v>CAA VIETNAM</v>
      </c>
      <c r="AU290" s="1" t="str">
        <f>_xlfn.IFNA(VLOOKUP($B290,'[1]Price Catalogue (Active CAP)'!$A:$AD,AU$3,FALSE),"")</f>
        <v>OCMOE</v>
      </c>
      <c r="AW290" s="1" t="b">
        <f t="shared" si="89"/>
        <v>1</v>
      </c>
      <c r="AX290" s="1" t="b">
        <f t="shared" si="90"/>
        <v>0</v>
      </c>
      <c r="AY290" s="1" t="b">
        <f t="shared" si="91"/>
        <v>1</v>
      </c>
      <c r="AZ290" s="1" t="b">
        <f t="shared" si="92"/>
        <v>1</v>
      </c>
      <c r="BA290" s="1" t="b">
        <f t="shared" si="93"/>
        <v>1</v>
      </c>
      <c r="BB290" s="1" t="b">
        <f t="shared" si="94"/>
        <v>1</v>
      </c>
      <c r="BC290" s="1" t="b">
        <f t="shared" si="95"/>
        <v>1</v>
      </c>
      <c r="BD290" s="1" t="b">
        <f t="shared" si="96"/>
        <v>1</v>
      </c>
      <c r="BE290" s="1" t="b">
        <f t="shared" si="97"/>
        <v>1</v>
      </c>
      <c r="BF290" s="1" t="b">
        <f t="shared" si="98"/>
        <v>1</v>
      </c>
      <c r="BG290" s="1" t="b">
        <f t="shared" si="99"/>
        <v>1</v>
      </c>
      <c r="BH290" s="1" t="b">
        <f t="shared" si="100"/>
        <v>0</v>
      </c>
      <c r="BI290" s="1" t="b">
        <f t="shared" si="101"/>
        <v>1</v>
      </c>
      <c r="BJ290" s="1" t="b">
        <f t="shared" si="102"/>
        <v>1</v>
      </c>
      <c r="BK290" s="1" t="b">
        <f t="shared" si="103"/>
        <v>0</v>
      </c>
      <c r="BL290" s="1" t="b">
        <f t="shared" si="104"/>
        <v>0</v>
      </c>
      <c r="BM290" s="1" t="b">
        <f t="shared" si="105"/>
        <v>1</v>
      </c>
      <c r="BN290" s="1" t="b">
        <f t="shared" si="106"/>
        <v>1</v>
      </c>
      <c r="BO290" s="1" t="b">
        <f t="shared" si="107"/>
        <v>1</v>
      </c>
      <c r="BP290" s="1" t="b">
        <f t="shared" si="108"/>
        <v>1</v>
      </c>
      <c r="BQ290" s="1" t="b">
        <f t="shared" si="109"/>
        <v>1</v>
      </c>
    </row>
    <row r="291" spans="1:69" ht="37.5">
      <c r="A291" s="5">
        <v>288</v>
      </c>
      <c r="B291" s="13" t="s">
        <v>595</v>
      </c>
      <c r="C291" s="13"/>
      <c r="D291" s="13" t="s">
        <v>597</v>
      </c>
      <c r="E291" s="19" t="s">
        <v>1228</v>
      </c>
      <c r="F291" s="13" t="s">
        <v>89</v>
      </c>
      <c r="G291" s="13" t="s">
        <v>598</v>
      </c>
      <c r="H291" s="13" t="s">
        <v>1423</v>
      </c>
      <c r="I291" s="13" t="s">
        <v>1424</v>
      </c>
      <c r="J291" s="13"/>
      <c r="K291" s="13" t="s">
        <v>599</v>
      </c>
      <c r="L291" s="13" t="s">
        <v>1425</v>
      </c>
      <c r="M291" s="13" t="s">
        <v>23</v>
      </c>
      <c r="N291" s="13" t="s">
        <v>23</v>
      </c>
      <c r="O291" s="13" t="s">
        <v>23</v>
      </c>
      <c r="P291" s="13" t="str">
        <f t="shared" si="88"/>
        <v>EASA;FAA;CAA UK;CAA MALAYSIA;DGCA INDONESIA;CAA CHINA;</v>
      </c>
      <c r="Q291" s="13" t="s">
        <v>12</v>
      </c>
      <c r="R291" s="13" t="s">
        <v>13</v>
      </c>
      <c r="S291" s="13" t="s">
        <v>1224</v>
      </c>
      <c r="T291" s="13" t="s">
        <v>24</v>
      </c>
      <c r="U291" s="13" t="s">
        <v>25</v>
      </c>
      <c r="V291" s="13" t="s">
        <v>26</v>
      </c>
      <c r="W291" s="13"/>
      <c r="X291" s="13" t="s">
        <v>1232</v>
      </c>
      <c r="Y291" s="13" t="s">
        <v>1273</v>
      </c>
      <c r="Z291" s="13"/>
      <c r="AA291" s="1" t="str">
        <f>_xlfn.IFNA(VLOOKUP($B291,'[1]Price Catalogue (Active CAP)'!$A:$AD,AA$3,FALSE),"")</f>
        <v>42D362</v>
      </c>
      <c r="AB291" s="1" t="str">
        <f>_xlfn.IFNA(VLOOKUP($B291,'[1]Price Catalogue (Active CAP)'!$A:$AD,AB$3,FALSE),"")</f>
        <v>1B1384</v>
      </c>
      <c r="AC291" s="1" t="str">
        <f>_xlfn.IFNA(VLOOKUP($B291,'[1]Price Catalogue (Active CAP)'!$A:$AD,AC$3,FALSE),"")</f>
        <v>SWITCH DIFFERENTIAL PRESSURE</v>
      </c>
      <c r="AD291" s="1" t="str">
        <f>_xlfn.IFNA(VLOOKUP($B291,'[1]Price Catalogue (Active CAP)'!$A:$AD,AD$3,FALSE),"")</f>
        <v>ON</v>
      </c>
      <c r="AE291" s="1" t="str">
        <f>_xlfn.IFNA(VLOOKUP($B291,'[1]Price Catalogue (Active CAP)'!$A:$AD,AE$3,FALSE),"")</f>
        <v>B747;B767;A330;A300;A310;MD11;</v>
      </c>
      <c r="AF291" s="1" t="str">
        <f>_xlfn.IFNA(VLOOKUP($B291,'[1]Price Catalogue (Active CAP)'!$A:$AD,AF$3,FALSE),"")</f>
        <v>CUSTOM CONTROL SENSORS INC</v>
      </c>
      <c r="AG291" s="1" t="str">
        <f>_xlfn.IFNA(VLOOKUP($B291,'[1]Price Catalogue (Active CAP)'!$A:$AD,AG$3,FALSE),"")</f>
        <v>FUE-SEN-003</v>
      </c>
      <c r="AH291" s="1" t="str">
        <f>_xlfn.IFNA(VLOOKUP($B291,'[1]Price Catalogue (Active CAP)'!$A:$AD,AH$3,FALSE),"")</f>
        <v>Sensor</v>
      </c>
      <c r="AI291" s="1">
        <f>_xlfn.IFNA(VLOOKUP($B291,'[1]Price Catalogue (Active CAP)'!$A:$AD,AI$3,FALSE),"")</f>
        <v>0</v>
      </c>
      <c r="AJ291" s="1" t="str">
        <f>_xlfn.IFNA(VLOOKUP($B291,'[1]Price Catalogue (Active CAP)'!$A:$AD,AJ$3,FALSE),"")</f>
        <v>73-11-10;</v>
      </c>
      <c r="AK291" s="1" t="str">
        <f>_xlfn.IFNA(VLOOKUP($B291,'[1]Price Catalogue (Active CAP)'!$A:$AD,AK$3,FALSE),"")</f>
        <v>73-11</v>
      </c>
      <c r="AL291" s="32" t="str">
        <f>_xlfn.IFNA(VLOOKUP($B291,'[1]Price Catalogue (Active CAP)'!$A:$AD,AL$3,FALSE),"")</f>
        <v>EASA,FAA,CAA MALAYSIA,CAAS,DGCA INDONESIA,CAA CHINA</v>
      </c>
      <c r="AM291" s="1" t="str">
        <f>_xlfn.IFNA(VLOOKUP($B291,'[1]Price Catalogue (Active CAP)'!$A:$AD,AM$3,FALSE),"")</f>
        <v>EASA</v>
      </c>
      <c r="AN291" s="1" t="str">
        <f>_xlfn.IFNA(VLOOKUP($B291,'[1]Price Catalogue (Active CAP)'!$A:$AD,AN$3,FALSE),"")</f>
        <v>FAA</v>
      </c>
      <c r="AO291" s="1" t="str">
        <f>_xlfn.IFNA(VLOOKUP($B291,'[1]Price Catalogue (Active CAP)'!$A:$AD,AO$3,FALSE),"")</f>
        <v>CAA MALAYSIA</v>
      </c>
      <c r="AP291" s="1" t="str">
        <f>_xlfn.IFNA(VLOOKUP($B291,'[1]Price Catalogue (Active CAP)'!$A:$AD,AP$3,FALSE),"")</f>
        <v>CAAS</v>
      </c>
      <c r="AQ291" s="1" t="str">
        <f>_xlfn.IFNA(VLOOKUP($B291,'[1]Price Catalogue (Active CAP)'!$A:$AD,AQ$3,FALSE),"")</f>
        <v>DGCA INDONESIA</v>
      </c>
      <c r="AR291" s="1" t="str">
        <f>_xlfn.IFNA(VLOOKUP($B291,'[1]Price Catalogue (Active CAP)'!$A:$AD,AR$3,FALSE),"")</f>
        <v>CAA CHINA</v>
      </c>
      <c r="AS291" s="1">
        <f>_xlfn.IFNA(VLOOKUP($B291,'[1]Price Catalogue (Active CAP)'!$A:$AD,AS$3,FALSE),"")</f>
        <v>0</v>
      </c>
      <c r="AT291" s="1" t="str">
        <f>_xlfn.IFNA(VLOOKUP($B291,'[1]Price Catalogue (Active CAP)'!$A:$AD,AT$3,FALSE),"")</f>
        <v>CAA VIETNAM</v>
      </c>
      <c r="AU291" s="1" t="str">
        <f>_xlfn.IFNA(VLOOKUP($B291,'[1]Price Catalogue (Active CAP)'!$A:$AD,AU$3,FALSE),"")</f>
        <v>OCMOA</v>
      </c>
      <c r="AW291" s="1" t="b">
        <f t="shared" si="89"/>
        <v>1</v>
      </c>
      <c r="AX291" s="1" t="b">
        <f t="shared" si="90"/>
        <v>0</v>
      </c>
      <c r="AY291" s="1" t="b">
        <f t="shared" si="91"/>
        <v>1</v>
      </c>
      <c r="AZ291" s="1" t="b">
        <f t="shared" si="92"/>
        <v>1</v>
      </c>
      <c r="BA291" s="1" t="b">
        <f t="shared" si="93"/>
        <v>1</v>
      </c>
      <c r="BB291" s="1" t="b">
        <f t="shared" si="94"/>
        <v>1</v>
      </c>
      <c r="BC291" s="1" t="b">
        <f t="shared" si="95"/>
        <v>1</v>
      </c>
      <c r="BD291" s="1" t="b">
        <f t="shared" si="96"/>
        <v>1</v>
      </c>
      <c r="BE291" s="1" t="b">
        <f t="shared" si="97"/>
        <v>1</v>
      </c>
      <c r="BF291" s="1" t="b">
        <f t="shared" si="98"/>
        <v>1</v>
      </c>
      <c r="BG291" s="1" t="b">
        <f t="shared" si="99"/>
        <v>1</v>
      </c>
      <c r="BH291" s="1" t="b">
        <f t="shared" si="100"/>
        <v>0</v>
      </c>
      <c r="BI291" s="1" t="b">
        <f t="shared" si="101"/>
        <v>1</v>
      </c>
      <c r="BJ291" s="1" t="b">
        <f t="shared" si="102"/>
        <v>1</v>
      </c>
      <c r="BK291" s="1" t="b">
        <f t="shared" si="103"/>
        <v>0</v>
      </c>
      <c r="BL291" s="1" t="b">
        <f t="shared" si="104"/>
        <v>0</v>
      </c>
      <c r="BM291" s="1" t="b">
        <f t="shared" si="105"/>
        <v>1</v>
      </c>
      <c r="BN291" s="1" t="b">
        <f t="shared" si="106"/>
        <v>1</v>
      </c>
      <c r="BO291" s="1" t="b">
        <f t="shared" si="107"/>
        <v>1</v>
      </c>
      <c r="BP291" s="1" t="b">
        <f t="shared" si="108"/>
        <v>1</v>
      </c>
      <c r="BQ291" s="1" t="b">
        <f t="shared" si="109"/>
        <v>1</v>
      </c>
    </row>
    <row r="292" spans="1:69" ht="37.5">
      <c r="A292" s="5">
        <v>289</v>
      </c>
      <c r="B292" s="13" t="s">
        <v>600</v>
      </c>
      <c r="C292" s="13"/>
      <c r="D292" s="13" t="s">
        <v>597</v>
      </c>
      <c r="E292" s="19" t="s">
        <v>1228</v>
      </c>
      <c r="F292" s="13" t="s">
        <v>89</v>
      </c>
      <c r="G292" s="13" t="s">
        <v>598</v>
      </c>
      <c r="H292" s="13" t="s">
        <v>1423</v>
      </c>
      <c r="I292" s="13" t="s">
        <v>1424</v>
      </c>
      <c r="J292" s="13"/>
      <c r="K292" s="13" t="s">
        <v>599</v>
      </c>
      <c r="L292" s="13" t="s">
        <v>1425</v>
      </c>
      <c r="M292" s="13" t="s">
        <v>23</v>
      </c>
      <c r="N292" s="13" t="s">
        <v>23</v>
      </c>
      <c r="O292" s="13" t="s">
        <v>23</v>
      </c>
      <c r="P292" s="13" t="str">
        <f t="shared" si="88"/>
        <v>EASA;FAA;CAA UK;CAA MALAYSIA;DGCA INDONESIA;CAA CHINA;</v>
      </c>
      <c r="Q292" s="13" t="s">
        <v>12</v>
      </c>
      <c r="R292" s="13" t="s">
        <v>13</v>
      </c>
      <c r="S292" s="13" t="s">
        <v>1224</v>
      </c>
      <c r="T292" s="13" t="s">
        <v>24</v>
      </c>
      <c r="U292" s="13" t="s">
        <v>25</v>
      </c>
      <c r="V292" s="13" t="s">
        <v>26</v>
      </c>
      <c r="W292" s="13"/>
      <c r="X292" s="13" t="s">
        <v>1232</v>
      </c>
      <c r="Y292" s="13" t="s">
        <v>1273</v>
      </c>
      <c r="Z292" s="13"/>
      <c r="AA292" s="1" t="str">
        <f>_xlfn.IFNA(VLOOKUP($B292,'[1]Price Catalogue (Active CAP)'!$A:$AD,AA$3,FALSE),"")</f>
        <v>42D394</v>
      </c>
      <c r="AB292" s="1" t="str">
        <f>_xlfn.IFNA(VLOOKUP($B292,'[1]Price Catalogue (Active CAP)'!$A:$AD,AB$3,FALSE),"")</f>
        <v>1B7405</v>
      </c>
      <c r="AC292" s="1" t="str">
        <f>_xlfn.IFNA(VLOOKUP($B292,'[1]Price Catalogue (Active CAP)'!$A:$AD,AC$3,FALSE),"")</f>
        <v>SWITCH DIFFERENTIAL PRESSURE</v>
      </c>
      <c r="AD292" s="1" t="str">
        <f>_xlfn.IFNA(VLOOKUP($B292,'[1]Price Catalogue (Active CAP)'!$A:$AD,AD$3,FALSE),"")</f>
        <v>ON</v>
      </c>
      <c r="AE292" s="1" t="str">
        <f>_xlfn.IFNA(VLOOKUP($B292,'[1]Price Catalogue (Active CAP)'!$A:$AD,AE$3,FALSE),"")</f>
        <v>B747;B767;A330;A300;A310;MD11;</v>
      </c>
      <c r="AF292" s="1" t="str">
        <f>_xlfn.IFNA(VLOOKUP($B292,'[1]Price Catalogue (Active CAP)'!$A:$AD,AF$3,FALSE),"")</f>
        <v>CUSTOM CONTROL SENSORS INC</v>
      </c>
      <c r="AG292" s="1" t="str">
        <f>_xlfn.IFNA(VLOOKUP($B292,'[1]Price Catalogue (Active CAP)'!$A:$AD,AG$3,FALSE),"")</f>
        <v>FUE-SEN-003</v>
      </c>
      <c r="AH292" s="1" t="str">
        <f>_xlfn.IFNA(VLOOKUP($B292,'[1]Price Catalogue (Active CAP)'!$A:$AD,AH$3,FALSE),"")</f>
        <v>Sensor</v>
      </c>
      <c r="AI292" s="1">
        <f>_xlfn.IFNA(VLOOKUP($B292,'[1]Price Catalogue (Active CAP)'!$A:$AD,AI$3,FALSE),"")</f>
        <v>0</v>
      </c>
      <c r="AJ292" s="1" t="str">
        <f>_xlfn.IFNA(VLOOKUP($B292,'[1]Price Catalogue (Active CAP)'!$A:$AD,AJ$3,FALSE),"")</f>
        <v>73-11-10;</v>
      </c>
      <c r="AK292" s="1" t="str">
        <f>_xlfn.IFNA(VLOOKUP($B292,'[1]Price Catalogue (Active CAP)'!$A:$AD,AK$3,FALSE),"")</f>
        <v>73-11</v>
      </c>
      <c r="AL292" s="32" t="str">
        <f>_xlfn.IFNA(VLOOKUP($B292,'[1]Price Catalogue (Active CAP)'!$A:$AD,AL$3,FALSE),"")</f>
        <v>EASA,FAA,CAA MALAYSIA,CAAS,DGCA INDONESIA,CAA CHINA</v>
      </c>
      <c r="AM292" s="1" t="str">
        <f>_xlfn.IFNA(VLOOKUP($B292,'[1]Price Catalogue (Active CAP)'!$A:$AD,AM$3,FALSE),"")</f>
        <v>EASA</v>
      </c>
      <c r="AN292" s="1" t="str">
        <f>_xlfn.IFNA(VLOOKUP($B292,'[1]Price Catalogue (Active CAP)'!$A:$AD,AN$3,FALSE),"")</f>
        <v>FAA</v>
      </c>
      <c r="AO292" s="1" t="str">
        <f>_xlfn.IFNA(VLOOKUP($B292,'[1]Price Catalogue (Active CAP)'!$A:$AD,AO$3,FALSE),"")</f>
        <v>CAA MALAYSIA</v>
      </c>
      <c r="AP292" s="1" t="str">
        <f>_xlfn.IFNA(VLOOKUP($B292,'[1]Price Catalogue (Active CAP)'!$A:$AD,AP$3,FALSE),"")</f>
        <v>CAAS</v>
      </c>
      <c r="AQ292" s="1" t="str">
        <f>_xlfn.IFNA(VLOOKUP($B292,'[1]Price Catalogue (Active CAP)'!$A:$AD,AQ$3,FALSE),"")</f>
        <v>DGCA INDONESIA</v>
      </c>
      <c r="AR292" s="1" t="str">
        <f>_xlfn.IFNA(VLOOKUP($B292,'[1]Price Catalogue (Active CAP)'!$A:$AD,AR$3,FALSE),"")</f>
        <v>CAA CHINA</v>
      </c>
      <c r="AS292" s="1">
        <f>_xlfn.IFNA(VLOOKUP($B292,'[1]Price Catalogue (Active CAP)'!$A:$AD,AS$3,FALSE),"")</f>
        <v>0</v>
      </c>
      <c r="AT292" s="1" t="str">
        <f>_xlfn.IFNA(VLOOKUP($B292,'[1]Price Catalogue (Active CAP)'!$A:$AD,AT$3,FALSE),"")</f>
        <v>CAA VIETNAM</v>
      </c>
      <c r="AU292" s="1" t="str">
        <f>_xlfn.IFNA(VLOOKUP($B292,'[1]Price Catalogue (Active CAP)'!$A:$AD,AU$3,FALSE),"")</f>
        <v>OCMOA</v>
      </c>
      <c r="AW292" s="1" t="b">
        <f t="shared" si="89"/>
        <v>1</v>
      </c>
      <c r="AX292" s="1" t="b">
        <f t="shared" si="90"/>
        <v>0</v>
      </c>
      <c r="AY292" s="1" t="b">
        <f t="shared" si="91"/>
        <v>1</v>
      </c>
      <c r="AZ292" s="1" t="b">
        <f t="shared" si="92"/>
        <v>1</v>
      </c>
      <c r="BA292" s="1" t="b">
        <f t="shared" si="93"/>
        <v>1</v>
      </c>
      <c r="BB292" s="1" t="b">
        <f t="shared" si="94"/>
        <v>1</v>
      </c>
      <c r="BC292" s="1" t="b">
        <f t="shared" si="95"/>
        <v>1</v>
      </c>
      <c r="BD292" s="1" t="b">
        <f t="shared" si="96"/>
        <v>1</v>
      </c>
      <c r="BE292" s="1" t="b">
        <f t="shared" si="97"/>
        <v>1</v>
      </c>
      <c r="BF292" s="1" t="b">
        <f t="shared" si="98"/>
        <v>1</v>
      </c>
      <c r="BG292" s="1" t="b">
        <f t="shared" si="99"/>
        <v>1</v>
      </c>
      <c r="BH292" s="1" t="b">
        <f t="shared" si="100"/>
        <v>0</v>
      </c>
      <c r="BI292" s="1" t="b">
        <f t="shared" si="101"/>
        <v>1</v>
      </c>
      <c r="BJ292" s="1" t="b">
        <f t="shared" si="102"/>
        <v>1</v>
      </c>
      <c r="BK292" s="1" t="b">
        <f t="shared" si="103"/>
        <v>0</v>
      </c>
      <c r="BL292" s="1" t="b">
        <f t="shared" si="104"/>
        <v>0</v>
      </c>
      <c r="BM292" s="1" t="b">
        <f t="shared" si="105"/>
        <v>1</v>
      </c>
      <c r="BN292" s="1" t="b">
        <f t="shared" si="106"/>
        <v>1</v>
      </c>
      <c r="BO292" s="1" t="b">
        <f t="shared" si="107"/>
        <v>1</v>
      </c>
      <c r="BP292" s="1" t="b">
        <f t="shared" si="108"/>
        <v>1</v>
      </c>
      <c r="BQ292" s="1" t="b">
        <f t="shared" si="109"/>
        <v>1</v>
      </c>
    </row>
    <row r="293" spans="1:69" ht="50.1">
      <c r="A293" s="5">
        <v>290</v>
      </c>
      <c r="B293" s="13" t="s">
        <v>602</v>
      </c>
      <c r="C293" s="13"/>
      <c r="D293" s="13" t="s">
        <v>597</v>
      </c>
      <c r="E293" s="19" t="s">
        <v>1228</v>
      </c>
      <c r="F293" s="13" t="s">
        <v>89</v>
      </c>
      <c r="G293" s="13" t="s">
        <v>598</v>
      </c>
      <c r="H293" s="13" t="s">
        <v>1423</v>
      </c>
      <c r="I293" s="13" t="s">
        <v>1424</v>
      </c>
      <c r="J293" s="13"/>
      <c r="K293" s="13" t="s">
        <v>599</v>
      </c>
      <c r="L293" s="13" t="s">
        <v>1425</v>
      </c>
      <c r="M293" s="13" t="s">
        <v>23</v>
      </c>
      <c r="N293" s="13" t="s">
        <v>23</v>
      </c>
      <c r="O293" s="13" t="s">
        <v>23</v>
      </c>
      <c r="P293" s="13" t="str">
        <f t="shared" si="88"/>
        <v>EASA;FAA;CAA UK;CAA MALAYSIA;DGCA INDONESIA;CAA CHINA;JCAB</v>
      </c>
      <c r="Q293" s="13" t="s">
        <v>12</v>
      </c>
      <c r="R293" s="13" t="s">
        <v>13</v>
      </c>
      <c r="S293" s="13" t="s">
        <v>1224</v>
      </c>
      <c r="T293" s="13" t="s">
        <v>24</v>
      </c>
      <c r="U293" s="13" t="s">
        <v>25</v>
      </c>
      <c r="V293" s="13" t="s">
        <v>26</v>
      </c>
      <c r="W293" s="13" t="s">
        <v>18</v>
      </c>
      <c r="X293" s="13" t="s">
        <v>1232</v>
      </c>
      <c r="Y293" s="13" t="s">
        <v>1273</v>
      </c>
      <c r="Z293" s="13"/>
      <c r="AA293" s="1" t="str">
        <f>_xlfn.IFNA(VLOOKUP($B293,'[1]Price Catalogue (Active CAP)'!$A:$AD,AA$3,FALSE),"")</f>
        <v>42D395</v>
      </c>
      <c r="AB293" s="1" t="str">
        <f>_xlfn.IFNA(VLOOKUP($B293,'[1]Price Catalogue (Active CAP)'!$A:$AD,AB$3,FALSE),"")</f>
        <v>51U711</v>
      </c>
      <c r="AC293" s="1" t="str">
        <f>_xlfn.IFNA(VLOOKUP($B293,'[1]Price Catalogue (Active CAP)'!$A:$AD,AC$3,FALSE),"")</f>
        <v>SWITCH DIFFERENTIAL PRESSURE</v>
      </c>
      <c r="AD293" s="1" t="str">
        <f>_xlfn.IFNA(VLOOKUP($B293,'[1]Price Catalogue (Active CAP)'!$A:$AD,AD$3,FALSE),"")</f>
        <v>ON</v>
      </c>
      <c r="AE293" s="1" t="str">
        <f>_xlfn.IFNA(VLOOKUP($B293,'[1]Price Catalogue (Active CAP)'!$A:$AD,AE$3,FALSE),"")</f>
        <v>B747;B767;A330;A300;A310;MD11;</v>
      </c>
      <c r="AF293" s="1" t="str">
        <f>_xlfn.IFNA(VLOOKUP($B293,'[1]Price Catalogue (Active CAP)'!$A:$AD,AF$3,FALSE),"")</f>
        <v>CUSTOM CONTROL SENSORS INC</v>
      </c>
      <c r="AG293" s="1" t="str">
        <f>_xlfn.IFNA(VLOOKUP($B293,'[1]Price Catalogue (Active CAP)'!$A:$AD,AG$3,FALSE),"")</f>
        <v>FUE-SEN-003</v>
      </c>
      <c r="AH293" s="1" t="str">
        <f>_xlfn.IFNA(VLOOKUP($B293,'[1]Price Catalogue (Active CAP)'!$A:$AD,AH$3,FALSE),"")</f>
        <v>Sensor</v>
      </c>
      <c r="AI293" s="1">
        <f>_xlfn.IFNA(VLOOKUP($B293,'[1]Price Catalogue (Active CAP)'!$A:$AD,AI$3,FALSE),"")</f>
        <v>0</v>
      </c>
      <c r="AJ293" s="1" t="str">
        <f>_xlfn.IFNA(VLOOKUP($B293,'[1]Price Catalogue (Active CAP)'!$A:$AD,AJ$3,FALSE),"")</f>
        <v>73-11-10;</v>
      </c>
      <c r="AK293" s="1" t="str">
        <f>_xlfn.IFNA(VLOOKUP($B293,'[1]Price Catalogue (Active CAP)'!$A:$AD,AK$3,FALSE),"")</f>
        <v>73-11</v>
      </c>
      <c r="AL293" s="32" t="str">
        <f>_xlfn.IFNA(VLOOKUP($B293,'[1]Price Catalogue (Active CAP)'!$A:$AD,AL$3,FALSE),"")</f>
        <v>EASA,FAA,CAA MALAYSIA,CAAS,DGCA INDONESIA,CAA CHINA,JCAB</v>
      </c>
      <c r="AM293" s="1" t="str">
        <f>_xlfn.IFNA(VLOOKUP($B293,'[1]Price Catalogue (Active CAP)'!$A:$AD,AM$3,FALSE),"")</f>
        <v>EASA</v>
      </c>
      <c r="AN293" s="1" t="str">
        <f>_xlfn.IFNA(VLOOKUP($B293,'[1]Price Catalogue (Active CAP)'!$A:$AD,AN$3,FALSE),"")</f>
        <v>FAA</v>
      </c>
      <c r="AO293" s="1" t="str">
        <f>_xlfn.IFNA(VLOOKUP($B293,'[1]Price Catalogue (Active CAP)'!$A:$AD,AO$3,FALSE),"")</f>
        <v>CAA MALAYSIA</v>
      </c>
      <c r="AP293" s="1" t="str">
        <f>_xlfn.IFNA(VLOOKUP($B293,'[1]Price Catalogue (Active CAP)'!$A:$AD,AP$3,FALSE),"")</f>
        <v>CAAS</v>
      </c>
      <c r="AQ293" s="1" t="str">
        <f>_xlfn.IFNA(VLOOKUP($B293,'[1]Price Catalogue (Active CAP)'!$A:$AD,AQ$3,FALSE),"")</f>
        <v>DGCA INDONESIA</v>
      </c>
      <c r="AR293" s="1" t="str">
        <f>_xlfn.IFNA(VLOOKUP($B293,'[1]Price Catalogue (Active CAP)'!$A:$AD,AR$3,FALSE),"")</f>
        <v>CAA CHINA</v>
      </c>
      <c r="AS293" s="1" t="str">
        <f>_xlfn.IFNA(VLOOKUP($B293,'[1]Price Catalogue (Active CAP)'!$A:$AD,AS$3,FALSE),"")</f>
        <v>JCAB</v>
      </c>
      <c r="AT293" s="1" t="str">
        <f>_xlfn.IFNA(VLOOKUP($B293,'[1]Price Catalogue (Active CAP)'!$A:$AD,AT$3,FALSE),"")</f>
        <v>CAA VIETNAM</v>
      </c>
      <c r="AU293" s="1" t="str">
        <f>_xlfn.IFNA(VLOOKUP($B293,'[1]Price Catalogue (Active CAP)'!$A:$AD,AU$3,FALSE),"")</f>
        <v>OCMOA</v>
      </c>
      <c r="AW293" s="1" t="b">
        <f t="shared" si="89"/>
        <v>1</v>
      </c>
      <c r="AX293" s="1" t="b">
        <f t="shared" si="90"/>
        <v>0</v>
      </c>
      <c r="AY293" s="1" t="b">
        <f t="shared" si="91"/>
        <v>1</v>
      </c>
      <c r="AZ293" s="1" t="b">
        <f t="shared" si="92"/>
        <v>1</v>
      </c>
      <c r="BA293" s="1" t="b">
        <f t="shared" si="93"/>
        <v>1</v>
      </c>
      <c r="BB293" s="1" t="b">
        <f t="shared" si="94"/>
        <v>1</v>
      </c>
      <c r="BC293" s="1" t="b">
        <f t="shared" si="95"/>
        <v>1</v>
      </c>
      <c r="BD293" s="1" t="b">
        <f t="shared" si="96"/>
        <v>1</v>
      </c>
      <c r="BE293" s="1" t="b">
        <f t="shared" si="97"/>
        <v>1</v>
      </c>
      <c r="BF293" s="1" t="b">
        <f t="shared" si="98"/>
        <v>1</v>
      </c>
      <c r="BG293" s="1" t="b">
        <f t="shared" si="99"/>
        <v>1</v>
      </c>
      <c r="BH293" s="1" t="b">
        <f t="shared" si="100"/>
        <v>0</v>
      </c>
      <c r="BI293" s="1" t="b">
        <f t="shared" si="101"/>
        <v>1</v>
      </c>
      <c r="BJ293" s="1" t="b">
        <f t="shared" si="102"/>
        <v>1</v>
      </c>
      <c r="BK293" s="1" t="b">
        <f t="shared" si="103"/>
        <v>0</v>
      </c>
      <c r="BL293" s="1" t="b">
        <f t="shared" si="104"/>
        <v>0</v>
      </c>
      <c r="BM293" s="1" t="b">
        <f t="shared" si="105"/>
        <v>1</v>
      </c>
      <c r="BN293" s="1" t="b">
        <f t="shared" si="106"/>
        <v>1</v>
      </c>
      <c r="BO293" s="1" t="b">
        <f t="shared" si="107"/>
        <v>1</v>
      </c>
      <c r="BP293" s="1" t="b">
        <f t="shared" si="108"/>
        <v>1</v>
      </c>
      <c r="BQ293" s="1" t="b">
        <f t="shared" si="109"/>
        <v>1</v>
      </c>
    </row>
    <row r="294" spans="1:69" ht="37.5">
      <c r="A294" s="5">
        <v>291</v>
      </c>
      <c r="B294" s="13" t="s">
        <v>604</v>
      </c>
      <c r="C294" s="13"/>
      <c r="D294" s="13" t="s">
        <v>605</v>
      </c>
      <c r="E294" s="19" t="s">
        <v>1228</v>
      </c>
      <c r="F294" s="13" t="s">
        <v>249</v>
      </c>
      <c r="G294" s="13" t="s">
        <v>356</v>
      </c>
      <c r="H294" s="13" t="s">
        <v>1426</v>
      </c>
      <c r="I294" s="13" t="s">
        <v>1427</v>
      </c>
      <c r="J294" s="13"/>
      <c r="K294" s="13" t="s">
        <v>606</v>
      </c>
      <c r="L294" s="13" t="s">
        <v>1428</v>
      </c>
      <c r="M294" s="13" t="s">
        <v>23</v>
      </c>
      <c r="N294" s="13" t="s">
        <v>23</v>
      </c>
      <c r="O294" s="13" t="s">
        <v>23</v>
      </c>
      <c r="P294" s="13" t="str">
        <f t="shared" si="88"/>
        <v>EASA;FAA;CAA UK;CAA MALAYSIA;DGCA INDONESIA;CAA CHINA;</v>
      </c>
      <c r="Q294" s="13" t="s">
        <v>12</v>
      </c>
      <c r="R294" s="13" t="s">
        <v>13</v>
      </c>
      <c r="S294" s="13" t="s">
        <v>1224</v>
      </c>
      <c r="T294" s="13" t="s">
        <v>24</v>
      </c>
      <c r="U294" s="13" t="s">
        <v>25</v>
      </c>
      <c r="V294" s="13" t="s">
        <v>26</v>
      </c>
      <c r="W294" s="13"/>
      <c r="X294" s="13" t="s">
        <v>1232</v>
      </c>
      <c r="Y294" s="13" t="s">
        <v>1273</v>
      </c>
      <c r="Z294" s="13"/>
      <c r="AA294" s="1" t="str">
        <f>_xlfn.IFNA(VLOOKUP($B294,'[1]Price Catalogue (Active CAP)'!$A:$AD,AA$3,FALSE),"")</f>
        <v>4313100-01-6600</v>
      </c>
      <c r="AC294" s="1" t="str">
        <f>_xlfn.IFNA(VLOOKUP($B294,'[1]Price Catalogue (Active CAP)'!$A:$AD,AC$3,FALSE),"")</f>
        <v>CONVECTION OVEN DF3000 LH</v>
      </c>
      <c r="AD294" s="1" t="str">
        <f>_xlfn.IFNA(VLOOKUP($B294,'[1]Price Catalogue (Active CAP)'!$A:$AD,AD$3,FALSE),"")</f>
        <v>ON</v>
      </c>
      <c r="AE294" s="1" t="str">
        <f>_xlfn.IFNA(VLOOKUP($B294,'[1]Price Catalogue (Active CAP)'!$A:$AD,AE$3,FALSE),"")</f>
        <v>A320_Fam;A330;</v>
      </c>
      <c r="AF294" s="1" t="str">
        <f>_xlfn.IFNA(VLOOKUP($B294,'[1]Price Catalogue (Active CAP)'!$A:$AD,AF$3,FALSE),"")</f>
        <v>B/E AEROSPACE INC.</v>
      </c>
      <c r="AG294" s="1" t="str">
        <f>_xlfn.IFNA(VLOOKUP($B294,'[1]Price Catalogue (Active CAP)'!$A:$AD,AG$3,FALSE),"")</f>
        <v>CAE-GEQ-029</v>
      </c>
      <c r="AH294" s="1" t="str">
        <f>_xlfn.IFNA(VLOOKUP($B294,'[1]Price Catalogue (Active CAP)'!$A:$AD,AH$3,FALSE),"")</f>
        <v>Oven</v>
      </c>
      <c r="AI294" s="1">
        <f>_xlfn.IFNA(VLOOKUP($B294,'[1]Price Catalogue (Active CAP)'!$A:$AD,AI$3,FALSE),"")</f>
        <v>0</v>
      </c>
      <c r="AJ294" s="1" t="str">
        <f>_xlfn.IFNA(VLOOKUP($B294,'[1]Price Catalogue (Active CAP)'!$A:$AD,AJ$3,FALSE),"")</f>
        <v>25-35-12;</v>
      </c>
      <c r="AK294" s="1" t="str">
        <f>_xlfn.IFNA(VLOOKUP($B294,'[1]Price Catalogue (Active CAP)'!$A:$AD,AK$3,FALSE),"")</f>
        <v>25-35</v>
      </c>
      <c r="AL294" s="32" t="str">
        <f>_xlfn.IFNA(VLOOKUP($B294,'[1]Price Catalogue (Active CAP)'!$A:$AD,AL$3,FALSE),"")</f>
        <v>EASA,FAA,CAA MALAYSIA,CAAS,DGCA INDONESIA,CAA CHINA</v>
      </c>
      <c r="AM294" s="1" t="str">
        <f>_xlfn.IFNA(VLOOKUP($B294,'[1]Price Catalogue (Active CAP)'!$A:$AD,AM$3,FALSE),"")</f>
        <v>EASA</v>
      </c>
      <c r="AN294" s="1" t="str">
        <f>_xlfn.IFNA(VLOOKUP($B294,'[1]Price Catalogue (Active CAP)'!$A:$AD,AN$3,FALSE),"")</f>
        <v>FAA</v>
      </c>
      <c r="AO294" s="1" t="str">
        <f>_xlfn.IFNA(VLOOKUP($B294,'[1]Price Catalogue (Active CAP)'!$A:$AD,AO$3,FALSE),"")</f>
        <v>CAA MALAYSIA</v>
      </c>
      <c r="AP294" s="1" t="str">
        <f>_xlfn.IFNA(VLOOKUP($B294,'[1]Price Catalogue (Active CAP)'!$A:$AD,AP$3,FALSE),"")</f>
        <v>CAAS</v>
      </c>
      <c r="AQ294" s="1" t="str">
        <f>_xlfn.IFNA(VLOOKUP($B294,'[1]Price Catalogue (Active CAP)'!$A:$AD,AQ$3,FALSE),"")</f>
        <v>DGCA INDONESIA</v>
      </c>
      <c r="AR294" s="1" t="str">
        <f>_xlfn.IFNA(VLOOKUP($B294,'[1]Price Catalogue (Active CAP)'!$A:$AD,AR$3,FALSE),"")</f>
        <v>CAA CHINA</v>
      </c>
      <c r="AS294" s="1">
        <f>_xlfn.IFNA(VLOOKUP($B294,'[1]Price Catalogue (Active CAP)'!$A:$AD,AS$3,FALSE),"")</f>
        <v>0</v>
      </c>
      <c r="AT294" s="1" t="str">
        <f>_xlfn.IFNA(VLOOKUP($B294,'[1]Price Catalogue (Active CAP)'!$A:$AD,AT$3,FALSE),"")</f>
        <v>CAA VIETNAM</v>
      </c>
      <c r="AU294" s="1" t="str">
        <f>_xlfn.IFNA(VLOOKUP($B294,'[1]Price Catalogue (Active CAP)'!$A:$AD,AU$3,FALSE),"")</f>
        <v>OCMOA</v>
      </c>
      <c r="AW294" s="1" t="b">
        <f t="shared" si="89"/>
        <v>1</v>
      </c>
      <c r="AX294" s="1" t="b">
        <f t="shared" si="90"/>
        <v>1</v>
      </c>
      <c r="AY294" s="1" t="b">
        <f t="shared" si="91"/>
        <v>1</v>
      </c>
      <c r="AZ294" s="1" t="b">
        <f t="shared" si="92"/>
        <v>1</v>
      </c>
      <c r="BA294" s="1" t="b">
        <f t="shared" si="93"/>
        <v>1</v>
      </c>
      <c r="BB294" s="1" t="b">
        <f t="shared" si="94"/>
        <v>1</v>
      </c>
      <c r="BC294" s="1" t="b">
        <f t="shared" si="95"/>
        <v>1</v>
      </c>
      <c r="BD294" s="1" t="b">
        <f t="shared" si="96"/>
        <v>1</v>
      </c>
      <c r="BE294" s="1" t="b">
        <f t="shared" si="97"/>
        <v>1</v>
      </c>
      <c r="BF294" s="1" t="b">
        <f t="shared" si="98"/>
        <v>1</v>
      </c>
      <c r="BG294" s="1" t="b">
        <f t="shared" si="99"/>
        <v>1</v>
      </c>
      <c r="BH294" s="1" t="b">
        <f t="shared" si="100"/>
        <v>0</v>
      </c>
      <c r="BI294" s="1" t="b">
        <f t="shared" si="101"/>
        <v>1</v>
      </c>
      <c r="BJ294" s="1" t="b">
        <f t="shared" si="102"/>
        <v>1</v>
      </c>
      <c r="BK294" s="1" t="b">
        <f t="shared" si="103"/>
        <v>0</v>
      </c>
      <c r="BL294" s="1" t="b">
        <f t="shared" si="104"/>
        <v>0</v>
      </c>
      <c r="BM294" s="1" t="b">
        <f t="shared" si="105"/>
        <v>1</v>
      </c>
      <c r="BN294" s="1" t="b">
        <f t="shared" si="106"/>
        <v>1</v>
      </c>
      <c r="BO294" s="1" t="b">
        <f t="shared" si="107"/>
        <v>1</v>
      </c>
      <c r="BP294" s="1" t="b">
        <f t="shared" si="108"/>
        <v>1</v>
      </c>
      <c r="BQ294" s="1" t="b">
        <f t="shared" si="109"/>
        <v>1</v>
      </c>
    </row>
    <row r="295" spans="1:69" ht="37.5">
      <c r="A295" s="5">
        <v>292</v>
      </c>
      <c r="B295" s="13" t="s">
        <v>1429</v>
      </c>
      <c r="C295" s="13"/>
      <c r="D295" s="13" t="s">
        <v>1430</v>
      </c>
      <c r="E295" s="19" t="s">
        <v>1228</v>
      </c>
      <c r="F295" s="13" t="s">
        <v>572</v>
      </c>
      <c r="G295" s="13" t="s">
        <v>356</v>
      </c>
      <c r="H295" s="13" t="s">
        <v>1426</v>
      </c>
      <c r="I295" s="13" t="s">
        <v>1427</v>
      </c>
      <c r="J295" s="13"/>
      <c r="K295" s="13" t="s">
        <v>1431</v>
      </c>
      <c r="L295" s="13" t="s">
        <v>1428</v>
      </c>
      <c r="M295" s="13" t="s">
        <v>23</v>
      </c>
      <c r="N295" s="13" t="s">
        <v>23</v>
      </c>
      <c r="O295" s="13" t="s">
        <v>23</v>
      </c>
      <c r="P295" s="13" t="str">
        <f t="shared" si="88"/>
        <v>EASA;FAA;CAA UK;CAA MALAYSIA;DGCA INDONESIA;CAA CHINA;</v>
      </c>
      <c r="Q295" s="13" t="s">
        <v>12</v>
      </c>
      <c r="R295" s="13" t="s">
        <v>13</v>
      </c>
      <c r="S295" s="13" t="s">
        <v>1224</v>
      </c>
      <c r="T295" s="13" t="s">
        <v>24</v>
      </c>
      <c r="U295" s="13" t="s">
        <v>25</v>
      </c>
      <c r="V295" s="13" t="s">
        <v>26</v>
      </c>
      <c r="W295" s="13"/>
      <c r="X295" s="13" t="s">
        <v>1232</v>
      </c>
      <c r="Y295" s="13" t="s">
        <v>1273</v>
      </c>
      <c r="Z295" s="13"/>
      <c r="AA295" s="1" t="str">
        <f>_xlfn.IFNA(VLOOKUP($B295,'[1]Price Catalogue (Active CAP)'!$A:$AD,AA$3,FALSE),"")</f>
        <v/>
      </c>
      <c r="AC295" s="1" t="str">
        <f>_xlfn.IFNA(VLOOKUP($B295,'[1]Price Catalogue (Active CAP)'!$A:$AD,AC$3,FALSE),"")</f>
        <v/>
      </c>
      <c r="AD295" s="1" t="str">
        <f>_xlfn.IFNA(VLOOKUP($B295,'[1]Price Catalogue (Active CAP)'!$A:$AD,AD$3,FALSE),"")</f>
        <v/>
      </c>
      <c r="AE295" s="1" t="str">
        <f>_xlfn.IFNA(VLOOKUP($B295,'[1]Price Catalogue (Active CAP)'!$A:$AD,AE$3,FALSE),"")</f>
        <v/>
      </c>
      <c r="AF295" s="1" t="str">
        <f>_xlfn.IFNA(VLOOKUP($B295,'[1]Price Catalogue (Active CAP)'!$A:$AD,AF$3,FALSE),"")</f>
        <v/>
      </c>
      <c r="AG295" s="1" t="str">
        <f>_xlfn.IFNA(VLOOKUP($B295,'[1]Price Catalogue (Active CAP)'!$A:$AD,AG$3,FALSE),"")</f>
        <v/>
      </c>
      <c r="AH295" s="1" t="str">
        <f>_xlfn.IFNA(VLOOKUP($B295,'[1]Price Catalogue (Active CAP)'!$A:$AD,AH$3,FALSE),"")</f>
        <v/>
      </c>
      <c r="AI295" s="1" t="str">
        <f>_xlfn.IFNA(VLOOKUP($B295,'[1]Price Catalogue (Active CAP)'!$A:$AD,AI$3,FALSE),"")</f>
        <v/>
      </c>
      <c r="AJ295" s="1" t="str">
        <f>_xlfn.IFNA(VLOOKUP($B295,'[1]Price Catalogue (Active CAP)'!$A:$AD,AJ$3,FALSE),"")</f>
        <v/>
      </c>
      <c r="AK295" s="1" t="str">
        <f>_xlfn.IFNA(VLOOKUP($B295,'[1]Price Catalogue (Active CAP)'!$A:$AD,AK$3,FALSE),"")</f>
        <v/>
      </c>
      <c r="AL295" s="32" t="str">
        <f>_xlfn.IFNA(VLOOKUP($B295,'[1]Price Catalogue (Active CAP)'!$A:$AD,AL$3,FALSE),"")</f>
        <v/>
      </c>
      <c r="AM295" s="1" t="str">
        <f>_xlfn.IFNA(VLOOKUP($B295,'[1]Price Catalogue (Active CAP)'!$A:$AD,AM$3,FALSE),"")</f>
        <v/>
      </c>
      <c r="AN295" s="1" t="str">
        <f>_xlfn.IFNA(VLOOKUP($B295,'[1]Price Catalogue (Active CAP)'!$A:$AD,AN$3,FALSE),"")</f>
        <v/>
      </c>
      <c r="AO295" s="1" t="str">
        <f>_xlfn.IFNA(VLOOKUP($B295,'[1]Price Catalogue (Active CAP)'!$A:$AD,AO$3,FALSE),"")</f>
        <v/>
      </c>
      <c r="AP295" s="1" t="str">
        <f>_xlfn.IFNA(VLOOKUP($B295,'[1]Price Catalogue (Active CAP)'!$A:$AD,AP$3,FALSE),"")</f>
        <v/>
      </c>
      <c r="AQ295" s="1" t="str">
        <f>_xlfn.IFNA(VLOOKUP($B295,'[1]Price Catalogue (Active CAP)'!$A:$AD,AQ$3,FALSE),"")</f>
        <v/>
      </c>
      <c r="AR295" s="1" t="str">
        <f>_xlfn.IFNA(VLOOKUP($B295,'[1]Price Catalogue (Active CAP)'!$A:$AD,AR$3,FALSE),"")</f>
        <v/>
      </c>
      <c r="AS295" s="1" t="str">
        <f>_xlfn.IFNA(VLOOKUP($B295,'[1]Price Catalogue (Active CAP)'!$A:$AD,AS$3,FALSE),"")</f>
        <v/>
      </c>
      <c r="AT295" s="1" t="str">
        <f>_xlfn.IFNA(VLOOKUP($B295,'[1]Price Catalogue (Active CAP)'!$A:$AD,AT$3,FALSE),"")</f>
        <v/>
      </c>
      <c r="AU295" s="1" t="str">
        <f>_xlfn.IFNA(VLOOKUP($B295,'[1]Price Catalogue (Active CAP)'!$A:$AD,AU$3,FALSE),"")</f>
        <v/>
      </c>
      <c r="AW295" s="1" t="b">
        <f t="shared" si="89"/>
        <v>0</v>
      </c>
      <c r="AX295" s="1" t="b">
        <f t="shared" si="90"/>
        <v>1</v>
      </c>
      <c r="AY295" s="1" t="b">
        <f t="shared" si="91"/>
        <v>0</v>
      </c>
      <c r="AZ295" s="1" t="b">
        <f t="shared" si="92"/>
        <v>0</v>
      </c>
      <c r="BA295" s="1" t="b">
        <f t="shared" si="93"/>
        <v>0</v>
      </c>
      <c r="BB295" s="1" t="b">
        <f t="shared" si="94"/>
        <v>0</v>
      </c>
      <c r="BC295" s="1" t="b">
        <f t="shared" si="95"/>
        <v>0</v>
      </c>
      <c r="BD295" s="1" t="b">
        <f t="shared" si="96"/>
        <v>0</v>
      </c>
      <c r="BE295" s="1" t="b">
        <f t="shared" si="97"/>
        <v>1</v>
      </c>
      <c r="BF295" s="1" t="b">
        <f t="shared" si="98"/>
        <v>0</v>
      </c>
      <c r="BG295" s="1" t="b">
        <f t="shared" si="99"/>
        <v>0</v>
      </c>
      <c r="BH295" s="1" t="b">
        <f t="shared" si="100"/>
        <v>0</v>
      </c>
      <c r="BI295" s="1" t="b">
        <f t="shared" si="101"/>
        <v>0</v>
      </c>
      <c r="BJ295" s="1" t="b">
        <f t="shared" si="102"/>
        <v>0</v>
      </c>
      <c r="BK295" s="1" t="b">
        <f t="shared" si="103"/>
        <v>0</v>
      </c>
      <c r="BL295" s="1" t="b">
        <f t="shared" si="104"/>
        <v>0</v>
      </c>
      <c r="BM295" s="1" t="b">
        <f t="shared" si="105"/>
        <v>0</v>
      </c>
      <c r="BN295" s="1" t="b">
        <f t="shared" si="106"/>
        <v>0</v>
      </c>
      <c r="BO295" s="1" t="b">
        <f t="shared" si="107"/>
        <v>1</v>
      </c>
      <c r="BP295" s="1" t="b">
        <f t="shared" si="108"/>
        <v>0</v>
      </c>
      <c r="BQ295" s="1" t="b">
        <f t="shared" si="109"/>
        <v>0</v>
      </c>
    </row>
    <row r="296" spans="1:69" ht="37.5">
      <c r="A296" s="5">
        <v>293</v>
      </c>
      <c r="B296" s="13" t="s">
        <v>607</v>
      </c>
      <c r="C296" s="13"/>
      <c r="D296" s="13" t="s">
        <v>608</v>
      </c>
      <c r="E296" s="19" t="s">
        <v>1228</v>
      </c>
      <c r="F296" s="13" t="s">
        <v>572</v>
      </c>
      <c r="G296" s="13" t="s">
        <v>356</v>
      </c>
      <c r="H296" s="13" t="s">
        <v>1426</v>
      </c>
      <c r="I296" s="13" t="s">
        <v>1427</v>
      </c>
      <c r="J296" s="13"/>
      <c r="K296" s="13" t="s">
        <v>606</v>
      </c>
      <c r="L296" s="13" t="s">
        <v>1428</v>
      </c>
      <c r="M296" s="13" t="s">
        <v>23</v>
      </c>
      <c r="N296" s="13" t="s">
        <v>23</v>
      </c>
      <c r="O296" s="13" t="s">
        <v>23</v>
      </c>
      <c r="P296" s="13" t="str">
        <f t="shared" si="88"/>
        <v>EASA;FAA;CAA UK;CAA MALAYSIA;DGCA INDONESIA;CAA CHINA;</v>
      </c>
      <c r="Q296" s="13" t="s">
        <v>12</v>
      </c>
      <c r="R296" s="13" t="s">
        <v>13</v>
      </c>
      <c r="S296" s="13" t="s">
        <v>1224</v>
      </c>
      <c r="T296" s="13" t="s">
        <v>24</v>
      </c>
      <c r="U296" s="13" t="s">
        <v>25</v>
      </c>
      <c r="V296" s="13" t="s">
        <v>26</v>
      </c>
      <c r="W296" s="13"/>
      <c r="X296" s="13" t="s">
        <v>1232</v>
      </c>
      <c r="Y296" s="13" t="s">
        <v>1273</v>
      </c>
      <c r="Z296" s="13"/>
      <c r="AA296" s="1" t="str">
        <f>_xlfn.IFNA(VLOOKUP($B296,'[1]Price Catalogue (Active CAP)'!$A:$AD,AA$3,FALSE),"")</f>
        <v>4313101-01-6600</v>
      </c>
      <c r="AC296" s="1" t="str">
        <f>_xlfn.IFNA(VLOOKUP($B296,'[1]Price Catalogue (Active CAP)'!$A:$AD,AC$3,FALSE),"")</f>
        <v>CONVECTION OVEN DF3000 RH</v>
      </c>
      <c r="AD296" s="1" t="str">
        <f>_xlfn.IFNA(VLOOKUP($B296,'[1]Price Catalogue (Active CAP)'!$A:$AD,AD$3,FALSE),"")</f>
        <v>ON</v>
      </c>
      <c r="AE296" s="1" t="str">
        <f>_xlfn.IFNA(VLOOKUP($B296,'[1]Price Catalogue (Active CAP)'!$A:$AD,AE$3,FALSE),"")</f>
        <v>A330;</v>
      </c>
      <c r="AF296" s="1" t="str">
        <f>_xlfn.IFNA(VLOOKUP($B296,'[1]Price Catalogue (Active CAP)'!$A:$AD,AF$3,FALSE),"")</f>
        <v>B/E AEROSPACE INC.</v>
      </c>
      <c r="AG296" s="1" t="str">
        <f>_xlfn.IFNA(VLOOKUP($B296,'[1]Price Catalogue (Active CAP)'!$A:$AD,AG$3,FALSE),"")</f>
        <v>CAE-GEQ-029</v>
      </c>
      <c r="AH296" s="1" t="str">
        <f>_xlfn.IFNA(VLOOKUP($B296,'[1]Price Catalogue (Active CAP)'!$A:$AD,AH$3,FALSE),"")</f>
        <v>Oven</v>
      </c>
      <c r="AI296" s="1">
        <f>_xlfn.IFNA(VLOOKUP($B296,'[1]Price Catalogue (Active CAP)'!$A:$AD,AI$3,FALSE),"")</f>
        <v>0</v>
      </c>
      <c r="AJ296" s="1" t="str">
        <f>_xlfn.IFNA(VLOOKUP($B296,'[1]Price Catalogue (Active CAP)'!$A:$AD,AJ$3,FALSE),"")</f>
        <v>25-35-12;</v>
      </c>
      <c r="AK296" s="1" t="str">
        <f>_xlfn.IFNA(VLOOKUP($B296,'[1]Price Catalogue (Active CAP)'!$A:$AD,AK$3,FALSE),"")</f>
        <v>25-35</v>
      </c>
      <c r="AL296" s="32" t="str">
        <f>_xlfn.IFNA(VLOOKUP($B296,'[1]Price Catalogue (Active CAP)'!$A:$AD,AL$3,FALSE),"")</f>
        <v>EASA,FAA,CAA MALAYSIA,CAAS,DGCA INDONESIA,CAA CHINA</v>
      </c>
      <c r="AM296" s="1" t="str">
        <f>_xlfn.IFNA(VLOOKUP($B296,'[1]Price Catalogue (Active CAP)'!$A:$AD,AM$3,FALSE),"")</f>
        <v>EASA</v>
      </c>
      <c r="AN296" s="1" t="str">
        <f>_xlfn.IFNA(VLOOKUP($B296,'[1]Price Catalogue (Active CAP)'!$A:$AD,AN$3,FALSE),"")</f>
        <v>FAA</v>
      </c>
      <c r="AO296" s="1" t="str">
        <f>_xlfn.IFNA(VLOOKUP($B296,'[1]Price Catalogue (Active CAP)'!$A:$AD,AO$3,FALSE),"")</f>
        <v>CAA MALAYSIA</v>
      </c>
      <c r="AP296" s="1" t="str">
        <f>_xlfn.IFNA(VLOOKUP($B296,'[1]Price Catalogue (Active CAP)'!$A:$AD,AP$3,FALSE),"")</f>
        <v>CAAS</v>
      </c>
      <c r="AQ296" s="1" t="str">
        <f>_xlfn.IFNA(VLOOKUP($B296,'[1]Price Catalogue (Active CAP)'!$A:$AD,AQ$3,FALSE),"")</f>
        <v>DGCA INDONESIA</v>
      </c>
      <c r="AR296" s="1" t="str">
        <f>_xlfn.IFNA(VLOOKUP($B296,'[1]Price Catalogue (Active CAP)'!$A:$AD,AR$3,FALSE),"")</f>
        <v>CAA CHINA</v>
      </c>
      <c r="AS296" s="1">
        <f>_xlfn.IFNA(VLOOKUP($B296,'[1]Price Catalogue (Active CAP)'!$A:$AD,AS$3,FALSE),"")</f>
        <v>0</v>
      </c>
      <c r="AT296" s="1" t="str">
        <f>_xlfn.IFNA(VLOOKUP($B296,'[1]Price Catalogue (Active CAP)'!$A:$AD,AT$3,FALSE),"")</f>
        <v>CAA VIETNAM</v>
      </c>
      <c r="AU296" s="1" t="str">
        <f>_xlfn.IFNA(VLOOKUP($B296,'[1]Price Catalogue (Active CAP)'!$A:$AD,AU$3,FALSE),"")</f>
        <v>OCMOA</v>
      </c>
      <c r="AW296" s="1" t="b">
        <f t="shared" si="89"/>
        <v>1</v>
      </c>
      <c r="AX296" s="1" t="b">
        <f t="shared" si="90"/>
        <v>1</v>
      </c>
      <c r="AY296" s="1" t="b">
        <f t="shared" si="91"/>
        <v>1</v>
      </c>
      <c r="AZ296" s="1" t="b">
        <f t="shared" si="92"/>
        <v>1</v>
      </c>
      <c r="BA296" s="1" t="b">
        <f t="shared" si="93"/>
        <v>1</v>
      </c>
      <c r="BB296" s="1" t="b">
        <f t="shared" si="94"/>
        <v>1</v>
      </c>
      <c r="BC296" s="1" t="b">
        <f t="shared" si="95"/>
        <v>1</v>
      </c>
      <c r="BD296" s="1" t="b">
        <f t="shared" si="96"/>
        <v>1</v>
      </c>
      <c r="BE296" s="1" t="b">
        <f t="shared" si="97"/>
        <v>1</v>
      </c>
      <c r="BF296" s="1" t="b">
        <f t="shared" si="98"/>
        <v>1</v>
      </c>
      <c r="BG296" s="1" t="b">
        <f t="shared" si="99"/>
        <v>1</v>
      </c>
      <c r="BH296" s="1" t="b">
        <f t="shared" si="100"/>
        <v>0</v>
      </c>
      <c r="BI296" s="1" t="b">
        <f t="shared" si="101"/>
        <v>1</v>
      </c>
      <c r="BJ296" s="1" t="b">
        <f t="shared" si="102"/>
        <v>1</v>
      </c>
      <c r="BK296" s="1" t="b">
        <f t="shared" si="103"/>
        <v>0</v>
      </c>
      <c r="BL296" s="1" t="b">
        <f t="shared" si="104"/>
        <v>0</v>
      </c>
      <c r="BM296" s="1" t="b">
        <f t="shared" si="105"/>
        <v>1</v>
      </c>
      <c r="BN296" s="1" t="b">
        <f t="shared" si="106"/>
        <v>1</v>
      </c>
      <c r="BO296" s="1" t="b">
        <f t="shared" si="107"/>
        <v>1</v>
      </c>
      <c r="BP296" s="1" t="b">
        <f t="shared" si="108"/>
        <v>1</v>
      </c>
      <c r="BQ296" s="1" t="b">
        <f t="shared" si="109"/>
        <v>1</v>
      </c>
    </row>
    <row r="297" spans="1:69" ht="37.5">
      <c r="A297" s="5">
        <v>294</v>
      </c>
      <c r="B297" s="13" t="s">
        <v>609</v>
      </c>
      <c r="C297" s="13"/>
      <c r="D297" s="13" t="s">
        <v>610</v>
      </c>
      <c r="E297" s="19" t="s">
        <v>1228</v>
      </c>
      <c r="F297" s="13" t="s">
        <v>611</v>
      </c>
      <c r="G297" s="13" t="s">
        <v>356</v>
      </c>
      <c r="H297" s="13" t="s">
        <v>1426</v>
      </c>
      <c r="I297" s="13" t="s">
        <v>1427</v>
      </c>
      <c r="J297" s="13"/>
      <c r="K297" s="13" t="s">
        <v>606</v>
      </c>
      <c r="L297" s="13" t="s">
        <v>1428</v>
      </c>
      <c r="M297" s="13" t="s">
        <v>23</v>
      </c>
      <c r="N297" s="13" t="s">
        <v>23</v>
      </c>
      <c r="O297" s="13" t="s">
        <v>23</v>
      </c>
      <c r="P297" s="13" t="str">
        <f t="shared" si="88"/>
        <v>EASA;FAA;CAA UK;CAA MALAYSIA;DGCA INDONESIA;CAA CHINA;</v>
      </c>
      <c r="Q297" s="13" t="s">
        <v>12</v>
      </c>
      <c r="R297" s="13" t="s">
        <v>13</v>
      </c>
      <c r="S297" s="13" t="s">
        <v>1224</v>
      </c>
      <c r="T297" s="13" t="s">
        <v>24</v>
      </c>
      <c r="U297" s="13" t="s">
        <v>25</v>
      </c>
      <c r="V297" s="13" t="s">
        <v>26</v>
      </c>
      <c r="W297" s="13"/>
      <c r="X297" s="13" t="s">
        <v>1232</v>
      </c>
      <c r="Y297" s="13" t="s">
        <v>1273</v>
      </c>
      <c r="Z297" s="13"/>
      <c r="AA297" s="1" t="str">
        <f>_xlfn.IFNA(VLOOKUP($B297,'[1]Price Catalogue (Active CAP)'!$A:$AD,AA$3,FALSE),"")</f>
        <v>4323070-01-6626</v>
      </c>
      <c r="AC297" s="1" t="str">
        <f>_xlfn.IFNA(VLOOKUP($B297,'[1]Price Catalogue (Active CAP)'!$A:$AD,AC$3,FALSE),"")</f>
        <v>STEAM OVEN DS3075 LH (EXTENDED VERSION)</v>
      </c>
      <c r="AD297" s="1" t="str">
        <f>_xlfn.IFNA(VLOOKUP($B297,'[1]Price Catalogue (Active CAP)'!$A:$AD,AD$3,FALSE),"")</f>
        <v>ON</v>
      </c>
      <c r="AE297" s="1" t="str">
        <f>_xlfn.IFNA(VLOOKUP($B297,'[1]Price Catalogue (Active CAP)'!$A:$AD,AE$3,FALSE),"")</f>
        <v>B777</v>
      </c>
      <c r="AF297" s="1" t="str">
        <f>_xlfn.IFNA(VLOOKUP($B297,'[1]Price Catalogue (Active CAP)'!$A:$AD,AF$3,FALSE),"")</f>
        <v>B/E AEROSPACE INC.</v>
      </c>
      <c r="AG297" s="1" t="str">
        <f>_xlfn.IFNA(VLOOKUP($B297,'[1]Price Catalogue (Active CAP)'!$A:$AD,AG$3,FALSE),"")</f>
        <v>CAE-GEQ-029</v>
      </c>
      <c r="AH297" s="1" t="str">
        <f>_xlfn.IFNA(VLOOKUP($B297,'[1]Price Catalogue (Active CAP)'!$A:$AD,AH$3,FALSE),"")</f>
        <v>Oven</v>
      </c>
      <c r="AI297" s="1">
        <f>_xlfn.IFNA(VLOOKUP($B297,'[1]Price Catalogue (Active CAP)'!$A:$AD,AI$3,FALSE),"")</f>
        <v>0</v>
      </c>
      <c r="AJ297" s="1" t="str">
        <f>_xlfn.IFNA(VLOOKUP($B297,'[1]Price Catalogue (Active CAP)'!$A:$AD,AJ$3,FALSE),"")</f>
        <v>25-35-12;</v>
      </c>
      <c r="AK297" s="1" t="str">
        <f>_xlfn.IFNA(VLOOKUP($B297,'[1]Price Catalogue (Active CAP)'!$A:$AD,AK$3,FALSE),"")</f>
        <v>25-35</v>
      </c>
      <c r="AL297" s="32" t="str">
        <f>_xlfn.IFNA(VLOOKUP($B297,'[1]Price Catalogue (Active CAP)'!$A:$AD,AL$3,FALSE),"")</f>
        <v>EASA,FAA,CAA MALAYSIA,CAAS,DGCA INDONESIA,CAA CHINA</v>
      </c>
      <c r="AM297" s="1" t="str">
        <f>_xlfn.IFNA(VLOOKUP($B297,'[1]Price Catalogue (Active CAP)'!$A:$AD,AM$3,FALSE),"")</f>
        <v>EASA</v>
      </c>
      <c r="AN297" s="1" t="str">
        <f>_xlfn.IFNA(VLOOKUP($B297,'[1]Price Catalogue (Active CAP)'!$A:$AD,AN$3,FALSE),"")</f>
        <v>FAA</v>
      </c>
      <c r="AO297" s="1" t="str">
        <f>_xlfn.IFNA(VLOOKUP($B297,'[1]Price Catalogue (Active CAP)'!$A:$AD,AO$3,FALSE),"")</f>
        <v>CAA MALAYSIA</v>
      </c>
      <c r="AP297" s="1" t="str">
        <f>_xlfn.IFNA(VLOOKUP($B297,'[1]Price Catalogue (Active CAP)'!$A:$AD,AP$3,FALSE),"")</f>
        <v>CAAS</v>
      </c>
      <c r="AQ297" s="1" t="str">
        <f>_xlfn.IFNA(VLOOKUP($B297,'[1]Price Catalogue (Active CAP)'!$A:$AD,AQ$3,FALSE),"")</f>
        <v>DGCA INDONESIA</v>
      </c>
      <c r="AR297" s="1" t="str">
        <f>_xlfn.IFNA(VLOOKUP($B297,'[1]Price Catalogue (Active CAP)'!$A:$AD,AR$3,FALSE),"")</f>
        <v>CAA CHINA</v>
      </c>
      <c r="AS297" s="1">
        <f>_xlfn.IFNA(VLOOKUP($B297,'[1]Price Catalogue (Active CAP)'!$A:$AD,AS$3,FALSE),"")</f>
        <v>0</v>
      </c>
      <c r="AT297" s="1" t="str">
        <f>_xlfn.IFNA(VLOOKUP($B297,'[1]Price Catalogue (Active CAP)'!$A:$AD,AT$3,FALSE),"")</f>
        <v>CAA VIETNAM</v>
      </c>
      <c r="AU297" s="1" t="str">
        <f>_xlfn.IFNA(VLOOKUP($B297,'[1]Price Catalogue (Active CAP)'!$A:$AD,AU$3,FALSE),"")</f>
        <v>OCMOA</v>
      </c>
      <c r="AW297" s="1" t="b">
        <f t="shared" si="89"/>
        <v>1</v>
      </c>
      <c r="AX297" s="1" t="b">
        <f t="shared" si="90"/>
        <v>1</v>
      </c>
      <c r="AY297" s="1" t="b">
        <f t="shared" si="91"/>
        <v>1</v>
      </c>
      <c r="AZ297" s="1" t="b">
        <f t="shared" si="92"/>
        <v>1</v>
      </c>
      <c r="BA297" s="1" t="b">
        <f t="shared" si="93"/>
        <v>1</v>
      </c>
      <c r="BB297" s="1" t="b">
        <f t="shared" si="94"/>
        <v>1</v>
      </c>
      <c r="BC297" s="1" t="b">
        <f t="shared" si="95"/>
        <v>1</v>
      </c>
      <c r="BD297" s="1" t="b">
        <f t="shared" si="96"/>
        <v>1</v>
      </c>
      <c r="BE297" s="1" t="b">
        <f t="shared" si="97"/>
        <v>1</v>
      </c>
      <c r="BF297" s="1" t="b">
        <f t="shared" si="98"/>
        <v>1</v>
      </c>
      <c r="BG297" s="1" t="b">
        <f t="shared" si="99"/>
        <v>1</v>
      </c>
      <c r="BH297" s="1" t="b">
        <f t="shared" si="100"/>
        <v>0</v>
      </c>
      <c r="BI297" s="1" t="b">
        <f t="shared" si="101"/>
        <v>1</v>
      </c>
      <c r="BJ297" s="1" t="b">
        <f t="shared" si="102"/>
        <v>1</v>
      </c>
      <c r="BK297" s="1" t="b">
        <f t="shared" si="103"/>
        <v>0</v>
      </c>
      <c r="BL297" s="1" t="b">
        <f t="shared" si="104"/>
        <v>0</v>
      </c>
      <c r="BM297" s="1" t="b">
        <f t="shared" si="105"/>
        <v>1</v>
      </c>
      <c r="BN297" s="1" t="b">
        <f t="shared" si="106"/>
        <v>1</v>
      </c>
      <c r="BO297" s="1" t="b">
        <f t="shared" si="107"/>
        <v>1</v>
      </c>
      <c r="BP297" s="1" t="b">
        <f t="shared" si="108"/>
        <v>1</v>
      </c>
      <c r="BQ297" s="1" t="b">
        <f t="shared" si="109"/>
        <v>1</v>
      </c>
    </row>
    <row r="298" spans="1:69" ht="37.5">
      <c r="A298" s="5">
        <v>295</v>
      </c>
      <c r="B298" s="13" t="s">
        <v>612</v>
      </c>
      <c r="C298" s="13"/>
      <c r="D298" s="13" t="s">
        <v>613</v>
      </c>
      <c r="E298" s="19" t="s">
        <v>1228</v>
      </c>
      <c r="F298" s="13" t="s">
        <v>468</v>
      </c>
      <c r="G298" s="13" t="s">
        <v>356</v>
      </c>
      <c r="H298" s="13" t="s">
        <v>1426</v>
      </c>
      <c r="I298" s="13" t="s">
        <v>1427</v>
      </c>
      <c r="J298" s="13"/>
      <c r="K298" s="13" t="s">
        <v>606</v>
      </c>
      <c r="L298" s="13" t="s">
        <v>1428</v>
      </c>
      <c r="M298" s="13" t="s">
        <v>23</v>
      </c>
      <c r="N298" s="13" t="s">
        <v>23</v>
      </c>
      <c r="O298" s="13" t="s">
        <v>23</v>
      </c>
      <c r="P298" s="13" t="str">
        <f t="shared" si="88"/>
        <v>EASA;FAA;CAA UK;CAA MALAYSIA;DGCA INDONESIA;CAA CHINA;</v>
      </c>
      <c r="Q298" s="13" t="s">
        <v>12</v>
      </c>
      <c r="R298" s="13" t="s">
        <v>13</v>
      </c>
      <c r="S298" s="13" t="s">
        <v>1224</v>
      </c>
      <c r="T298" s="13" t="s">
        <v>24</v>
      </c>
      <c r="U298" s="13" t="s">
        <v>25</v>
      </c>
      <c r="V298" s="13" t="s">
        <v>26</v>
      </c>
      <c r="W298" s="13"/>
      <c r="X298" s="13" t="s">
        <v>1232</v>
      </c>
      <c r="Y298" s="13" t="s">
        <v>1273</v>
      </c>
      <c r="Z298" s="13"/>
      <c r="AA298" s="1" t="str">
        <f>_xlfn.IFNA(VLOOKUP($B298,'[1]Price Catalogue (Active CAP)'!$A:$AD,AA$3,FALSE),"")</f>
        <v>4323100-01-6622</v>
      </c>
      <c r="AC298" s="1" t="str">
        <f>_xlfn.IFNA(VLOOKUP($B298,'[1]Price Catalogue (Active CAP)'!$A:$AD,AC$3,FALSE),"")</f>
        <v>STEAM OVEN DS3000 LH</v>
      </c>
      <c r="AD298" s="1" t="str">
        <f>_xlfn.IFNA(VLOOKUP($B298,'[1]Price Catalogue (Active CAP)'!$A:$AD,AD$3,FALSE),"")</f>
        <v>ON</v>
      </c>
      <c r="AE298" s="1" t="str">
        <f>_xlfn.IFNA(VLOOKUP($B298,'[1]Price Catalogue (Active CAP)'!$A:$AD,AE$3,FALSE),"")</f>
        <v>B737NG;A320_Fam;A330;A340;</v>
      </c>
      <c r="AF298" s="1" t="str">
        <f>_xlfn.IFNA(VLOOKUP($B298,'[1]Price Catalogue (Active CAP)'!$A:$AD,AF$3,FALSE),"")</f>
        <v>B/E AEROSPACE INC.</v>
      </c>
      <c r="AG298" s="1" t="str">
        <f>_xlfn.IFNA(VLOOKUP($B298,'[1]Price Catalogue (Active CAP)'!$A:$AD,AG$3,FALSE),"")</f>
        <v>CAE-GEQ-029</v>
      </c>
      <c r="AH298" s="1" t="str">
        <f>_xlfn.IFNA(VLOOKUP($B298,'[1]Price Catalogue (Active CAP)'!$A:$AD,AH$3,FALSE),"")</f>
        <v>Oven</v>
      </c>
      <c r="AI298" s="1">
        <f>_xlfn.IFNA(VLOOKUP($B298,'[1]Price Catalogue (Active CAP)'!$A:$AD,AI$3,FALSE),"")</f>
        <v>0</v>
      </c>
      <c r="AJ298" s="1" t="str">
        <f>_xlfn.IFNA(VLOOKUP($B298,'[1]Price Catalogue (Active CAP)'!$A:$AD,AJ$3,FALSE),"")</f>
        <v>25-35-12;</v>
      </c>
      <c r="AK298" s="1" t="str">
        <f>_xlfn.IFNA(VLOOKUP($B298,'[1]Price Catalogue (Active CAP)'!$A:$AD,AK$3,FALSE),"")</f>
        <v>25-35</v>
      </c>
      <c r="AL298" s="32" t="str">
        <f>_xlfn.IFNA(VLOOKUP($B298,'[1]Price Catalogue (Active CAP)'!$A:$AD,AL$3,FALSE),"")</f>
        <v>EASA,FAA,CAA MALAYSIA,CAAS,DGCA INDONESIA,CAA CHINA</v>
      </c>
      <c r="AM298" s="1" t="str">
        <f>_xlfn.IFNA(VLOOKUP($B298,'[1]Price Catalogue (Active CAP)'!$A:$AD,AM$3,FALSE),"")</f>
        <v>EASA</v>
      </c>
      <c r="AN298" s="1" t="str">
        <f>_xlfn.IFNA(VLOOKUP($B298,'[1]Price Catalogue (Active CAP)'!$A:$AD,AN$3,FALSE),"")</f>
        <v>FAA</v>
      </c>
      <c r="AO298" s="1" t="str">
        <f>_xlfn.IFNA(VLOOKUP($B298,'[1]Price Catalogue (Active CAP)'!$A:$AD,AO$3,FALSE),"")</f>
        <v>CAA MALAYSIA</v>
      </c>
      <c r="AP298" s="1" t="str">
        <f>_xlfn.IFNA(VLOOKUP($B298,'[1]Price Catalogue (Active CAP)'!$A:$AD,AP$3,FALSE),"")</f>
        <v>CAAS</v>
      </c>
      <c r="AQ298" s="1" t="str">
        <f>_xlfn.IFNA(VLOOKUP($B298,'[1]Price Catalogue (Active CAP)'!$A:$AD,AQ$3,FALSE),"")</f>
        <v>DGCA INDONESIA</v>
      </c>
      <c r="AR298" s="1" t="str">
        <f>_xlfn.IFNA(VLOOKUP($B298,'[1]Price Catalogue (Active CAP)'!$A:$AD,AR$3,FALSE),"")</f>
        <v>CAA CHINA</v>
      </c>
      <c r="AS298" s="1">
        <f>_xlfn.IFNA(VLOOKUP($B298,'[1]Price Catalogue (Active CAP)'!$A:$AD,AS$3,FALSE),"")</f>
        <v>0</v>
      </c>
      <c r="AT298" s="1" t="str">
        <f>_xlfn.IFNA(VLOOKUP($B298,'[1]Price Catalogue (Active CAP)'!$A:$AD,AT$3,FALSE),"")</f>
        <v>CAA VIETNAM</v>
      </c>
      <c r="AU298" s="1" t="str">
        <f>_xlfn.IFNA(VLOOKUP($B298,'[1]Price Catalogue (Active CAP)'!$A:$AD,AU$3,FALSE),"")</f>
        <v>OCMOA</v>
      </c>
      <c r="AW298" s="1" t="b">
        <f t="shared" si="89"/>
        <v>1</v>
      </c>
      <c r="AX298" s="1" t="b">
        <f t="shared" si="90"/>
        <v>1</v>
      </c>
      <c r="AY298" s="1" t="b">
        <f t="shared" si="91"/>
        <v>1</v>
      </c>
      <c r="AZ298" s="1" t="b">
        <f t="shared" si="92"/>
        <v>1</v>
      </c>
      <c r="BA298" s="1" t="b">
        <f t="shared" si="93"/>
        <v>1</v>
      </c>
      <c r="BB298" s="1" t="b">
        <f t="shared" si="94"/>
        <v>1</v>
      </c>
      <c r="BC298" s="1" t="b">
        <f t="shared" si="95"/>
        <v>1</v>
      </c>
      <c r="BD298" s="1" t="b">
        <f t="shared" si="96"/>
        <v>1</v>
      </c>
      <c r="BE298" s="1" t="b">
        <f t="shared" si="97"/>
        <v>1</v>
      </c>
      <c r="BF298" s="1" t="b">
        <f t="shared" si="98"/>
        <v>1</v>
      </c>
      <c r="BG298" s="1" t="b">
        <f t="shared" si="99"/>
        <v>1</v>
      </c>
      <c r="BH298" s="1" t="b">
        <f t="shared" si="100"/>
        <v>0</v>
      </c>
      <c r="BI298" s="1" t="b">
        <f t="shared" si="101"/>
        <v>1</v>
      </c>
      <c r="BJ298" s="1" t="b">
        <f t="shared" si="102"/>
        <v>1</v>
      </c>
      <c r="BK298" s="1" t="b">
        <f t="shared" si="103"/>
        <v>0</v>
      </c>
      <c r="BL298" s="1" t="b">
        <f t="shared" si="104"/>
        <v>0</v>
      </c>
      <c r="BM298" s="1" t="b">
        <f t="shared" si="105"/>
        <v>1</v>
      </c>
      <c r="BN298" s="1" t="b">
        <f t="shared" si="106"/>
        <v>1</v>
      </c>
      <c r="BO298" s="1" t="b">
        <f t="shared" si="107"/>
        <v>1</v>
      </c>
      <c r="BP298" s="1" t="b">
        <f t="shared" si="108"/>
        <v>1</v>
      </c>
      <c r="BQ298" s="1" t="b">
        <f t="shared" si="109"/>
        <v>1</v>
      </c>
    </row>
    <row r="299" spans="1:69" ht="37.5">
      <c r="A299" s="5">
        <v>296</v>
      </c>
      <c r="B299" s="13" t="s">
        <v>614</v>
      </c>
      <c r="C299" s="13"/>
      <c r="D299" s="13" t="s">
        <v>615</v>
      </c>
      <c r="E299" s="19" t="s">
        <v>1228</v>
      </c>
      <c r="F299" s="13" t="s">
        <v>611</v>
      </c>
      <c r="G299" s="13" t="s">
        <v>356</v>
      </c>
      <c r="H299" s="13" t="s">
        <v>1426</v>
      </c>
      <c r="I299" s="13" t="s">
        <v>1427</v>
      </c>
      <c r="J299" s="13"/>
      <c r="K299" s="13" t="s">
        <v>606</v>
      </c>
      <c r="L299" s="13" t="s">
        <v>1428</v>
      </c>
      <c r="M299" s="13" t="s">
        <v>23</v>
      </c>
      <c r="N299" s="13" t="s">
        <v>23</v>
      </c>
      <c r="O299" s="13" t="s">
        <v>23</v>
      </c>
      <c r="P299" s="13" t="str">
        <f t="shared" si="88"/>
        <v>EASA;FAA;CAA UK;CAA MALAYSIA;DGCA INDONESIA;CAA CHINA;</v>
      </c>
      <c r="Q299" s="13" t="s">
        <v>12</v>
      </c>
      <c r="R299" s="13" t="s">
        <v>13</v>
      </c>
      <c r="S299" s="13" t="s">
        <v>1224</v>
      </c>
      <c r="T299" s="13" t="s">
        <v>24</v>
      </c>
      <c r="U299" s="13" t="s">
        <v>25</v>
      </c>
      <c r="V299" s="13" t="s">
        <v>26</v>
      </c>
      <c r="W299" s="13"/>
      <c r="X299" s="13" t="s">
        <v>1232</v>
      </c>
      <c r="Y299" s="13" t="s">
        <v>1273</v>
      </c>
      <c r="Z299" s="13"/>
      <c r="AA299" s="1" t="str">
        <f>_xlfn.IFNA(VLOOKUP($B299,'[1]Price Catalogue (Active CAP)'!$A:$AD,AA$3,FALSE),"")</f>
        <v>4323101-01-6622</v>
      </c>
      <c r="AC299" s="1" t="str">
        <f>_xlfn.IFNA(VLOOKUP($B299,'[1]Price Catalogue (Active CAP)'!$A:$AD,AC$3,FALSE),"")</f>
        <v>STEAM OVEN DS3000 RH</v>
      </c>
      <c r="AD299" s="1" t="str">
        <f>_xlfn.IFNA(VLOOKUP($B299,'[1]Price Catalogue (Active CAP)'!$A:$AD,AD$3,FALSE),"")</f>
        <v>ON</v>
      </c>
      <c r="AE299" s="1" t="str">
        <f>_xlfn.IFNA(VLOOKUP($B299,'[1]Price Catalogue (Active CAP)'!$A:$AD,AE$3,FALSE),"")</f>
        <v>B777</v>
      </c>
      <c r="AF299" s="1" t="str">
        <f>_xlfn.IFNA(VLOOKUP($B299,'[1]Price Catalogue (Active CAP)'!$A:$AD,AF$3,FALSE),"")</f>
        <v>B/E AEROSPACE INC.</v>
      </c>
      <c r="AG299" s="1" t="str">
        <f>_xlfn.IFNA(VLOOKUP($B299,'[1]Price Catalogue (Active CAP)'!$A:$AD,AG$3,FALSE),"")</f>
        <v>CAE-GEQ-029</v>
      </c>
      <c r="AH299" s="1" t="str">
        <f>_xlfn.IFNA(VLOOKUP($B299,'[1]Price Catalogue (Active CAP)'!$A:$AD,AH$3,FALSE),"")</f>
        <v>Oven</v>
      </c>
      <c r="AI299" s="1">
        <f>_xlfn.IFNA(VLOOKUP($B299,'[1]Price Catalogue (Active CAP)'!$A:$AD,AI$3,FALSE),"")</f>
        <v>0</v>
      </c>
      <c r="AJ299" s="1" t="str">
        <f>_xlfn.IFNA(VLOOKUP($B299,'[1]Price Catalogue (Active CAP)'!$A:$AD,AJ$3,FALSE),"")</f>
        <v>25-35-12;</v>
      </c>
      <c r="AK299" s="1" t="str">
        <f>_xlfn.IFNA(VLOOKUP($B299,'[1]Price Catalogue (Active CAP)'!$A:$AD,AK$3,FALSE),"")</f>
        <v>25-35</v>
      </c>
      <c r="AL299" s="32" t="str">
        <f>_xlfn.IFNA(VLOOKUP($B299,'[1]Price Catalogue (Active CAP)'!$A:$AD,AL$3,FALSE),"")</f>
        <v>EASA,FAA,CAA MALAYSIA,CAAS,DGCA INDONESIA,CAA CHINA</v>
      </c>
      <c r="AM299" s="1" t="str">
        <f>_xlfn.IFNA(VLOOKUP($B299,'[1]Price Catalogue (Active CAP)'!$A:$AD,AM$3,FALSE),"")</f>
        <v>EASA</v>
      </c>
      <c r="AN299" s="1" t="str">
        <f>_xlfn.IFNA(VLOOKUP($B299,'[1]Price Catalogue (Active CAP)'!$A:$AD,AN$3,FALSE),"")</f>
        <v>FAA</v>
      </c>
      <c r="AO299" s="1" t="str">
        <f>_xlfn.IFNA(VLOOKUP($B299,'[1]Price Catalogue (Active CAP)'!$A:$AD,AO$3,FALSE),"")</f>
        <v>CAA MALAYSIA</v>
      </c>
      <c r="AP299" s="1" t="str">
        <f>_xlfn.IFNA(VLOOKUP($B299,'[1]Price Catalogue (Active CAP)'!$A:$AD,AP$3,FALSE),"")</f>
        <v>CAAS</v>
      </c>
      <c r="AQ299" s="1" t="str">
        <f>_xlfn.IFNA(VLOOKUP($B299,'[1]Price Catalogue (Active CAP)'!$A:$AD,AQ$3,FALSE),"")</f>
        <v>DGCA INDONESIA</v>
      </c>
      <c r="AR299" s="1" t="str">
        <f>_xlfn.IFNA(VLOOKUP($B299,'[1]Price Catalogue (Active CAP)'!$A:$AD,AR$3,FALSE),"")</f>
        <v>CAA CHINA</v>
      </c>
      <c r="AS299" s="1">
        <f>_xlfn.IFNA(VLOOKUP($B299,'[1]Price Catalogue (Active CAP)'!$A:$AD,AS$3,FALSE),"")</f>
        <v>0</v>
      </c>
      <c r="AT299" s="1" t="str">
        <f>_xlfn.IFNA(VLOOKUP($B299,'[1]Price Catalogue (Active CAP)'!$A:$AD,AT$3,FALSE),"")</f>
        <v>CAA VIETNAM</v>
      </c>
      <c r="AU299" s="1" t="str">
        <f>_xlfn.IFNA(VLOOKUP($B299,'[1]Price Catalogue (Active CAP)'!$A:$AD,AU$3,FALSE),"")</f>
        <v>OCMOA</v>
      </c>
      <c r="AW299" s="1" t="b">
        <f t="shared" si="89"/>
        <v>1</v>
      </c>
      <c r="AX299" s="1" t="b">
        <f t="shared" si="90"/>
        <v>1</v>
      </c>
      <c r="AY299" s="1" t="b">
        <f t="shared" si="91"/>
        <v>1</v>
      </c>
      <c r="AZ299" s="1" t="b">
        <f t="shared" si="92"/>
        <v>1</v>
      </c>
      <c r="BA299" s="1" t="b">
        <f t="shared" si="93"/>
        <v>1</v>
      </c>
      <c r="BB299" s="1" t="b">
        <f t="shared" si="94"/>
        <v>1</v>
      </c>
      <c r="BC299" s="1" t="b">
        <f t="shared" si="95"/>
        <v>1</v>
      </c>
      <c r="BD299" s="1" t="b">
        <f t="shared" si="96"/>
        <v>1</v>
      </c>
      <c r="BE299" s="1" t="b">
        <f t="shared" si="97"/>
        <v>1</v>
      </c>
      <c r="BF299" s="1" t="b">
        <f t="shared" si="98"/>
        <v>1</v>
      </c>
      <c r="BG299" s="1" t="b">
        <f t="shared" si="99"/>
        <v>1</v>
      </c>
      <c r="BH299" s="1" t="b">
        <f t="shared" si="100"/>
        <v>0</v>
      </c>
      <c r="BI299" s="1" t="b">
        <f t="shared" si="101"/>
        <v>1</v>
      </c>
      <c r="BJ299" s="1" t="b">
        <f t="shared" si="102"/>
        <v>1</v>
      </c>
      <c r="BK299" s="1" t="b">
        <f t="shared" si="103"/>
        <v>0</v>
      </c>
      <c r="BL299" s="1" t="b">
        <f t="shared" si="104"/>
        <v>0</v>
      </c>
      <c r="BM299" s="1" t="b">
        <f t="shared" si="105"/>
        <v>1</v>
      </c>
      <c r="BN299" s="1" t="b">
        <f t="shared" si="106"/>
        <v>1</v>
      </c>
      <c r="BO299" s="1" t="b">
        <f t="shared" si="107"/>
        <v>1</v>
      </c>
      <c r="BP299" s="1" t="b">
        <f t="shared" si="108"/>
        <v>1</v>
      </c>
      <c r="BQ299" s="1" t="b">
        <f t="shared" si="109"/>
        <v>1</v>
      </c>
    </row>
    <row r="300" spans="1:69" ht="37.5">
      <c r="A300" s="5">
        <v>297</v>
      </c>
      <c r="B300" s="13" t="s">
        <v>616</v>
      </c>
      <c r="C300" s="13"/>
      <c r="D300" s="13" t="s">
        <v>618</v>
      </c>
      <c r="E300" s="19" t="s">
        <v>1228</v>
      </c>
      <c r="F300" s="13" t="s">
        <v>619</v>
      </c>
      <c r="G300" s="13" t="s">
        <v>83</v>
      </c>
      <c r="H300" s="13" t="s">
        <v>1432</v>
      </c>
      <c r="I300" s="13" t="s">
        <v>1249</v>
      </c>
      <c r="J300" s="13"/>
      <c r="K300" s="13" t="s">
        <v>620</v>
      </c>
      <c r="L300" s="13" t="s">
        <v>1251</v>
      </c>
      <c r="M300" s="13" t="s">
        <v>23</v>
      </c>
      <c r="N300" s="13" t="s">
        <v>23</v>
      </c>
      <c r="O300" s="13" t="s">
        <v>23</v>
      </c>
      <c r="P300" s="13" t="str">
        <f t="shared" si="88"/>
        <v>EASA;FAA;CAA UK;CAA MALAYSIA;DGCA INDONESIA;CAA CHINA;</v>
      </c>
      <c r="Q300" s="13" t="s">
        <v>12</v>
      </c>
      <c r="R300" s="13" t="s">
        <v>13</v>
      </c>
      <c r="S300" s="13" t="s">
        <v>1224</v>
      </c>
      <c r="T300" s="13" t="s">
        <v>24</v>
      </c>
      <c r="U300" s="13" t="s">
        <v>25</v>
      </c>
      <c r="V300" s="13" t="s">
        <v>26</v>
      </c>
      <c r="W300" s="13"/>
      <c r="X300" s="13" t="s">
        <v>1232</v>
      </c>
      <c r="Y300" s="13" t="s">
        <v>1246</v>
      </c>
      <c r="Z300" s="13"/>
      <c r="AA300" s="1" t="str">
        <f>_xlfn.IFNA(VLOOKUP($B300,'[1]Price Catalogue (Active CAP)'!$A:$AD,AA$3,FALSE),"")</f>
        <v>45-0351-1</v>
      </c>
      <c r="AB300" s="1" t="str">
        <f>_xlfn.IFNA(VLOOKUP($B300,'[1]Price Catalogue (Active CAP)'!$A:$AD,AB$3,FALSE),"")</f>
        <v>S283A321-1</v>
      </c>
      <c r="AC300" s="1" t="str">
        <f>_xlfn.IFNA(VLOOKUP($B300,'[1]Price Catalogue (Active CAP)'!$A:$AD,AC$3,FALSE),"")</f>
        <v>RETRACTABLE LANDING LIGHT, LH</v>
      </c>
      <c r="AD300" s="1" t="str">
        <f>_xlfn.IFNA(VLOOKUP($B300,'[1]Price Catalogue (Active CAP)'!$A:$AD,AD$3,FALSE),"")</f>
        <v>ON</v>
      </c>
      <c r="AE300" s="1" t="str">
        <f>_xlfn.IFNA(VLOOKUP($B300,'[1]Price Catalogue (Active CAP)'!$A:$AD,AE$3,FALSE),"")</f>
        <v>B737CL;B737NG;EMB190;</v>
      </c>
      <c r="AF300" s="1" t="str">
        <f>_xlfn.IFNA(VLOOKUP($B300,'[1]Price Catalogue (Active CAP)'!$A:$AD,AF$3,FALSE),"")</f>
        <v>HONEYWELL INTERNATIONAL INC</v>
      </c>
      <c r="AG300" s="1" t="str">
        <f>_xlfn.IFNA(VLOOKUP($B300,'[1]Price Catalogue (Active CAP)'!$A:$AD,AG$3,FALSE),"")</f>
        <v>ELE-LIG-014</v>
      </c>
      <c r="AH300" s="1" t="str">
        <f>_xlfn.IFNA(VLOOKUP($B300,'[1]Price Catalogue (Active CAP)'!$A:$AD,AH$3,FALSE),"")</f>
        <v>Retract_Light</v>
      </c>
      <c r="AI300" s="1">
        <f>_xlfn.IFNA(VLOOKUP($B300,'[1]Price Catalogue (Active CAP)'!$A:$AD,AI$3,FALSE),"")</f>
        <v>0</v>
      </c>
      <c r="AJ300" s="1" t="str">
        <f>_xlfn.IFNA(VLOOKUP($B300,'[1]Price Catalogue (Active CAP)'!$A:$AD,AJ$3,FALSE),"")</f>
        <v>33-42-07;</v>
      </c>
      <c r="AK300" s="1" t="str">
        <f>_xlfn.IFNA(VLOOKUP($B300,'[1]Price Catalogue (Active CAP)'!$A:$AD,AK$3,FALSE),"")</f>
        <v>33-42</v>
      </c>
      <c r="AL300" s="32" t="str">
        <f>_xlfn.IFNA(VLOOKUP($B300,'[1]Price Catalogue (Active CAP)'!$A:$AD,AL$3,FALSE),"")</f>
        <v>EASA,FAA,CAA MALAYSIA,CAAS,DGCA INDONESIA,CAA CHINA</v>
      </c>
      <c r="AM300" s="1" t="str">
        <f>_xlfn.IFNA(VLOOKUP($B300,'[1]Price Catalogue (Active CAP)'!$A:$AD,AM$3,FALSE),"")</f>
        <v>EASA</v>
      </c>
      <c r="AN300" s="1" t="str">
        <f>_xlfn.IFNA(VLOOKUP($B300,'[1]Price Catalogue (Active CAP)'!$A:$AD,AN$3,FALSE),"")</f>
        <v>FAA</v>
      </c>
      <c r="AO300" s="1" t="str">
        <f>_xlfn.IFNA(VLOOKUP($B300,'[1]Price Catalogue (Active CAP)'!$A:$AD,AO$3,FALSE),"")</f>
        <v>CAA MALAYSIA</v>
      </c>
      <c r="AP300" s="1" t="str">
        <f>_xlfn.IFNA(VLOOKUP($B300,'[1]Price Catalogue (Active CAP)'!$A:$AD,AP$3,FALSE),"")</f>
        <v>CAAS</v>
      </c>
      <c r="AQ300" s="1" t="str">
        <f>_xlfn.IFNA(VLOOKUP($B300,'[1]Price Catalogue (Active CAP)'!$A:$AD,AQ$3,FALSE),"")</f>
        <v>DGCA INDONESIA</v>
      </c>
      <c r="AR300" s="1" t="str">
        <f>_xlfn.IFNA(VLOOKUP($B300,'[1]Price Catalogue (Active CAP)'!$A:$AD,AR$3,FALSE),"")</f>
        <v>CAA CHINA</v>
      </c>
      <c r="AS300" s="1">
        <f>_xlfn.IFNA(VLOOKUP($B300,'[1]Price Catalogue (Active CAP)'!$A:$AD,AS$3,FALSE),"")</f>
        <v>0</v>
      </c>
      <c r="AT300" s="1" t="str">
        <f>_xlfn.IFNA(VLOOKUP($B300,'[1]Price Catalogue (Active CAP)'!$A:$AD,AT$3,FALSE),"")</f>
        <v>CAA VIETNAM</v>
      </c>
      <c r="AU300" s="1" t="str">
        <f>_xlfn.IFNA(VLOOKUP($B300,'[1]Price Catalogue (Active CAP)'!$A:$AD,AU$3,FALSE),"")</f>
        <v>OCMOE</v>
      </c>
      <c r="AW300" s="1" t="b">
        <f t="shared" si="89"/>
        <v>1</v>
      </c>
      <c r="AX300" s="1" t="b">
        <f t="shared" si="90"/>
        <v>0</v>
      </c>
      <c r="AY300" s="1" t="b">
        <f t="shared" si="91"/>
        <v>1</v>
      </c>
      <c r="AZ300" s="1" t="b">
        <f t="shared" si="92"/>
        <v>1</v>
      </c>
      <c r="BA300" s="1" t="b">
        <f t="shared" si="93"/>
        <v>1</v>
      </c>
      <c r="BB300" s="1" t="b">
        <f t="shared" si="94"/>
        <v>1</v>
      </c>
      <c r="BC300" s="1" t="b">
        <f t="shared" si="95"/>
        <v>1</v>
      </c>
      <c r="BD300" s="1" t="b">
        <f t="shared" si="96"/>
        <v>1</v>
      </c>
      <c r="BE300" s="1" t="b">
        <f t="shared" si="97"/>
        <v>1</v>
      </c>
      <c r="BF300" s="1" t="b">
        <f t="shared" si="98"/>
        <v>1</v>
      </c>
      <c r="BG300" s="1" t="b">
        <f t="shared" si="99"/>
        <v>1</v>
      </c>
      <c r="BH300" s="1" t="b">
        <f t="shared" si="100"/>
        <v>0</v>
      </c>
      <c r="BI300" s="1" t="b">
        <f t="shared" si="101"/>
        <v>1</v>
      </c>
      <c r="BJ300" s="1" t="b">
        <f t="shared" si="102"/>
        <v>1</v>
      </c>
      <c r="BK300" s="1" t="b">
        <f t="shared" si="103"/>
        <v>0</v>
      </c>
      <c r="BL300" s="1" t="b">
        <f t="shared" si="104"/>
        <v>0</v>
      </c>
      <c r="BM300" s="1" t="b">
        <f t="shared" si="105"/>
        <v>1</v>
      </c>
      <c r="BN300" s="1" t="b">
        <f t="shared" si="106"/>
        <v>1</v>
      </c>
      <c r="BO300" s="1" t="b">
        <f t="shared" si="107"/>
        <v>1</v>
      </c>
      <c r="BP300" s="1" t="b">
        <f t="shared" si="108"/>
        <v>1</v>
      </c>
      <c r="BQ300" s="1" t="b">
        <f t="shared" si="109"/>
        <v>1</v>
      </c>
    </row>
    <row r="301" spans="1:69" ht="37.5">
      <c r="A301" s="5">
        <v>298</v>
      </c>
      <c r="B301" s="13" t="s">
        <v>621</v>
      </c>
      <c r="C301" s="13"/>
      <c r="D301" s="13" t="s">
        <v>623</v>
      </c>
      <c r="E301" s="19" t="s">
        <v>1228</v>
      </c>
      <c r="F301" s="13" t="s">
        <v>346</v>
      </c>
      <c r="G301" s="13" t="s">
        <v>83</v>
      </c>
      <c r="H301" s="13" t="s">
        <v>1432</v>
      </c>
      <c r="I301" s="13" t="s">
        <v>1249</v>
      </c>
      <c r="J301" s="13"/>
      <c r="K301" s="13" t="s">
        <v>620</v>
      </c>
      <c r="L301" s="13" t="s">
        <v>1251</v>
      </c>
      <c r="M301" s="13" t="s">
        <v>23</v>
      </c>
      <c r="N301" s="13" t="s">
        <v>23</v>
      </c>
      <c r="O301" s="13" t="s">
        <v>23</v>
      </c>
      <c r="P301" s="13" t="str">
        <f t="shared" si="88"/>
        <v>EASA;FAA;CAA UK;CAA MALAYSIA;DGCA INDONESIA;CAA CHINA;</v>
      </c>
      <c r="Q301" s="13" t="s">
        <v>12</v>
      </c>
      <c r="R301" s="13" t="s">
        <v>13</v>
      </c>
      <c r="S301" s="13" t="s">
        <v>1224</v>
      </c>
      <c r="T301" s="13" t="s">
        <v>24</v>
      </c>
      <c r="U301" s="13" t="s">
        <v>25</v>
      </c>
      <c r="V301" s="13" t="s">
        <v>26</v>
      </c>
      <c r="W301" s="13"/>
      <c r="X301" s="13" t="s">
        <v>1232</v>
      </c>
      <c r="Y301" s="13" t="s">
        <v>1246</v>
      </c>
      <c r="Z301" s="13"/>
      <c r="AA301" s="1" t="str">
        <f>_xlfn.IFNA(VLOOKUP($B301,'[1]Price Catalogue (Active CAP)'!$A:$AD,AA$3,FALSE),"")</f>
        <v>45-0351-2</v>
      </c>
      <c r="AB301" s="1" t="str">
        <f>_xlfn.IFNA(VLOOKUP($B301,'[1]Price Catalogue (Active CAP)'!$A:$AD,AB$3,FALSE),"")</f>
        <v>S283A321-2</v>
      </c>
      <c r="AC301" s="1" t="str">
        <f>_xlfn.IFNA(VLOOKUP($B301,'[1]Price Catalogue (Active CAP)'!$A:$AD,AC$3,FALSE),"")</f>
        <v>RETRACTABLE LANDING LIGHT, RH</v>
      </c>
      <c r="AD301" s="1" t="str">
        <f>_xlfn.IFNA(VLOOKUP($B301,'[1]Price Catalogue (Active CAP)'!$A:$AD,AD$3,FALSE),"")</f>
        <v>ON</v>
      </c>
      <c r="AE301" s="1" t="str">
        <f>_xlfn.IFNA(VLOOKUP($B301,'[1]Price Catalogue (Active CAP)'!$A:$AD,AE$3,FALSE),"")</f>
        <v>B737NG;</v>
      </c>
      <c r="AF301" s="1" t="str">
        <f>_xlfn.IFNA(VLOOKUP($B301,'[1]Price Catalogue (Active CAP)'!$A:$AD,AF$3,FALSE),"")</f>
        <v>HONEYWELL INTERNATIONAL INC</v>
      </c>
      <c r="AG301" s="1" t="str">
        <f>_xlfn.IFNA(VLOOKUP($B301,'[1]Price Catalogue (Active CAP)'!$A:$AD,AG$3,FALSE),"")</f>
        <v>ELE-LIG-014</v>
      </c>
      <c r="AH301" s="1" t="str">
        <f>_xlfn.IFNA(VLOOKUP($B301,'[1]Price Catalogue (Active CAP)'!$A:$AD,AH$3,FALSE),"")</f>
        <v>Retract_Light</v>
      </c>
      <c r="AI301" s="1">
        <f>_xlfn.IFNA(VLOOKUP($B301,'[1]Price Catalogue (Active CAP)'!$A:$AD,AI$3,FALSE),"")</f>
        <v>0</v>
      </c>
      <c r="AJ301" s="1" t="str">
        <f>_xlfn.IFNA(VLOOKUP($B301,'[1]Price Catalogue (Active CAP)'!$A:$AD,AJ$3,FALSE),"")</f>
        <v>33-42-07;</v>
      </c>
      <c r="AK301" s="1" t="str">
        <f>_xlfn.IFNA(VLOOKUP($B301,'[1]Price Catalogue (Active CAP)'!$A:$AD,AK$3,FALSE),"")</f>
        <v>33-42</v>
      </c>
      <c r="AL301" s="32" t="str">
        <f>_xlfn.IFNA(VLOOKUP($B301,'[1]Price Catalogue (Active CAP)'!$A:$AD,AL$3,FALSE),"")</f>
        <v>EASA,FAA,CAA MALAYSIA,CAAS,DGCA INDONESIA,CAA CHINA</v>
      </c>
      <c r="AM301" s="1" t="str">
        <f>_xlfn.IFNA(VLOOKUP($B301,'[1]Price Catalogue (Active CAP)'!$A:$AD,AM$3,FALSE),"")</f>
        <v>EASA</v>
      </c>
      <c r="AN301" s="1" t="str">
        <f>_xlfn.IFNA(VLOOKUP($B301,'[1]Price Catalogue (Active CAP)'!$A:$AD,AN$3,FALSE),"")</f>
        <v>FAA</v>
      </c>
      <c r="AO301" s="1" t="str">
        <f>_xlfn.IFNA(VLOOKUP($B301,'[1]Price Catalogue (Active CAP)'!$A:$AD,AO$3,FALSE),"")</f>
        <v>CAA MALAYSIA</v>
      </c>
      <c r="AP301" s="1" t="str">
        <f>_xlfn.IFNA(VLOOKUP($B301,'[1]Price Catalogue (Active CAP)'!$A:$AD,AP$3,FALSE),"")</f>
        <v>CAAS</v>
      </c>
      <c r="AQ301" s="1" t="str">
        <f>_xlfn.IFNA(VLOOKUP($B301,'[1]Price Catalogue (Active CAP)'!$A:$AD,AQ$3,FALSE),"")</f>
        <v>DGCA INDONESIA</v>
      </c>
      <c r="AR301" s="1" t="str">
        <f>_xlfn.IFNA(VLOOKUP($B301,'[1]Price Catalogue (Active CAP)'!$A:$AD,AR$3,FALSE),"")</f>
        <v>CAA CHINA</v>
      </c>
      <c r="AS301" s="1">
        <f>_xlfn.IFNA(VLOOKUP($B301,'[1]Price Catalogue (Active CAP)'!$A:$AD,AS$3,FALSE),"")</f>
        <v>0</v>
      </c>
      <c r="AT301" s="1" t="str">
        <f>_xlfn.IFNA(VLOOKUP($B301,'[1]Price Catalogue (Active CAP)'!$A:$AD,AT$3,FALSE),"")</f>
        <v>CAA VIETNAM</v>
      </c>
      <c r="AU301" s="1" t="str">
        <f>_xlfn.IFNA(VLOOKUP($B301,'[1]Price Catalogue (Active CAP)'!$A:$AD,AU$3,FALSE),"")</f>
        <v>OCMOE</v>
      </c>
      <c r="AW301" s="1" t="b">
        <f t="shared" si="89"/>
        <v>1</v>
      </c>
      <c r="AX301" s="1" t="b">
        <f t="shared" si="90"/>
        <v>0</v>
      </c>
      <c r="AY301" s="1" t="b">
        <f t="shared" si="91"/>
        <v>1</v>
      </c>
      <c r="AZ301" s="1" t="b">
        <f t="shared" si="92"/>
        <v>1</v>
      </c>
      <c r="BA301" s="1" t="b">
        <f t="shared" si="93"/>
        <v>1</v>
      </c>
      <c r="BB301" s="1" t="b">
        <f t="shared" si="94"/>
        <v>1</v>
      </c>
      <c r="BC301" s="1" t="b">
        <f t="shared" si="95"/>
        <v>1</v>
      </c>
      <c r="BD301" s="1" t="b">
        <f t="shared" si="96"/>
        <v>1</v>
      </c>
      <c r="BE301" s="1" t="b">
        <f t="shared" si="97"/>
        <v>1</v>
      </c>
      <c r="BF301" s="1" t="b">
        <f t="shared" si="98"/>
        <v>1</v>
      </c>
      <c r="BG301" s="1" t="b">
        <f t="shared" si="99"/>
        <v>1</v>
      </c>
      <c r="BH301" s="1" t="b">
        <f t="shared" si="100"/>
        <v>0</v>
      </c>
      <c r="BI301" s="1" t="b">
        <f t="shared" si="101"/>
        <v>1</v>
      </c>
      <c r="BJ301" s="1" t="b">
        <f t="shared" si="102"/>
        <v>1</v>
      </c>
      <c r="BK301" s="1" t="b">
        <f t="shared" si="103"/>
        <v>0</v>
      </c>
      <c r="BL301" s="1" t="b">
        <f t="shared" si="104"/>
        <v>0</v>
      </c>
      <c r="BM301" s="1" t="b">
        <f t="shared" si="105"/>
        <v>1</v>
      </c>
      <c r="BN301" s="1" t="b">
        <f t="shared" si="106"/>
        <v>1</v>
      </c>
      <c r="BO301" s="1" t="b">
        <f t="shared" si="107"/>
        <v>1</v>
      </c>
      <c r="BP301" s="1" t="b">
        <f t="shared" si="108"/>
        <v>1</v>
      </c>
      <c r="BQ301" s="1" t="b">
        <f t="shared" si="109"/>
        <v>1</v>
      </c>
    </row>
    <row r="302" spans="1:69" ht="37.5">
      <c r="A302" s="5">
        <v>299</v>
      </c>
      <c r="B302" s="13" t="s">
        <v>624</v>
      </c>
      <c r="C302" s="13"/>
      <c r="D302" s="13" t="s">
        <v>618</v>
      </c>
      <c r="E302" s="19" t="s">
        <v>1228</v>
      </c>
      <c r="F302" s="13" t="s">
        <v>619</v>
      </c>
      <c r="G302" s="13" t="s">
        <v>83</v>
      </c>
      <c r="H302" s="13" t="s">
        <v>1432</v>
      </c>
      <c r="I302" s="13" t="s">
        <v>1249</v>
      </c>
      <c r="J302" s="13"/>
      <c r="K302" s="13" t="s">
        <v>620</v>
      </c>
      <c r="L302" s="13" t="s">
        <v>1251</v>
      </c>
      <c r="M302" s="13" t="s">
        <v>23</v>
      </c>
      <c r="N302" s="13" t="s">
        <v>23</v>
      </c>
      <c r="O302" s="13" t="s">
        <v>23</v>
      </c>
      <c r="P302" s="13" t="str">
        <f t="shared" si="88"/>
        <v>EASA;FAA;CAA UK;CAA MALAYSIA;DGCA INDONESIA;CAA CHINA;</v>
      </c>
      <c r="Q302" s="13" t="s">
        <v>12</v>
      </c>
      <c r="R302" s="13" t="s">
        <v>13</v>
      </c>
      <c r="S302" s="13" t="s">
        <v>1224</v>
      </c>
      <c r="T302" s="13" t="s">
        <v>24</v>
      </c>
      <c r="U302" s="13" t="s">
        <v>25</v>
      </c>
      <c r="V302" s="13" t="s">
        <v>26</v>
      </c>
      <c r="W302" s="13"/>
      <c r="X302" s="13" t="s">
        <v>1232</v>
      </c>
      <c r="Y302" s="13" t="s">
        <v>1246</v>
      </c>
      <c r="Z302" s="13"/>
      <c r="AA302" s="1" t="str">
        <f>_xlfn.IFNA(VLOOKUP($B302,'[1]Price Catalogue (Active CAP)'!$A:$AD,AA$3,FALSE),"")</f>
        <v>45-0351-3</v>
      </c>
      <c r="AB302" s="1" t="str">
        <f>_xlfn.IFNA(VLOOKUP($B302,'[1]Price Catalogue (Active CAP)'!$A:$AD,AB$3,FALSE),"")</f>
        <v>S283A321-3</v>
      </c>
      <c r="AC302" s="1" t="str">
        <f>_xlfn.IFNA(VLOOKUP($B302,'[1]Price Catalogue (Active CAP)'!$A:$AD,AC$3,FALSE),"")</f>
        <v>RETRACTABLE LANDING LIGHT, LH</v>
      </c>
      <c r="AD302" s="1" t="str">
        <f>_xlfn.IFNA(VLOOKUP($B302,'[1]Price Catalogue (Active CAP)'!$A:$AD,AD$3,FALSE),"")</f>
        <v>ON</v>
      </c>
      <c r="AE302" s="1" t="str">
        <f>_xlfn.IFNA(VLOOKUP($B302,'[1]Price Catalogue (Active CAP)'!$A:$AD,AE$3,FALSE),"")</f>
        <v>B737CL;B737NG;EMB190;</v>
      </c>
      <c r="AF302" s="1" t="str">
        <f>_xlfn.IFNA(VLOOKUP($B302,'[1]Price Catalogue (Active CAP)'!$A:$AD,AF$3,FALSE),"")</f>
        <v>HONEYWELL INTERNATIONAL INC</v>
      </c>
      <c r="AG302" s="1" t="str">
        <f>_xlfn.IFNA(VLOOKUP($B302,'[1]Price Catalogue (Active CAP)'!$A:$AD,AG$3,FALSE),"")</f>
        <v>ELE-LIG-014</v>
      </c>
      <c r="AH302" s="1" t="str">
        <f>_xlfn.IFNA(VLOOKUP($B302,'[1]Price Catalogue (Active CAP)'!$A:$AD,AH$3,FALSE),"")</f>
        <v>Retract_Light</v>
      </c>
      <c r="AI302" s="1">
        <f>_xlfn.IFNA(VLOOKUP($B302,'[1]Price Catalogue (Active CAP)'!$A:$AD,AI$3,FALSE),"")</f>
        <v>0</v>
      </c>
      <c r="AJ302" s="1" t="str">
        <f>_xlfn.IFNA(VLOOKUP($B302,'[1]Price Catalogue (Active CAP)'!$A:$AD,AJ$3,FALSE),"")</f>
        <v>33-42-07;</v>
      </c>
      <c r="AK302" s="1" t="str">
        <f>_xlfn.IFNA(VLOOKUP($B302,'[1]Price Catalogue (Active CAP)'!$A:$AD,AK$3,FALSE),"")</f>
        <v>33-42</v>
      </c>
      <c r="AL302" s="32" t="str">
        <f>_xlfn.IFNA(VLOOKUP($B302,'[1]Price Catalogue (Active CAP)'!$A:$AD,AL$3,FALSE),"")</f>
        <v>EASA,FAA,CAA MALAYSIA,CAAS,DGCA INDONESIA,CAA CHINA</v>
      </c>
      <c r="AM302" s="1" t="str">
        <f>_xlfn.IFNA(VLOOKUP($B302,'[1]Price Catalogue (Active CAP)'!$A:$AD,AM$3,FALSE),"")</f>
        <v>EASA</v>
      </c>
      <c r="AN302" s="1" t="str">
        <f>_xlfn.IFNA(VLOOKUP($B302,'[1]Price Catalogue (Active CAP)'!$A:$AD,AN$3,FALSE),"")</f>
        <v>FAA</v>
      </c>
      <c r="AO302" s="1" t="str">
        <f>_xlfn.IFNA(VLOOKUP($B302,'[1]Price Catalogue (Active CAP)'!$A:$AD,AO$3,FALSE),"")</f>
        <v>CAA MALAYSIA</v>
      </c>
      <c r="AP302" s="1" t="str">
        <f>_xlfn.IFNA(VLOOKUP($B302,'[1]Price Catalogue (Active CAP)'!$A:$AD,AP$3,FALSE),"")</f>
        <v>CAAS</v>
      </c>
      <c r="AQ302" s="1" t="str">
        <f>_xlfn.IFNA(VLOOKUP($B302,'[1]Price Catalogue (Active CAP)'!$A:$AD,AQ$3,FALSE),"")</f>
        <v>DGCA INDONESIA</v>
      </c>
      <c r="AR302" s="1" t="str">
        <f>_xlfn.IFNA(VLOOKUP($B302,'[1]Price Catalogue (Active CAP)'!$A:$AD,AR$3,FALSE),"")</f>
        <v>CAA CHINA</v>
      </c>
      <c r="AS302" s="1">
        <f>_xlfn.IFNA(VLOOKUP($B302,'[1]Price Catalogue (Active CAP)'!$A:$AD,AS$3,FALSE),"")</f>
        <v>0</v>
      </c>
      <c r="AT302" s="1" t="str">
        <f>_xlfn.IFNA(VLOOKUP($B302,'[1]Price Catalogue (Active CAP)'!$A:$AD,AT$3,FALSE),"")</f>
        <v>CAA VIETNAM</v>
      </c>
      <c r="AU302" s="1" t="str">
        <f>_xlfn.IFNA(VLOOKUP($B302,'[1]Price Catalogue (Active CAP)'!$A:$AD,AU$3,FALSE),"")</f>
        <v>OCMOE</v>
      </c>
      <c r="AW302" s="1" t="b">
        <f t="shared" si="89"/>
        <v>1</v>
      </c>
      <c r="AX302" s="1" t="b">
        <f t="shared" si="90"/>
        <v>0</v>
      </c>
      <c r="AY302" s="1" t="b">
        <f t="shared" si="91"/>
        <v>1</v>
      </c>
      <c r="AZ302" s="1" t="b">
        <f t="shared" si="92"/>
        <v>1</v>
      </c>
      <c r="BA302" s="1" t="b">
        <f t="shared" si="93"/>
        <v>1</v>
      </c>
      <c r="BB302" s="1" t="b">
        <f t="shared" si="94"/>
        <v>1</v>
      </c>
      <c r="BC302" s="1" t="b">
        <f t="shared" si="95"/>
        <v>1</v>
      </c>
      <c r="BD302" s="1" t="b">
        <f t="shared" si="96"/>
        <v>1</v>
      </c>
      <c r="BE302" s="1" t="b">
        <f t="shared" si="97"/>
        <v>1</v>
      </c>
      <c r="BF302" s="1" t="b">
        <f t="shared" si="98"/>
        <v>1</v>
      </c>
      <c r="BG302" s="1" t="b">
        <f t="shared" si="99"/>
        <v>1</v>
      </c>
      <c r="BH302" s="1" t="b">
        <f t="shared" si="100"/>
        <v>0</v>
      </c>
      <c r="BI302" s="1" t="b">
        <f t="shared" si="101"/>
        <v>1</v>
      </c>
      <c r="BJ302" s="1" t="b">
        <f t="shared" si="102"/>
        <v>1</v>
      </c>
      <c r="BK302" s="1" t="b">
        <f t="shared" si="103"/>
        <v>0</v>
      </c>
      <c r="BL302" s="1" t="b">
        <f t="shared" si="104"/>
        <v>0</v>
      </c>
      <c r="BM302" s="1" t="b">
        <f t="shared" si="105"/>
        <v>1</v>
      </c>
      <c r="BN302" s="1" t="b">
        <f t="shared" si="106"/>
        <v>1</v>
      </c>
      <c r="BO302" s="1" t="b">
        <f t="shared" si="107"/>
        <v>1</v>
      </c>
      <c r="BP302" s="1" t="b">
        <f t="shared" si="108"/>
        <v>1</v>
      </c>
      <c r="BQ302" s="1" t="b">
        <f t="shared" si="109"/>
        <v>1</v>
      </c>
    </row>
    <row r="303" spans="1:69" ht="37.5">
      <c r="A303" s="5">
        <v>300</v>
      </c>
      <c r="B303" s="13" t="s">
        <v>626</v>
      </c>
      <c r="C303" s="13"/>
      <c r="D303" s="13" t="s">
        <v>623</v>
      </c>
      <c r="E303" s="19" t="s">
        <v>1228</v>
      </c>
      <c r="F303" s="13" t="s">
        <v>346</v>
      </c>
      <c r="G303" s="13" t="s">
        <v>83</v>
      </c>
      <c r="H303" s="13" t="s">
        <v>1432</v>
      </c>
      <c r="I303" s="13" t="s">
        <v>1249</v>
      </c>
      <c r="J303" s="13"/>
      <c r="K303" s="13" t="s">
        <v>620</v>
      </c>
      <c r="L303" s="13" t="s">
        <v>1251</v>
      </c>
      <c r="M303" s="13" t="s">
        <v>23</v>
      </c>
      <c r="N303" s="13" t="s">
        <v>23</v>
      </c>
      <c r="O303" s="13" t="s">
        <v>23</v>
      </c>
      <c r="P303" s="13" t="str">
        <f t="shared" si="88"/>
        <v>EASA;FAA;CAA UK;CAA MALAYSIA;DGCA INDONESIA;CAA CHINA;</v>
      </c>
      <c r="Q303" s="13" t="s">
        <v>12</v>
      </c>
      <c r="R303" s="13" t="s">
        <v>13</v>
      </c>
      <c r="S303" s="13" t="s">
        <v>1224</v>
      </c>
      <c r="T303" s="13" t="s">
        <v>24</v>
      </c>
      <c r="U303" s="13" t="s">
        <v>25</v>
      </c>
      <c r="V303" s="13" t="s">
        <v>26</v>
      </c>
      <c r="W303" s="13"/>
      <c r="X303" s="13" t="s">
        <v>1232</v>
      </c>
      <c r="Y303" s="13" t="s">
        <v>1246</v>
      </c>
      <c r="Z303" s="13"/>
      <c r="AA303" s="1" t="str">
        <f>_xlfn.IFNA(VLOOKUP($B303,'[1]Price Catalogue (Active CAP)'!$A:$AD,AA$3,FALSE),"")</f>
        <v>45-0351-4</v>
      </c>
      <c r="AB303" s="1" t="str">
        <f>_xlfn.IFNA(VLOOKUP($B303,'[1]Price Catalogue (Active CAP)'!$A:$AD,AB$3,FALSE),"")</f>
        <v>S283A321-4</v>
      </c>
      <c r="AC303" s="1" t="str">
        <f>_xlfn.IFNA(VLOOKUP($B303,'[1]Price Catalogue (Active CAP)'!$A:$AD,AC$3,FALSE),"")</f>
        <v>RETRACTABLE LANDING LIGHT, RH</v>
      </c>
      <c r="AD303" s="1" t="str">
        <f>_xlfn.IFNA(VLOOKUP($B303,'[1]Price Catalogue (Active CAP)'!$A:$AD,AD$3,FALSE),"")</f>
        <v>ON</v>
      </c>
      <c r="AE303" s="1" t="str">
        <f>_xlfn.IFNA(VLOOKUP($B303,'[1]Price Catalogue (Active CAP)'!$A:$AD,AE$3,FALSE),"")</f>
        <v>B737NG;</v>
      </c>
      <c r="AF303" s="1" t="str">
        <f>_xlfn.IFNA(VLOOKUP($B303,'[1]Price Catalogue (Active CAP)'!$A:$AD,AF$3,FALSE),"")</f>
        <v>HONEYWELL INTERNATIONAL INC</v>
      </c>
      <c r="AG303" s="1" t="str">
        <f>_xlfn.IFNA(VLOOKUP($B303,'[1]Price Catalogue (Active CAP)'!$A:$AD,AG$3,FALSE),"")</f>
        <v>ELE-LIG-014</v>
      </c>
      <c r="AH303" s="1" t="str">
        <f>_xlfn.IFNA(VLOOKUP($B303,'[1]Price Catalogue (Active CAP)'!$A:$AD,AH$3,FALSE),"")</f>
        <v>Retract_Light</v>
      </c>
      <c r="AI303" s="1">
        <f>_xlfn.IFNA(VLOOKUP($B303,'[1]Price Catalogue (Active CAP)'!$A:$AD,AI$3,FALSE),"")</f>
        <v>0</v>
      </c>
      <c r="AJ303" s="1" t="str">
        <f>_xlfn.IFNA(VLOOKUP($B303,'[1]Price Catalogue (Active CAP)'!$A:$AD,AJ$3,FALSE),"")</f>
        <v>33-42-07;</v>
      </c>
      <c r="AK303" s="1" t="str">
        <f>_xlfn.IFNA(VLOOKUP($B303,'[1]Price Catalogue (Active CAP)'!$A:$AD,AK$3,FALSE),"")</f>
        <v>33-42</v>
      </c>
      <c r="AL303" s="32" t="str">
        <f>_xlfn.IFNA(VLOOKUP($B303,'[1]Price Catalogue (Active CAP)'!$A:$AD,AL$3,FALSE),"")</f>
        <v>EASA,FAA,CAA MALAYSIA,CAAS,DGCA INDONESIA,CAA CHINA</v>
      </c>
      <c r="AM303" s="1" t="str">
        <f>_xlfn.IFNA(VLOOKUP($B303,'[1]Price Catalogue (Active CAP)'!$A:$AD,AM$3,FALSE),"")</f>
        <v>EASA</v>
      </c>
      <c r="AN303" s="1" t="str">
        <f>_xlfn.IFNA(VLOOKUP($B303,'[1]Price Catalogue (Active CAP)'!$A:$AD,AN$3,FALSE),"")</f>
        <v>FAA</v>
      </c>
      <c r="AO303" s="1" t="str">
        <f>_xlfn.IFNA(VLOOKUP($B303,'[1]Price Catalogue (Active CAP)'!$A:$AD,AO$3,FALSE),"")</f>
        <v>CAA MALAYSIA</v>
      </c>
      <c r="AP303" s="1" t="str">
        <f>_xlfn.IFNA(VLOOKUP($B303,'[1]Price Catalogue (Active CAP)'!$A:$AD,AP$3,FALSE),"")</f>
        <v>CAAS</v>
      </c>
      <c r="AQ303" s="1" t="str">
        <f>_xlfn.IFNA(VLOOKUP($B303,'[1]Price Catalogue (Active CAP)'!$A:$AD,AQ$3,FALSE),"")</f>
        <v>DGCA INDONESIA</v>
      </c>
      <c r="AR303" s="1" t="str">
        <f>_xlfn.IFNA(VLOOKUP($B303,'[1]Price Catalogue (Active CAP)'!$A:$AD,AR$3,FALSE),"")</f>
        <v>CAA CHINA</v>
      </c>
      <c r="AS303" s="1">
        <f>_xlfn.IFNA(VLOOKUP($B303,'[1]Price Catalogue (Active CAP)'!$A:$AD,AS$3,FALSE),"")</f>
        <v>0</v>
      </c>
      <c r="AT303" s="1" t="str">
        <f>_xlfn.IFNA(VLOOKUP($B303,'[1]Price Catalogue (Active CAP)'!$A:$AD,AT$3,FALSE),"")</f>
        <v>CAA VIETNAM</v>
      </c>
      <c r="AU303" s="1" t="str">
        <f>_xlfn.IFNA(VLOOKUP($B303,'[1]Price Catalogue (Active CAP)'!$A:$AD,AU$3,FALSE),"")</f>
        <v>OCMOE</v>
      </c>
      <c r="AW303" s="1" t="b">
        <f t="shared" si="89"/>
        <v>1</v>
      </c>
      <c r="AX303" s="1" t="b">
        <f t="shared" si="90"/>
        <v>0</v>
      </c>
      <c r="AY303" s="1" t="b">
        <f t="shared" si="91"/>
        <v>1</v>
      </c>
      <c r="AZ303" s="1" t="b">
        <f t="shared" si="92"/>
        <v>1</v>
      </c>
      <c r="BA303" s="1" t="b">
        <f t="shared" si="93"/>
        <v>1</v>
      </c>
      <c r="BB303" s="1" t="b">
        <f t="shared" si="94"/>
        <v>1</v>
      </c>
      <c r="BC303" s="1" t="b">
        <f t="shared" si="95"/>
        <v>1</v>
      </c>
      <c r="BD303" s="1" t="b">
        <f t="shared" si="96"/>
        <v>1</v>
      </c>
      <c r="BE303" s="1" t="b">
        <f t="shared" si="97"/>
        <v>1</v>
      </c>
      <c r="BF303" s="1" t="b">
        <f t="shared" si="98"/>
        <v>1</v>
      </c>
      <c r="BG303" s="1" t="b">
        <f t="shared" si="99"/>
        <v>1</v>
      </c>
      <c r="BH303" s="1" t="b">
        <f t="shared" si="100"/>
        <v>0</v>
      </c>
      <c r="BI303" s="1" t="b">
        <f t="shared" si="101"/>
        <v>1</v>
      </c>
      <c r="BJ303" s="1" t="b">
        <f t="shared" si="102"/>
        <v>1</v>
      </c>
      <c r="BK303" s="1" t="b">
        <f t="shared" si="103"/>
        <v>0</v>
      </c>
      <c r="BL303" s="1" t="b">
        <f t="shared" si="104"/>
        <v>0</v>
      </c>
      <c r="BM303" s="1" t="b">
        <f t="shared" si="105"/>
        <v>1</v>
      </c>
      <c r="BN303" s="1" t="b">
        <f t="shared" si="106"/>
        <v>1</v>
      </c>
      <c r="BO303" s="1" t="b">
        <f t="shared" si="107"/>
        <v>1</v>
      </c>
      <c r="BP303" s="1" t="b">
        <f t="shared" si="108"/>
        <v>1</v>
      </c>
      <c r="BQ303" s="1" t="b">
        <f t="shared" si="109"/>
        <v>1</v>
      </c>
    </row>
    <row r="304" spans="1:69" ht="37.5">
      <c r="A304" s="5">
        <v>301</v>
      </c>
      <c r="B304" s="13" t="s">
        <v>628</v>
      </c>
      <c r="C304" s="13"/>
      <c r="D304" s="13" t="s">
        <v>618</v>
      </c>
      <c r="E304" s="19" t="s">
        <v>1228</v>
      </c>
      <c r="F304" s="13" t="s">
        <v>619</v>
      </c>
      <c r="G304" s="13" t="s">
        <v>83</v>
      </c>
      <c r="H304" s="13" t="s">
        <v>1432</v>
      </c>
      <c r="I304" s="13" t="s">
        <v>1249</v>
      </c>
      <c r="J304" s="13"/>
      <c r="K304" s="13" t="s">
        <v>620</v>
      </c>
      <c r="L304" s="13" t="s">
        <v>1251</v>
      </c>
      <c r="M304" s="13" t="s">
        <v>23</v>
      </c>
      <c r="N304" s="13" t="s">
        <v>23</v>
      </c>
      <c r="O304" s="13" t="s">
        <v>23</v>
      </c>
      <c r="P304" s="13" t="str">
        <f t="shared" si="88"/>
        <v>EASA;FAA;CAA UK;CAA MALAYSIA;DGCA INDONESIA;CAA CHINA;</v>
      </c>
      <c r="Q304" s="13" t="s">
        <v>12</v>
      </c>
      <c r="R304" s="13" t="s">
        <v>13</v>
      </c>
      <c r="S304" s="13" t="s">
        <v>1224</v>
      </c>
      <c r="T304" s="13" t="s">
        <v>24</v>
      </c>
      <c r="U304" s="13" t="s">
        <v>25</v>
      </c>
      <c r="V304" s="13" t="s">
        <v>26</v>
      </c>
      <c r="W304" s="13"/>
      <c r="X304" s="13" t="s">
        <v>1232</v>
      </c>
      <c r="Y304" s="13" t="s">
        <v>1246</v>
      </c>
      <c r="Z304" s="13"/>
      <c r="AA304" s="1" t="str">
        <f>_xlfn.IFNA(VLOOKUP($B304,'[1]Price Catalogue (Active CAP)'!$A:$AD,AA$3,FALSE),"")</f>
        <v>45-0351-5</v>
      </c>
      <c r="AB304" s="1" t="str">
        <f>_xlfn.IFNA(VLOOKUP($B304,'[1]Price Catalogue (Active CAP)'!$A:$AD,AB$3,FALSE),"")</f>
        <v>S283A321-5</v>
      </c>
      <c r="AC304" s="1" t="str">
        <f>_xlfn.IFNA(VLOOKUP($B304,'[1]Price Catalogue (Active CAP)'!$A:$AD,AC$3,FALSE),"")</f>
        <v>RETRACTABLE LANDING LIGHT, LH</v>
      </c>
      <c r="AD304" s="1" t="str">
        <f>_xlfn.IFNA(VLOOKUP($B304,'[1]Price Catalogue (Active CAP)'!$A:$AD,AD$3,FALSE),"")</f>
        <v>ON</v>
      </c>
      <c r="AE304" s="1" t="str">
        <f>_xlfn.IFNA(VLOOKUP($B304,'[1]Price Catalogue (Active CAP)'!$A:$AD,AE$3,FALSE),"")</f>
        <v>B737CL;B737NG;EMB190;</v>
      </c>
      <c r="AF304" s="1" t="str">
        <f>_xlfn.IFNA(VLOOKUP($B304,'[1]Price Catalogue (Active CAP)'!$A:$AD,AF$3,FALSE),"")</f>
        <v>HONEYWELL INTERNATIONAL INC</v>
      </c>
      <c r="AG304" s="1" t="str">
        <f>_xlfn.IFNA(VLOOKUP($B304,'[1]Price Catalogue (Active CAP)'!$A:$AD,AG$3,FALSE),"")</f>
        <v>ELE-LIG-014</v>
      </c>
      <c r="AH304" s="1" t="str">
        <f>_xlfn.IFNA(VLOOKUP($B304,'[1]Price Catalogue (Active CAP)'!$A:$AD,AH$3,FALSE),"")</f>
        <v>Retract_Light</v>
      </c>
      <c r="AI304" s="1">
        <f>_xlfn.IFNA(VLOOKUP($B304,'[1]Price Catalogue (Active CAP)'!$A:$AD,AI$3,FALSE),"")</f>
        <v>0</v>
      </c>
      <c r="AJ304" s="1" t="str">
        <f>_xlfn.IFNA(VLOOKUP($B304,'[1]Price Catalogue (Active CAP)'!$A:$AD,AJ$3,FALSE),"")</f>
        <v>33-42-07;</v>
      </c>
      <c r="AK304" s="1" t="str">
        <f>_xlfn.IFNA(VLOOKUP($B304,'[1]Price Catalogue (Active CAP)'!$A:$AD,AK$3,FALSE),"")</f>
        <v>33-42</v>
      </c>
      <c r="AL304" s="32" t="str">
        <f>_xlfn.IFNA(VLOOKUP($B304,'[1]Price Catalogue (Active CAP)'!$A:$AD,AL$3,FALSE),"")</f>
        <v>EASA,FAA,CAA MALAYSIA,CAAS,DGCA INDONESIA,CAA CHINA</v>
      </c>
      <c r="AM304" s="1" t="str">
        <f>_xlfn.IFNA(VLOOKUP($B304,'[1]Price Catalogue (Active CAP)'!$A:$AD,AM$3,FALSE),"")</f>
        <v>EASA</v>
      </c>
      <c r="AN304" s="1" t="str">
        <f>_xlfn.IFNA(VLOOKUP($B304,'[1]Price Catalogue (Active CAP)'!$A:$AD,AN$3,FALSE),"")</f>
        <v>FAA</v>
      </c>
      <c r="AO304" s="1" t="str">
        <f>_xlfn.IFNA(VLOOKUP($B304,'[1]Price Catalogue (Active CAP)'!$A:$AD,AO$3,FALSE),"")</f>
        <v>CAA MALAYSIA</v>
      </c>
      <c r="AP304" s="1" t="str">
        <f>_xlfn.IFNA(VLOOKUP($B304,'[1]Price Catalogue (Active CAP)'!$A:$AD,AP$3,FALSE),"")</f>
        <v>CAAS</v>
      </c>
      <c r="AQ304" s="1" t="str">
        <f>_xlfn.IFNA(VLOOKUP($B304,'[1]Price Catalogue (Active CAP)'!$A:$AD,AQ$3,FALSE),"")</f>
        <v>DGCA INDONESIA</v>
      </c>
      <c r="AR304" s="1" t="str">
        <f>_xlfn.IFNA(VLOOKUP($B304,'[1]Price Catalogue (Active CAP)'!$A:$AD,AR$3,FALSE),"")</f>
        <v>CAA CHINA</v>
      </c>
      <c r="AS304" s="1">
        <f>_xlfn.IFNA(VLOOKUP($B304,'[1]Price Catalogue (Active CAP)'!$A:$AD,AS$3,FALSE),"")</f>
        <v>0</v>
      </c>
      <c r="AT304" s="1" t="str">
        <f>_xlfn.IFNA(VLOOKUP($B304,'[1]Price Catalogue (Active CAP)'!$A:$AD,AT$3,FALSE),"")</f>
        <v>CAA VIETNAM</v>
      </c>
      <c r="AU304" s="1" t="str">
        <f>_xlfn.IFNA(VLOOKUP($B304,'[1]Price Catalogue (Active CAP)'!$A:$AD,AU$3,FALSE),"")</f>
        <v>OCMOE</v>
      </c>
      <c r="AW304" s="1" t="b">
        <f t="shared" si="89"/>
        <v>1</v>
      </c>
      <c r="AX304" s="1" t="b">
        <f t="shared" si="90"/>
        <v>0</v>
      </c>
      <c r="AY304" s="1" t="b">
        <f t="shared" si="91"/>
        <v>1</v>
      </c>
      <c r="AZ304" s="1" t="b">
        <f t="shared" si="92"/>
        <v>1</v>
      </c>
      <c r="BA304" s="1" t="b">
        <f t="shared" si="93"/>
        <v>1</v>
      </c>
      <c r="BB304" s="1" t="b">
        <f t="shared" si="94"/>
        <v>1</v>
      </c>
      <c r="BC304" s="1" t="b">
        <f t="shared" si="95"/>
        <v>1</v>
      </c>
      <c r="BD304" s="1" t="b">
        <f t="shared" si="96"/>
        <v>1</v>
      </c>
      <c r="BE304" s="1" t="b">
        <f t="shared" si="97"/>
        <v>1</v>
      </c>
      <c r="BF304" s="1" t="b">
        <f t="shared" si="98"/>
        <v>1</v>
      </c>
      <c r="BG304" s="1" t="b">
        <f t="shared" si="99"/>
        <v>1</v>
      </c>
      <c r="BH304" s="1" t="b">
        <f t="shared" si="100"/>
        <v>0</v>
      </c>
      <c r="BI304" s="1" t="b">
        <f t="shared" si="101"/>
        <v>1</v>
      </c>
      <c r="BJ304" s="1" t="b">
        <f t="shared" si="102"/>
        <v>1</v>
      </c>
      <c r="BK304" s="1" t="b">
        <f t="shared" si="103"/>
        <v>0</v>
      </c>
      <c r="BL304" s="1" t="b">
        <f t="shared" si="104"/>
        <v>0</v>
      </c>
      <c r="BM304" s="1" t="b">
        <f t="shared" si="105"/>
        <v>1</v>
      </c>
      <c r="BN304" s="1" t="b">
        <f t="shared" si="106"/>
        <v>1</v>
      </c>
      <c r="BO304" s="1" t="b">
        <f t="shared" si="107"/>
        <v>1</v>
      </c>
      <c r="BP304" s="1" t="b">
        <f t="shared" si="108"/>
        <v>1</v>
      </c>
      <c r="BQ304" s="1" t="b">
        <f t="shared" si="109"/>
        <v>1</v>
      </c>
    </row>
    <row r="305" spans="1:69" ht="37.5">
      <c r="A305" s="5">
        <v>302</v>
      </c>
      <c r="B305" s="13" t="s">
        <v>630</v>
      </c>
      <c r="C305" s="13"/>
      <c r="D305" s="13" t="s">
        <v>623</v>
      </c>
      <c r="E305" s="19" t="s">
        <v>1228</v>
      </c>
      <c r="F305" s="13" t="s">
        <v>346</v>
      </c>
      <c r="G305" s="13" t="s">
        <v>83</v>
      </c>
      <c r="H305" s="13" t="s">
        <v>1432</v>
      </c>
      <c r="I305" s="13" t="s">
        <v>1249</v>
      </c>
      <c r="J305" s="13"/>
      <c r="K305" s="13" t="s">
        <v>620</v>
      </c>
      <c r="L305" s="13" t="s">
        <v>1251</v>
      </c>
      <c r="M305" s="13" t="s">
        <v>23</v>
      </c>
      <c r="N305" s="13" t="s">
        <v>23</v>
      </c>
      <c r="O305" s="13" t="s">
        <v>23</v>
      </c>
      <c r="P305" s="13" t="str">
        <f t="shared" si="88"/>
        <v>EASA;FAA;CAA UK;CAA MALAYSIA;DGCA INDONESIA;CAA CHINA;</v>
      </c>
      <c r="Q305" s="13" t="s">
        <v>12</v>
      </c>
      <c r="R305" s="13" t="s">
        <v>13</v>
      </c>
      <c r="S305" s="13" t="s">
        <v>1224</v>
      </c>
      <c r="T305" s="13" t="s">
        <v>24</v>
      </c>
      <c r="U305" s="13" t="s">
        <v>25</v>
      </c>
      <c r="V305" s="13" t="s">
        <v>26</v>
      </c>
      <c r="W305" s="13"/>
      <c r="X305" s="13" t="s">
        <v>1232</v>
      </c>
      <c r="Y305" s="13" t="s">
        <v>1246</v>
      </c>
      <c r="Z305" s="13"/>
      <c r="AA305" s="1" t="str">
        <f>_xlfn.IFNA(VLOOKUP($B305,'[1]Price Catalogue (Active CAP)'!$A:$AD,AA$3,FALSE),"")</f>
        <v>45-0351-6</v>
      </c>
      <c r="AB305" s="1" t="str">
        <f>_xlfn.IFNA(VLOOKUP($B305,'[1]Price Catalogue (Active CAP)'!$A:$AD,AB$3,FALSE),"")</f>
        <v>S283A321-6</v>
      </c>
      <c r="AC305" s="1" t="str">
        <f>_xlfn.IFNA(VLOOKUP($B305,'[1]Price Catalogue (Active CAP)'!$A:$AD,AC$3,FALSE),"")</f>
        <v>RETRACTABLE LANDING LIGHT, RH</v>
      </c>
      <c r="AD305" s="1" t="str">
        <f>_xlfn.IFNA(VLOOKUP($B305,'[1]Price Catalogue (Active CAP)'!$A:$AD,AD$3,FALSE),"")</f>
        <v>ON</v>
      </c>
      <c r="AE305" s="1" t="str">
        <f>_xlfn.IFNA(VLOOKUP($B305,'[1]Price Catalogue (Active CAP)'!$A:$AD,AE$3,FALSE),"")</f>
        <v>B737NG;</v>
      </c>
      <c r="AF305" s="1" t="str">
        <f>_xlfn.IFNA(VLOOKUP($B305,'[1]Price Catalogue (Active CAP)'!$A:$AD,AF$3,FALSE),"")</f>
        <v>HONEYWELL INTERNATIONAL INC</v>
      </c>
      <c r="AG305" s="1" t="str">
        <f>_xlfn.IFNA(VLOOKUP($B305,'[1]Price Catalogue (Active CAP)'!$A:$AD,AG$3,FALSE),"")</f>
        <v>ELE-LIG-014</v>
      </c>
      <c r="AH305" s="1" t="str">
        <f>_xlfn.IFNA(VLOOKUP($B305,'[1]Price Catalogue (Active CAP)'!$A:$AD,AH$3,FALSE),"")</f>
        <v>Retract_Light</v>
      </c>
      <c r="AI305" s="1">
        <f>_xlfn.IFNA(VLOOKUP($B305,'[1]Price Catalogue (Active CAP)'!$A:$AD,AI$3,FALSE),"")</f>
        <v>0</v>
      </c>
      <c r="AJ305" s="1" t="str">
        <f>_xlfn.IFNA(VLOOKUP($B305,'[1]Price Catalogue (Active CAP)'!$A:$AD,AJ$3,FALSE),"")</f>
        <v>33-42-07;</v>
      </c>
      <c r="AK305" s="1" t="str">
        <f>_xlfn.IFNA(VLOOKUP($B305,'[1]Price Catalogue (Active CAP)'!$A:$AD,AK$3,FALSE),"")</f>
        <v>33-42</v>
      </c>
      <c r="AL305" s="32" t="str">
        <f>_xlfn.IFNA(VLOOKUP($B305,'[1]Price Catalogue (Active CAP)'!$A:$AD,AL$3,FALSE),"")</f>
        <v>EASA,FAA,CAA MALAYSIA,CAAS,DGCA INDONESIA,CAA CHINA</v>
      </c>
      <c r="AM305" s="1" t="str">
        <f>_xlfn.IFNA(VLOOKUP($B305,'[1]Price Catalogue (Active CAP)'!$A:$AD,AM$3,FALSE),"")</f>
        <v>EASA</v>
      </c>
      <c r="AN305" s="1" t="str">
        <f>_xlfn.IFNA(VLOOKUP($B305,'[1]Price Catalogue (Active CAP)'!$A:$AD,AN$3,FALSE),"")</f>
        <v>FAA</v>
      </c>
      <c r="AO305" s="1" t="str">
        <f>_xlfn.IFNA(VLOOKUP($B305,'[1]Price Catalogue (Active CAP)'!$A:$AD,AO$3,FALSE),"")</f>
        <v>CAA MALAYSIA</v>
      </c>
      <c r="AP305" s="1" t="str">
        <f>_xlfn.IFNA(VLOOKUP($B305,'[1]Price Catalogue (Active CAP)'!$A:$AD,AP$3,FALSE),"")</f>
        <v>CAAS</v>
      </c>
      <c r="AQ305" s="1" t="str">
        <f>_xlfn.IFNA(VLOOKUP($B305,'[1]Price Catalogue (Active CAP)'!$A:$AD,AQ$3,FALSE),"")</f>
        <v>DGCA INDONESIA</v>
      </c>
      <c r="AR305" s="1" t="str">
        <f>_xlfn.IFNA(VLOOKUP($B305,'[1]Price Catalogue (Active CAP)'!$A:$AD,AR$3,FALSE),"")</f>
        <v>CAA CHINA</v>
      </c>
      <c r="AS305" s="1">
        <f>_xlfn.IFNA(VLOOKUP($B305,'[1]Price Catalogue (Active CAP)'!$A:$AD,AS$3,FALSE),"")</f>
        <v>0</v>
      </c>
      <c r="AT305" s="1" t="str">
        <f>_xlfn.IFNA(VLOOKUP($B305,'[1]Price Catalogue (Active CAP)'!$A:$AD,AT$3,FALSE),"")</f>
        <v>CAA VIETNAM</v>
      </c>
      <c r="AU305" s="1" t="str">
        <f>_xlfn.IFNA(VLOOKUP($B305,'[1]Price Catalogue (Active CAP)'!$A:$AD,AU$3,FALSE),"")</f>
        <v>OCMOE</v>
      </c>
      <c r="AW305" s="1" t="b">
        <f t="shared" si="89"/>
        <v>1</v>
      </c>
      <c r="AX305" s="1" t="b">
        <f t="shared" si="90"/>
        <v>0</v>
      </c>
      <c r="AY305" s="1" t="b">
        <f t="shared" si="91"/>
        <v>1</v>
      </c>
      <c r="AZ305" s="1" t="b">
        <f t="shared" si="92"/>
        <v>1</v>
      </c>
      <c r="BA305" s="1" t="b">
        <f t="shared" si="93"/>
        <v>1</v>
      </c>
      <c r="BB305" s="1" t="b">
        <f t="shared" si="94"/>
        <v>1</v>
      </c>
      <c r="BC305" s="1" t="b">
        <f t="shared" si="95"/>
        <v>1</v>
      </c>
      <c r="BD305" s="1" t="b">
        <f t="shared" si="96"/>
        <v>1</v>
      </c>
      <c r="BE305" s="1" t="b">
        <f t="shared" si="97"/>
        <v>1</v>
      </c>
      <c r="BF305" s="1" t="b">
        <f t="shared" si="98"/>
        <v>1</v>
      </c>
      <c r="BG305" s="1" t="b">
        <f t="shared" si="99"/>
        <v>1</v>
      </c>
      <c r="BH305" s="1" t="b">
        <f t="shared" si="100"/>
        <v>0</v>
      </c>
      <c r="BI305" s="1" t="b">
        <f t="shared" si="101"/>
        <v>1</v>
      </c>
      <c r="BJ305" s="1" t="b">
        <f t="shared" si="102"/>
        <v>1</v>
      </c>
      <c r="BK305" s="1" t="b">
        <f t="shared" si="103"/>
        <v>0</v>
      </c>
      <c r="BL305" s="1" t="b">
        <f t="shared" si="104"/>
        <v>0</v>
      </c>
      <c r="BM305" s="1" t="b">
        <f t="shared" si="105"/>
        <v>1</v>
      </c>
      <c r="BN305" s="1" t="b">
        <f t="shared" si="106"/>
        <v>1</v>
      </c>
      <c r="BO305" s="1" t="b">
        <f t="shared" si="107"/>
        <v>1</v>
      </c>
      <c r="BP305" s="1" t="b">
        <f t="shared" si="108"/>
        <v>1</v>
      </c>
      <c r="BQ305" s="1" t="b">
        <f t="shared" si="109"/>
        <v>1</v>
      </c>
    </row>
    <row r="306" spans="1:69" ht="37.5">
      <c r="A306" s="5">
        <v>303</v>
      </c>
      <c r="B306" s="13" t="s">
        <v>632</v>
      </c>
      <c r="C306" s="13"/>
      <c r="D306" s="13" t="s">
        <v>184</v>
      </c>
      <c r="E306" s="19" t="s">
        <v>1228</v>
      </c>
      <c r="F306" s="13" t="s">
        <v>185</v>
      </c>
      <c r="G306" s="13" t="s">
        <v>633</v>
      </c>
      <c r="H306" s="13" t="s">
        <v>1314</v>
      </c>
      <c r="I306" s="13" t="s">
        <v>1312</v>
      </c>
      <c r="J306" s="13"/>
      <c r="K306" s="13" t="s">
        <v>634</v>
      </c>
      <c r="L306" s="13" t="s">
        <v>1245</v>
      </c>
      <c r="M306" s="13" t="s">
        <v>23</v>
      </c>
      <c r="N306" s="13" t="s">
        <v>23</v>
      </c>
      <c r="O306" s="13" t="s">
        <v>23</v>
      </c>
      <c r="P306" s="13" t="str">
        <f t="shared" si="88"/>
        <v>EASA;FAA;CAA UK;CAA MALAYSIA;DGCA INDONESIA;CAA CHINA;</v>
      </c>
      <c r="Q306" s="13" t="s">
        <v>12</v>
      </c>
      <c r="R306" s="13" t="s">
        <v>13</v>
      </c>
      <c r="S306" s="13" t="s">
        <v>1224</v>
      </c>
      <c r="T306" s="13" t="s">
        <v>24</v>
      </c>
      <c r="U306" s="13" t="s">
        <v>25</v>
      </c>
      <c r="V306" s="13" t="s">
        <v>26</v>
      </c>
      <c r="W306" s="13"/>
      <c r="X306" s="13" t="s">
        <v>1232</v>
      </c>
      <c r="Y306" s="13" t="s">
        <v>1242</v>
      </c>
      <c r="Z306" s="13"/>
      <c r="AA306" s="1" t="str">
        <f>_xlfn.IFNA(VLOOKUP($B306,'[1]Price Catalogue (Active CAP)'!$A:$AD,AA$3,FALSE),"")</f>
        <v>45332-8036</v>
      </c>
      <c r="AC306" s="1" t="str">
        <f>_xlfn.IFNA(VLOOKUP($B306,'[1]Price Catalogue (Active CAP)'!$A:$AD,AC$3,FALSE),"")</f>
        <v>OIL / FUEL HEAT EXCHANGER</v>
      </c>
      <c r="AD306" s="1" t="str">
        <f>_xlfn.IFNA(VLOOKUP($B306,'[1]Price Catalogue (Active CAP)'!$A:$AD,AD$3,FALSE),"")</f>
        <v>ON</v>
      </c>
      <c r="AE306" s="1" t="str">
        <f>_xlfn.IFNA(VLOOKUP($B306,'[1]Price Catalogue (Active CAP)'!$A:$AD,AE$3,FALSE),"")</f>
        <v>B737NG;A320_Fam;A340;CFM56;</v>
      </c>
      <c r="AF306" s="1" t="str">
        <f>_xlfn.IFNA(VLOOKUP($B306,'[1]Price Catalogue (Active CAP)'!$A:$AD,AF$3,FALSE),"")</f>
        <v>MEGGITT AEROSPACE LIMITED</v>
      </c>
      <c r="AG306" s="1" t="str">
        <f>_xlfn.IFNA(VLOOKUP($B306,'[1]Price Catalogue (Active CAP)'!$A:$AD,AG$3,FALSE),"")</f>
        <v>ENG-EXC-004</v>
      </c>
      <c r="AH306" s="1" t="str">
        <f>_xlfn.IFNA(VLOOKUP($B306,'[1]Price Catalogue (Active CAP)'!$A:$AD,AH$3,FALSE),"")</f>
        <v>Oil_HeatExchanger</v>
      </c>
      <c r="AI306" s="1">
        <f>_xlfn.IFNA(VLOOKUP($B306,'[1]Price Catalogue (Active CAP)'!$A:$AD,AI$3,FALSE),"")</f>
        <v>0</v>
      </c>
      <c r="AJ306" s="1" t="str">
        <f>_xlfn.IFNA(VLOOKUP($B306,'[1]Price Catalogue (Active CAP)'!$A:$AD,AJ$3,FALSE),"")</f>
        <v>79-21-26;</v>
      </c>
      <c r="AK306" s="1" t="str">
        <f>_xlfn.IFNA(VLOOKUP($B306,'[1]Price Catalogue (Active CAP)'!$A:$AD,AK$3,FALSE),"")</f>
        <v>79-21</v>
      </c>
      <c r="AL306" s="32" t="str">
        <f>_xlfn.IFNA(VLOOKUP($B306,'[1]Price Catalogue (Active CAP)'!$A:$AD,AL$3,FALSE),"")</f>
        <v>EASA,FAA,CAA MALAYSIA,CAAS,DGCA INDONESIA,CAA CHINA</v>
      </c>
      <c r="AM306" s="1" t="str">
        <f>_xlfn.IFNA(VLOOKUP($B306,'[1]Price Catalogue (Active CAP)'!$A:$AD,AM$3,FALSE),"")</f>
        <v>EASA</v>
      </c>
      <c r="AN306" s="1" t="str">
        <f>_xlfn.IFNA(VLOOKUP($B306,'[1]Price Catalogue (Active CAP)'!$A:$AD,AN$3,FALSE),"")</f>
        <v>FAA</v>
      </c>
      <c r="AO306" s="1" t="str">
        <f>_xlfn.IFNA(VLOOKUP($B306,'[1]Price Catalogue (Active CAP)'!$A:$AD,AO$3,FALSE),"")</f>
        <v>CAA MALAYSIA</v>
      </c>
      <c r="AP306" s="1" t="str">
        <f>_xlfn.IFNA(VLOOKUP($B306,'[1]Price Catalogue (Active CAP)'!$A:$AD,AP$3,FALSE),"")</f>
        <v>CAAS</v>
      </c>
      <c r="AQ306" s="1" t="str">
        <f>_xlfn.IFNA(VLOOKUP($B306,'[1]Price Catalogue (Active CAP)'!$A:$AD,AQ$3,FALSE),"")</f>
        <v>DGCA INDONESIA</v>
      </c>
      <c r="AR306" s="1" t="str">
        <f>_xlfn.IFNA(VLOOKUP($B306,'[1]Price Catalogue (Active CAP)'!$A:$AD,AR$3,FALSE),"")</f>
        <v>CAA CHINA</v>
      </c>
      <c r="AS306" s="1">
        <f>_xlfn.IFNA(VLOOKUP($B306,'[1]Price Catalogue (Active CAP)'!$A:$AD,AS$3,FALSE),"")</f>
        <v>0</v>
      </c>
      <c r="AT306" s="1" t="str">
        <f>_xlfn.IFNA(VLOOKUP($B306,'[1]Price Catalogue (Active CAP)'!$A:$AD,AT$3,FALSE),"")</f>
        <v>CAA VIETNAM</v>
      </c>
      <c r="AU306" s="1" t="str">
        <f>_xlfn.IFNA(VLOOKUP($B306,'[1]Price Catalogue (Active CAP)'!$A:$AD,AU$3,FALSE),"")</f>
        <v>OCMOL</v>
      </c>
      <c r="AW306" s="1" t="b">
        <f t="shared" si="89"/>
        <v>1</v>
      </c>
      <c r="AX306" s="1" t="b">
        <f t="shared" si="90"/>
        <v>1</v>
      </c>
      <c r="AY306" s="1" t="b">
        <f t="shared" si="91"/>
        <v>1</v>
      </c>
      <c r="AZ306" s="1" t="b">
        <f t="shared" si="92"/>
        <v>1</v>
      </c>
      <c r="BA306" s="1" t="b">
        <f t="shared" si="93"/>
        <v>1</v>
      </c>
      <c r="BB306" s="1" t="b">
        <f t="shared" si="94"/>
        <v>1</v>
      </c>
      <c r="BC306" s="1" t="b">
        <f t="shared" si="95"/>
        <v>1</v>
      </c>
      <c r="BD306" s="1" t="b">
        <f t="shared" si="96"/>
        <v>1</v>
      </c>
      <c r="BE306" s="1" t="b">
        <f t="shared" si="97"/>
        <v>1</v>
      </c>
      <c r="BF306" s="1" t="b">
        <f t="shared" si="98"/>
        <v>1</v>
      </c>
      <c r="BG306" s="1" t="b">
        <f t="shared" si="99"/>
        <v>1</v>
      </c>
      <c r="BH306" s="1" t="b">
        <f t="shared" si="100"/>
        <v>0</v>
      </c>
      <c r="BI306" s="1" t="b">
        <f t="shared" si="101"/>
        <v>1</v>
      </c>
      <c r="BJ306" s="1" t="b">
        <f t="shared" si="102"/>
        <v>1</v>
      </c>
      <c r="BK306" s="1" t="b">
        <f t="shared" si="103"/>
        <v>0</v>
      </c>
      <c r="BL306" s="1" t="b">
        <f t="shared" si="104"/>
        <v>0</v>
      </c>
      <c r="BM306" s="1" t="b">
        <f t="shared" si="105"/>
        <v>1</v>
      </c>
      <c r="BN306" s="1" t="b">
        <f t="shared" si="106"/>
        <v>1</v>
      </c>
      <c r="BO306" s="1" t="b">
        <f t="shared" si="107"/>
        <v>1</v>
      </c>
      <c r="BP306" s="1" t="b">
        <f t="shared" si="108"/>
        <v>1</v>
      </c>
      <c r="BQ306" s="1" t="b">
        <f t="shared" si="109"/>
        <v>1</v>
      </c>
    </row>
    <row r="307" spans="1:69" ht="37.5">
      <c r="A307" s="5">
        <v>304</v>
      </c>
      <c r="B307" s="13" t="s">
        <v>635</v>
      </c>
      <c r="C307" s="13"/>
      <c r="D307" s="13" t="s">
        <v>184</v>
      </c>
      <c r="E307" s="19" t="s">
        <v>1228</v>
      </c>
      <c r="F307" s="13" t="s">
        <v>185</v>
      </c>
      <c r="G307" s="13" t="s">
        <v>501</v>
      </c>
      <c r="H307" s="13" t="s">
        <v>1314</v>
      </c>
      <c r="I307" s="13" t="s">
        <v>1312</v>
      </c>
      <c r="J307" s="13"/>
      <c r="K307" s="13" t="s">
        <v>634</v>
      </c>
      <c r="L307" s="13" t="s">
        <v>1245</v>
      </c>
      <c r="M307" s="13" t="s">
        <v>23</v>
      </c>
      <c r="N307" s="13" t="s">
        <v>23</v>
      </c>
      <c r="O307" s="13" t="s">
        <v>23</v>
      </c>
      <c r="P307" s="13" t="str">
        <f t="shared" si="88"/>
        <v>EASA;FAA;CAA UK;CAA MALAYSIA;DGCA INDONESIA;CAA CHINA;</v>
      </c>
      <c r="Q307" s="13" t="s">
        <v>12</v>
      </c>
      <c r="R307" s="13" t="s">
        <v>13</v>
      </c>
      <c r="S307" s="13" t="s">
        <v>1224</v>
      </c>
      <c r="T307" s="13" t="s">
        <v>24</v>
      </c>
      <c r="U307" s="13" t="s">
        <v>25</v>
      </c>
      <c r="V307" s="13" t="s">
        <v>26</v>
      </c>
      <c r="W307" s="13"/>
      <c r="X307" s="13" t="s">
        <v>1232</v>
      </c>
      <c r="Y307" s="13" t="s">
        <v>1242</v>
      </c>
      <c r="Z307" s="13"/>
      <c r="AA307" s="1" t="str">
        <f>_xlfn.IFNA(VLOOKUP($B307,'[1]Price Catalogue (Active CAP)'!$A:$AD,AA$3,FALSE),"")</f>
        <v>45332-8039</v>
      </c>
      <c r="AC307" s="1" t="str">
        <f>_xlfn.IFNA(VLOOKUP($B307,'[1]Price Catalogue (Active CAP)'!$A:$AD,AC$3,FALSE),"")</f>
        <v>OIL / FUEL HEAT EXCHANGER</v>
      </c>
      <c r="AD307" s="1" t="str">
        <f>_xlfn.IFNA(VLOOKUP($B307,'[1]Price Catalogue (Active CAP)'!$A:$AD,AD$3,FALSE),"")</f>
        <v>ON</v>
      </c>
      <c r="AE307" s="1" t="str">
        <f>_xlfn.IFNA(VLOOKUP($B307,'[1]Price Catalogue (Active CAP)'!$A:$AD,AE$3,FALSE),"")</f>
        <v>B737NG;A320_Fam;A340;CFM56;</v>
      </c>
      <c r="AF307" s="1" t="str">
        <f>_xlfn.IFNA(VLOOKUP($B307,'[1]Price Catalogue (Active CAP)'!$A:$AD,AF$3,FALSE),"")</f>
        <v>MEGGITT CONTROL SYSTEMS</v>
      </c>
      <c r="AG307" s="1" t="str">
        <f>_xlfn.IFNA(VLOOKUP($B307,'[1]Price Catalogue (Active CAP)'!$A:$AD,AG$3,FALSE),"")</f>
        <v>ENG-EXC-004</v>
      </c>
      <c r="AH307" s="1" t="str">
        <f>_xlfn.IFNA(VLOOKUP($B307,'[1]Price Catalogue (Active CAP)'!$A:$AD,AH$3,FALSE),"")</f>
        <v>Oil_HeatExchanger</v>
      </c>
      <c r="AI307" s="1">
        <f>_xlfn.IFNA(VLOOKUP($B307,'[1]Price Catalogue (Active CAP)'!$A:$AD,AI$3,FALSE),"")</f>
        <v>0</v>
      </c>
      <c r="AJ307" s="1" t="str">
        <f>_xlfn.IFNA(VLOOKUP($B307,'[1]Price Catalogue (Active CAP)'!$A:$AD,AJ$3,FALSE),"")</f>
        <v>79-21-26;</v>
      </c>
      <c r="AK307" s="1" t="str">
        <f>_xlfn.IFNA(VLOOKUP($B307,'[1]Price Catalogue (Active CAP)'!$A:$AD,AK$3,FALSE),"")</f>
        <v>79-21</v>
      </c>
      <c r="AL307" s="32" t="str">
        <f>_xlfn.IFNA(VLOOKUP($B307,'[1]Price Catalogue (Active CAP)'!$A:$AD,AL$3,FALSE),"")</f>
        <v>EASA,FAA,CAA MALAYSIA,CAAS,DGCA INDONESIA,CAA CHINA</v>
      </c>
      <c r="AM307" s="1" t="str">
        <f>_xlfn.IFNA(VLOOKUP($B307,'[1]Price Catalogue (Active CAP)'!$A:$AD,AM$3,FALSE),"")</f>
        <v>EASA</v>
      </c>
      <c r="AN307" s="1" t="str">
        <f>_xlfn.IFNA(VLOOKUP($B307,'[1]Price Catalogue (Active CAP)'!$A:$AD,AN$3,FALSE),"")</f>
        <v>FAA</v>
      </c>
      <c r="AO307" s="1" t="str">
        <f>_xlfn.IFNA(VLOOKUP($B307,'[1]Price Catalogue (Active CAP)'!$A:$AD,AO$3,FALSE),"")</f>
        <v>CAA MALAYSIA</v>
      </c>
      <c r="AP307" s="1" t="str">
        <f>_xlfn.IFNA(VLOOKUP($B307,'[1]Price Catalogue (Active CAP)'!$A:$AD,AP$3,FALSE),"")</f>
        <v>CAAS</v>
      </c>
      <c r="AQ307" s="1" t="str">
        <f>_xlfn.IFNA(VLOOKUP($B307,'[1]Price Catalogue (Active CAP)'!$A:$AD,AQ$3,FALSE),"")</f>
        <v>DGCA INDONESIA</v>
      </c>
      <c r="AR307" s="1" t="str">
        <f>_xlfn.IFNA(VLOOKUP($B307,'[1]Price Catalogue (Active CAP)'!$A:$AD,AR$3,FALSE),"")</f>
        <v>CAA CHINA</v>
      </c>
      <c r="AS307" s="1">
        <f>_xlfn.IFNA(VLOOKUP($B307,'[1]Price Catalogue (Active CAP)'!$A:$AD,AS$3,FALSE),"")</f>
        <v>0</v>
      </c>
      <c r="AT307" s="1" t="str">
        <f>_xlfn.IFNA(VLOOKUP($B307,'[1]Price Catalogue (Active CAP)'!$A:$AD,AT$3,FALSE),"")</f>
        <v>CAA VIETNAM</v>
      </c>
      <c r="AU307" s="1" t="str">
        <f>_xlfn.IFNA(VLOOKUP($B307,'[1]Price Catalogue (Active CAP)'!$A:$AD,AU$3,FALSE),"")</f>
        <v>OCMOL</v>
      </c>
      <c r="AW307" s="1" t="b">
        <f t="shared" si="89"/>
        <v>1</v>
      </c>
      <c r="AX307" s="1" t="b">
        <f t="shared" si="90"/>
        <v>1</v>
      </c>
      <c r="AY307" s="1" t="b">
        <f t="shared" si="91"/>
        <v>1</v>
      </c>
      <c r="AZ307" s="1" t="b">
        <f t="shared" si="92"/>
        <v>1</v>
      </c>
      <c r="BA307" s="1" t="b">
        <f t="shared" si="93"/>
        <v>1</v>
      </c>
      <c r="BB307" s="1" t="b">
        <f t="shared" si="94"/>
        <v>1</v>
      </c>
      <c r="BC307" s="1" t="b">
        <f t="shared" si="95"/>
        <v>1</v>
      </c>
      <c r="BD307" s="1" t="b">
        <f t="shared" si="96"/>
        <v>1</v>
      </c>
      <c r="BE307" s="1" t="b">
        <f t="shared" si="97"/>
        <v>1</v>
      </c>
      <c r="BF307" s="1" t="b">
        <f t="shared" si="98"/>
        <v>1</v>
      </c>
      <c r="BG307" s="1" t="b">
        <f t="shared" si="99"/>
        <v>1</v>
      </c>
      <c r="BH307" s="1" t="b">
        <f t="shared" si="100"/>
        <v>0</v>
      </c>
      <c r="BI307" s="1" t="b">
        <f t="shared" si="101"/>
        <v>1</v>
      </c>
      <c r="BJ307" s="1" t="b">
        <f t="shared" si="102"/>
        <v>1</v>
      </c>
      <c r="BK307" s="1" t="b">
        <f t="shared" si="103"/>
        <v>0</v>
      </c>
      <c r="BL307" s="1" t="b">
        <f t="shared" si="104"/>
        <v>0</v>
      </c>
      <c r="BM307" s="1" t="b">
        <f t="shared" si="105"/>
        <v>1</v>
      </c>
      <c r="BN307" s="1" t="b">
        <f t="shared" si="106"/>
        <v>1</v>
      </c>
      <c r="BO307" s="1" t="b">
        <f t="shared" si="107"/>
        <v>1</v>
      </c>
      <c r="BP307" s="1" t="b">
        <f t="shared" si="108"/>
        <v>1</v>
      </c>
      <c r="BQ307" s="1" t="b">
        <f t="shared" si="109"/>
        <v>1</v>
      </c>
    </row>
    <row r="308" spans="1:69" ht="37.5">
      <c r="A308" s="5">
        <v>305</v>
      </c>
      <c r="B308" s="13" t="s">
        <v>636</v>
      </c>
      <c r="C308" s="13"/>
      <c r="D308" s="13" t="s">
        <v>638</v>
      </c>
      <c r="E308" s="19" t="s">
        <v>1228</v>
      </c>
      <c r="F308" s="13" t="s">
        <v>639</v>
      </c>
      <c r="G308" s="13" t="s">
        <v>633</v>
      </c>
      <c r="H308" s="13" t="s">
        <v>1433</v>
      </c>
      <c r="I308" s="13" t="s">
        <v>1312</v>
      </c>
      <c r="J308" s="13"/>
      <c r="K308" s="13" t="s">
        <v>640</v>
      </c>
      <c r="L308" s="13" t="s">
        <v>1425</v>
      </c>
      <c r="M308" s="13" t="s">
        <v>23</v>
      </c>
      <c r="N308" s="13" t="s">
        <v>23</v>
      </c>
      <c r="O308" s="13" t="s">
        <v>23</v>
      </c>
      <c r="P308" s="13" t="str">
        <f t="shared" si="88"/>
        <v>EASA;FAA;CAA UK;CAA MALAYSIA;DGCA INDONESIA;CAA CHINA;</v>
      </c>
      <c r="Q308" s="13" t="s">
        <v>12</v>
      </c>
      <c r="R308" s="13" t="s">
        <v>13</v>
      </c>
      <c r="S308" s="13" t="s">
        <v>1224</v>
      </c>
      <c r="T308" s="13" t="s">
        <v>24</v>
      </c>
      <c r="U308" s="13" t="s">
        <v>25</v>
      </c>
      <c r="V308" s="13" t="s">
        <v>26</v>
      </c>
      <c r="W308" s="13"/>
      <c r="X308" s="13" t="s">
        <v>1232</v>
      </c>
      <c r="Y308" s="13" t="s">
        <v>1242</v>
      </c>
      <c r="Z308" s="13"/>
      <c r="AA308" s="1" t="str">
        <f>_xlfn.IFNA(VLOOKUP($B308,'[1]Price Catalogue (Active CAP)'!$A:$AD,AA$3,FALSE),"")</f>
        <v>45731-1381</v>
      </c>
      <c r="AB308" s="1" t="str">
        <f>_xlfn.IFNA(VLOOKUP($B308,'[1]Price Catalogue (Active CAP)'!$A:$AD,AB$3,FALSE),"")</f>
        <v>301-789-101-0</v>
      </c>
      <c r="AC308" s="1" t="str">
        <f>_xlfn.IFNA(VLOOKUP($B308,'[1]Price Catalogue (Active CAP)'!$A:$AD,AC$3,FALSE),"")</f>
        <v>HEATER-SERVO FUEL</v>
      </c>
      <c r="AD308" s="1" t="str">
        <f>_xlfn.IFNA(VLOOKUP($B308,'[1]Price Catalogue (Active CAP)'!$A:$AD,AD$3,FALSE),"")</f>
        <v>ON</v>
      </c>
      <c r="AE308" s="1" t="str">
        <f>_xlfn.IFNA(VLOOKUP($B308,'[1]Price Catalogue (Active CAP)'!$A:$AD,AE$3,FALSE),"")</f>
        <v>B737NG;A320_Fam;A340;CFM56-7B, CFM56-5C, CFM56-5B</v>
      </c>
      <c r="AF308" s="1" t="str">
        <f>_xlfn.IFNA(VLOOKUP($B308,'[1]Price Catalogue (Active CAP)'!$A:$AD,AF$3,FALSE),"")</f>
        <v>MEGGITT AEROSPACE LIMITED</v>
      </c>
      <c r="AG308" s="1" t="str">
        <f>_xlfn.IFNA(VLOOKUP($B308,'[1]Price Catalogue (Active CAP)'!$A:$AD,AG$3,FALSE),"")</f>
        <v>FUE-EXC-001</v>
      </c>
      <c r="AH308" s="1" t="str">
        <f>_xlfn.IFNA(VLOOKUP($B308,'[1]Price Catalogue (Active CAP)'!$A:$AD,AH$3,FALSE),"")</f>
        <v>Oil_HeatExchanger</v>
      </c>
      <c r="AI308" s="1">
        <f>_xlfn.IFNA(VLOOKUP($B308,'[1]Price Catalogue (Active CAP)'!$A:$AD,AI$3,FALSE),"")</f>
        <v>0</v>
      </c>
      <c r="AJ308" s="1" t="str">
        <f>_xlfn.IFNA(VLOOKUP($B308,'[1]Price Catalogue (Active CAP)'!$A:$AD,AJ$3,FALSE),"")</f>
        <v>73-11-24;</v>
      </c>
      <c r="AK308" s="1" t="str">
        <f>_xlfn.IFNA(VLOOKUP($B308,'[1]Price Catalogue (Active CAP)'!$A:$AD,AK$3,FALSE),"")</f>
        <v>73-11</v>
      </c>
      <c r="AL308" s="32" t="str">
        <f>_xlfn.IFNA(VLOOKUP($B308,'[1]Price Catalogue (Active CAP)'!$A:$AD,AL$3,FALSE),"")</f>
        <v>EASA,FAA,CAA MALAYSIA,CAAS,DGCA INDONESIA,CAA CHINA</v>
      </c>
      <c r="AM308" s="1" t="str">
        <f>_xlfn.IFNA(VLOOKUP($B308,'[1]Price Catalogue (Active CAP)'!$A:$AD,AM$3,FALSE),"")</f>
        <v>EASA</v>
      </c>
      <c r="AN308" s="1" t="str">
        <f>_xlfn.IFNA(VLOOKUP($B308,'[1]Price Catalogue (Active CAP)'!$A:$AD,AN$3,FALSE),"")</f>
        <v>FAA</v>
      </c>
      <c r="AO308" s="1" t="str">
        <f>_xlfn.IFNA(VLOOKUP($B308,'[1]Price Catalogue (Active CAP)'!$A:$AD,AO$3,FALSE),"")</f>
        <v>CAA MALAYSIA</v>
      </c>
      <c r="AP308" s="1" t="str">
        <f>_xlfn.IFNA(VLOOKUP($B308,'[1]Price Catalogue (Active CAP)'!$A:$AD,AP$3,FALSE),"")</f>
        <v>CAAS</v>
      </c>
      <c r="AQ308" s="1" t="str">
        <f>_xlfn.IFNA(VLOOKUP($B308,'[1]Price Catalogue (Active CAP)'!$A:$AD,AQ$3,FALSE),"")</f>
        <v>DGCA INDONESIA</v>
      </c>
      <c r="AR308" s="1" t="str">
        <f>_xlfn.IFNA(VLOOKUP($B308,'[1]Price Catalogue (Active CAP)'!$A:$AD,AR$3,FALSE),"")</f>
        <v>CAA CHINA</v>
      </c>
      <c r="AS308" s="1">
        <f>_xlfn.IFNA(VLOOKUP($B308,'[1]Price Catalogue (Active CAP)'!$A:$AD,AS$3,FALSE),"")</f>
        <v>0</v>
      </c>
      <c r="AT308" s="1" t="str">
        <f>_xlfn.IFNA(VLOOKUP($B308,'[1]Price Catalogue (Active CAP)'!$A:$AD,AT$3,FALSE),"")</f>
        <v>CAA VIETNAM</v>
      </c>
      <c r="AU308" s="1" t="str">
        <f>_xlfn.IFNA(VLOOKUP($B308,'[1]Price Catalogue (Active CAP)'!$A:$AD,AU$3,FALSE),"")</f>
        <v>OCMOL</v>
      </c>
      <c r="AW308" s="1" t="b">
        <f t="shared" si="89"/>
        <v>1</v>
      </c>
      <c r="AX308" s="1" t="b">
        <f t="shared" si="90"/>
        <v>0</v>
      </c>
      <c r="AY308" s="1" t="b">
        <f t="shared" si="91"/>
        <v>1</v>
      </c>
      <c r="AZ308" s="1" t="b">
        <f t="shared" si="92"/>
        <v>1</v>
      </c>
      <c r="BA308" s="1" t="b">
        <f t="shared" si="93"/>
        <v>1</v>
      </c>
      <c r="BB308" s="1" t="b">
        <f t="shared" si="94"/>
        <v>1</v>
      </c>
      <c r="BC308" s="1" t="b">
        <f t="shared" si="95"/>
        <v>1</v>
      </c>
      <c r="BD308" s="1" t="b">
        <f t="shared" si="96"/>
        <v>1</v>
      </c>
      <c r="BE308" s="1" t="b">
        <f t="shared" si="97"/>
        <v>1</v>
      </c>
      <c r="BF308" s="1" t="b">
        <f t="shared" si="98"/>
        <v>1</v>
      </c>
      <c r="BG308" s="1" t="b">
        <f t="shared" si="99"/>
        <v>1</v>
      </c>
      <c r="BH308" s="1" t="b">
        <f t="shared" si="100"/>
        <v>0</v>
      </c>
      <c r="BI308" s="1" t="b">
        <f t="shared" si="101"/>
        <v>1</v>
      </c>
      <c r="BJ308" s="1" t="b">
        <f t="shared" si="102"/>
        <v>1</v>
      </c>
      <c r="BK308" s="1" t="b">
        <f t="shared" si="103"/>
        <v>0</v>
      </c>
      <c r="BL308" s="1" t="b">
        <f t="shared" si="104"/>
        <v>0</v>
      </c>
      <c r="BM308" s="1" t="b">
        <f t="shared" si="105"/>
        <v>1</v>
      </c>
      <c r="BN308" s="1" t="b">
        <f t="shared" si="106"/>
        <v>1</v>
      </c>
      <c r="BO308" s="1" t="b">
        <f t="shared" si="107"/>
        <v>1</v>
      </c>
      <c r="BP308" s="1" t="b">
        <f t="shared" si="108"/>
        <v>1</v>
      </c>
      <c r="BQ308" s="1" t="b">
        <f t="shared" si="109"/>
        <v>1</v>
      </c>
    </row>
    <row r="309" spans="1:69" ht="50.1">
      <c r="A309" s="5">
        <v>306</v>
      </c>
      <c r="B309" s="13" t="s">
        <v>641</v>
      </c>
      <c r="C309" s="13"/>
      <c r="D309" s="13" t="s">
        <v>638</v>
      </c>
      <c r="E309" s="19" t="s">
        <v>1228</v>
      </c>
      <c r="F309" s="13" t="s">
        <v>185</v>
      </c>
      <c r="G309" s="13" t="s">
        <v>501</v>
      </c>
      <c r="H309" s="13" t="s">
        <v>1433</v>
      </c>
      <c r="I309" s="13" t="s">
        <v>1312</v>
      </c>
      <c r="J309" s="13"/>
      <c r="K309" s="13" t="s">
        <v>643</v>
      </c>
      <c r="L309" s="13" t="s">
        <v>1425</v>
      </c>
      <c r="M309" s="13" t="s">
        <v>23</v>
      </c>
      <c r="N309" s="13" t="s">
        <v>23</v>
      </c>
      <c r="O309" s="13" t="s">
        <v>23</v>
      </c>
      <c r="P309" s="13" t="str">
        <f t="shared" si="88"/>
        <v>EASA;FAA;CAA UK;CAA MALAYSIA;DGCA INDONESIA;CAA CHINA;JCAB</v>
      </c>
      <c r="Q309" s="13" t="s">
        <v>12</v>
      </c>
      <c r="R309" s="13" t="s">
        <v>13</v>
      </c>
      <c r="S309" s="13" t="s">
        <v>1224</v>
      </c>
      <c r="T309" s="13" t="s">
        <v>24</v>
      </c>
      <c r="U309" s="13" t="s">
        <v>25</v>
      </c>
      <c r="V309" s="13" t="s">
        <v>26</v>
      </c>
      <c r="W309" s="13" t="s">
        <v>18</v>
      </c>
      <c r="X309" s="13" t="s">
        <v>1232</v>
      </c>
      <c r="Y309" s="13" t="s">
        <v>1242</v>
      </c>
      <c r="Z309" s="13"/>
      <c r="AA309" s="1" t="str">
        <f>_xlfn.IFNA(VLOOKUP($B309,'[1]Price Catalogue (Active CAP)'!$A:$AD,AA$3,FALSE),"")</f>
        <v>45731-1382</v>
      </c>
      <c r="AB309" s="1" t="str">
        <f>_xlfn.IFNA(VLOOKUP($B309,'[1]Price Catalogue (Active CAP)'!$A:$AD,AB$3,FALSE),"")</f>
        <v>301-789-102-0</v>
      </c>
      <c r="AC309" s="1" t="str">
        <f>_xlfn.IFNA(VLOOKUP($B309,'[1]Price Catalogue (Active CAP)'!$A:$AD,AC$3,FALSE),"")</f>
        <v>HEATER-SERVO FUEL</v>
      </c>
      <c r="AD309" s="1" t="str">
        <f>_xlfn.IFNA(VLOOKUP($B309,'[1]Price Catalogue (Active CAP)'!$A:$AD,AD$3,FALSE),"")</f>
        <v>ON</v>
      </c>
      <c r="AE309" s="1" t="str">
        <f>_xlfn.IFNA(VLOOKUP($B309,'[1]Price Catalogue (Active CAP)'!$A:$AD,AE$3,FALSE),"")</f>
        <v>B737NG;A320_Fam;A340;CFM56;</v>
      </c>
      <c r="AF309" s="1" t="str">
        <f>_xlfn.IFNA(VLOOKUP($B309,'[1]Price Catalogue (Active CAP)'!$A:$AD,AF$3,FALSE),"")</f>
        <v>MEGGITT CONTROL SYSTEMS</v>
      </c>
      <c r="AG309" s="1" t="str">
        <f>_xlfn.IFNA(VLOOKUP($B309,'[1]Price Catalogue (Active CAP)'!$A:$AD,AG$3,FALSE),"")</f>
        <v>FUE-EXC-001</v>
      </c>
      <c r="AH309" s="1" t="str">
        <f>_xlfn.IFNA(VLOOKUP($B309,'[1]Price Catalogue (Active CAP)'!$A:$AD,AH$3,FALSE),"")</f>
        <v>Oil_HeatExchanger</v>
      </c>
      <c r="AI309" s="1">
        <f>_xlfn.IFNA(VLOOKUP($B309,'[1]Price Catalogue (Active CAP)'!$A:$AD,AI$3,FALSE),"")</f>
        <v>0</v>
      </c>
      <c r="AJ309" s="1" t="str">
        <f>_xlfn.IFNA(VLOOKUP($B309,'[1]Price Catalogue (Active CAP)'!$A:$AD,AJ$3,FALSE),"")</f>
        <v>73-11-77;</v>
      </c>
      <c r="AK309" s="1" t="str">
        <f>_xlfn.IFNA(VLOOKUP($B309,'[1]Price Catalogue (Active CAP)'!$A:$AD,AK$3,FALSE),"")</f>
        <v>73-11</v>
      </c>
      <c r="AL309" s="32" t="str">
        <f>_xlfn.IFNA(VLOOKUP($B309,'[1]Price Catalogue (Active CAP)'!$A:$AD,AL$3,FALSE),"")</f>
        <v>EASA,FAA,CAA MALAYSIA,CAAS,DGCA INDONESIA,CAA CHINA,JCAB</v>
      </c>
      <c r="AM309" s="1" t="str">
        <f>_xlfn.IFNA(VLOOKUP($B309,'[1]Price Catalogue (Active CAP)'!$A:$AD,AM$3,FALSE),"")</f>
        <v>EASA</v>
      </c>
      <c r="AN309" s="1" t="str">
        <f>_xlfn.IFNA(VLOOKUP($B309,'[1]Price Catalogue (Active CAP)'!$A:$AD,AN$3,FALSE),"")</f>
        <v>FAA</v>
      </c>
      <c r="AO309" s="1" t="str">
        <f>_xlfn.IFNA(VLOOKUP($B309,'[1]Price Catalogue (Active CAP)'!$A:$AD,AO$3,FALSE),"")</f>
        <v>CAA MALAYSIA</v>
      </c>
      <c r="AP309" s="1" t="str">
        <f>_xlfn.IFNA(VLOOKUP($B309,'[1]Price Catalogue (Active CAP)'!$A:$AD,AP$3,FALSE),"")</f>
        <v>CAAS</v>
      </c>
      <c r="AQ309" s="1" t="str">
        <f>_xlfn.IFNA(VLOOKUP($B309,'[1]Price Catalogue (Active CAP)'!$A:$AD,AQ$3,FALSE),"")</f>
        <v>DGCA INDONESIA</v>
      </c>
      <c r="AR309" s="1" t="str">
        <f>_xlfn.IFNA(VLOOKUP($B309,'[1]Price Catalogue (Active CAP)'!$A:$AD,AR$3,FALSE),"")</f>
        <v>CAA CHINA</v>
      </c>
      <c r="AS309" s="1" t="str">
        <f>_xlfn.IFNA(VLOOKUP($B309,'[1]Price Catalogue (Active CAP)'!$A:$AD,AS$3,FALSE),"")</f>
        <v>JCAB</v>
      </c>
      <c r="AT309" s="1" t="str">
        <f>_xlfn.IFNA(VLOOKUP($B309,'[1]Price Catalogue (Active CAP)'!$A:$AD,AT$3,FALSE),"")</f>
        <v>CAA VIETNAM</v>
      </c>
      <c r="AU309" s="1" t="str">
        <f>_xlfn.IFNA(VLOOKUP($B309,'[1]Price Catalogue (Active CAP)'!$A:$AD,AU$3,FALSE),"")</f>
        <v>OCMOL</v>
      </c>
      <c r="AW309" s="1" t="b">
        <f t="shared" si="89"/>
        <v>1</v>
      </c>
      <c r="AX309" s="1" t="b">
        <f t="shared" si="90"/>
        <v>0</v>
      </c>
      <c r="AY309" s="1" t="b">
        <f t="shared" si="91"/>
        <v>1</v>
      </c>
      <c r="AZ309" s="1" t="b">
        <f t="shared" si="92"/>
        <v>1</v>
      </c>
      <c r="BA309" s="1" t="b">
        <f t="shared" si="93"/>
        <v>1</v>
      </c>
      <c r="BB309" s="1" t="b">
        <f t="shared" si="94"/>
        <v>1</v>
      </c>
      <c r="BC309" s="1" t="b">
        <f t="shared" si="95"/>
        <v>1</v>
      </c>
      <c r="BD309" s="1" t="b">
        <f t="shared" si="96"/>
        <v>1</v>
      </c>
      <c r="BE309" s="1" t="b">
        <f t="shared" si="97"/>
        <v>1</v>
      </c>
      <c r="BF309" s="1" t="b">
        <f t="shared" si="98"/>
        <v>1</v>
      </c>
      <c r="BG309" s="1" t="b">
        <f t="shared" si="99"/>
        <v>1</v>
      </c>
      <c r="BH309" s="1" t="b">
        <f t="shared" si="100"/>
        <v>0</v>
      </c>
      <c r="BI309" s="1" t="b">
        <f t="shared" si="101"/>
        <v>1</v>
      </c>
      <c r="BJ309" s="1" t="b">
        <f t="shared" si="102"/>
        <v>1</v>
      </c>
      <c r="BK309" s="1" t="b">
        <f t="shared" si="103"/>
        <v>0</v>
      </c>
      <c r="BL309" s="1" t="b">
        <f t="shared" si="104"/>
        <v>0</v>
      </c>
      <c r="BM309" s="1" t="b">
        <f t="shared" si="105"/>
        <v>1</v>
      </c>
      <c r="BN309" s="1" t="b">
        <f t="shared" si="106"/>
        <v>1</v>
      </c>
      <c r="BO309" s="1" t="b">
        <f t="shared" si="107"/>
        <v>1</v>
      </c>
      <c r="BP309" s="1" t="b">
        <f t="shared" si="108"/>
        <v>1</v>
      </c>
      <c r="BQ309" s="1" t="b">
        <f t="shared" si="109"/>
        <v>1</v>
      </c>
    </row>
    <row r="310" spans="1:69" ht="50.1">
      <c r="A310" s="5">
        <v>307</v>
      </c>
      <c r="B310" s="13" t="s">
        <v>644</v>
      </c>
      <c r="C310" s="13"/>
      <c r="D310" s="13" t="s">
        <v>638</v>
      </c>
      <c r="E310" s="19" t="s">
        <v>1228</v>
      </c>
      <c r="F310" s="13" t="s">
        <v>99</v>
      </c>
      <c r="G310" s="13" t="s">
        <v>501</v>
      </c>
      <c r="H310" s="13" t="s">
        <v>1434</v>
      </c>
      <c r="I310" s="13" t="s">
        <v>1312</v>
      </c>
      <c r="J310" s="13"/>
      <c r="K310" s="13" t="s">
        <v>646</v>
      </c>
      <c r="L310" s="13" t="s">
        <v>1435</v>
      </c>
      <c r="M310" s="13" t="s">
        <v>23</v>
      </c>
      <c r="N310" s="13" t="s">
        <v>23</v>
      </c>
      <c r="O310" s="13" t="s">
        <v>23</v>
      </c>
      <c r="P310" s="13" t="str">
        <f t="shared" si="88"/>
        <v>EASA;FAA;CAA UK;CAA MALAYSIA;DGCA INDONESIA;CAA CHINA;JCAB</v>
      </c>
      <c r="Q310" s="13" t="s">
        <v>12</v>
      </c>
      <c r="R310" s="13" t="s">
        <v>13</v>
      </c>
      <c r="S310" s="13" t="s">
        <v>1224</v>
      </c>
      <c r="T310" s="13" t="s">
        <v>24</v>
      </c>
      <c r="U310" s="13" t="s">
        <v>25</v>
      </c>
      <c r="V310" s="13" t="s">
        <v>26</v>
      </c>
      <c r="W310" s="13" t="s">
        <v>18</v>
      </c>
      <c r="X310" s="13" t="s">
        <v>1232</v>
      </c>
      <c r="Y310" s="13" t="s">
        <v>1242</v>
      </c>
      <c r="Z310" s="13"/>
      <c r="AA310" s="1" t="str">
        <f>_xlfn.IFNA(VLOOKUP($B310,'[1]Price Catalogue (Active CAP)'!$A:$AD,AA$3,FALSE),"")</f>
        <v>45731-1385</v>
      </c>
      <c r="AB310" s="1" t="str">
        <f>_xlfn.IFNA(VLOOKUP($B310,'[1]Price Catalogue (Active CAP)'!$A:$AD,AB$3,FALSE),"")</f>
        <v>51R148</v>
      </c>
      <c r="AC310" s="1" t="str">
        <f>_xlfn.IFNA(VLOOKUP($B310,'[1]Price Catalogue (Active CAP)'!$A:$AD,AC$3,FALSE),"")</f>
        <v>HEATER-SERVO FUEL</v>
      </c>
      <c r="AD310" s="1" t="str">
        <f>_xlfn.IFNA(VLOOKUP($B310,'[1]Price Catalogue (Active CAP)'!$A:$AD,AD$3,FALSE),"")</f>
        <v>ON</v>
      </c>
      <c r="AE310" s="1" t="str">
        <f>_xlfn.IFNA(VLOOKUP($B310,'[1]Price Catalogue (Active CAP)'!$A:$AD,AE$3,FALSE),"")</f>
        <v>A330;PW4000;</v>
      </c>
      <c r="AF310" s="1" t="str">
        <f>_xlfn.IFNA(VLOOKUP($B310,'[1]Price Catalogue (Active CAP)'!$A:$AD,AF$3,FALSE),"")</f>
        <v>MEGGITT CONTROL SYSTEMS</v>
      </c>
      <c r="AG310" s="1" t="str">
        <f>_xlfn.IFNA(VLOOKUP($B310,'[1]Price Catalogue (Active CAP)'!$A:$AD,AG$3,FALSE),"")</f>
        <v>FUE-EXC-004</v>
      </c>
      <c r="AH310" s="1" t="str">
        <f>_xlfn.IFNA(VLOOKUP($B310,'[1]Price Catalogue (Active CAP)'!$A:$AD,AH$3,FALSE),"")</f>
        <v>Oil_HeatExchanger</v>
      </c>
      <c r="AI310" s="1">
        <f>_xlfn.IFNA(VLOOKUP($B310,'[1]Price Catalogue (Active CAP)'!$A:$AD,AI$3,FALSE),"")</f>
        <v>0</v>
      </c>
      <c r="AJ310" s="1" t="str">
        <f>_xlfn.IFNA(VLOOKUP($B310,'[1]Price Catalogue (Active CAP)'!$A:$AD,AJ$3,FALSE),"")</f>
        <v>73-21-84;</v>
      </c>
      <c r="AK310" s="1" t="str">
        <f>_xlfn.IFNA(VLOOKUP($B310,'[1]Price Catalogue (Active CAP)'!$A:$AD,AK$3,FALSE),"")</f>
        <v>73-21</v>
      </c>
      <c r="AL310" s="32" t="str">
        <f>_xlfn.IFNA(VLOOKUP($B310,'[1]Price Catalogue (Active CAP)'!$A:$AD,AL$3,FALSE),"")</f>
        <v>EASA,FAA,CAA MALAYSIA,CAAS,DGCA INDONESIA,CAA CHINA,JCAB</v>
      </c>
      <c r="AM310" s="1" t="str">
        <f>_xlfn.IFNA(VLOOKUP($B310,'[1]Price Catalogue (Active CAP)'!$A:$AD,AM$3,FALSE),"")</f>
        <v>EASA</v>
      </c>
      <c r="AN310" s="1" t="str">
        <f>_xlfn.IFNA(VLOOKUP($B310,'[1]Price Catalogue (Active CAP)'!$A:$AD,AN$3,FALSE),"")</f>
        <v>FAA</v>
      </c>
      <c r="AO310" s="1" t="str">
        <f>_xlfn.IFNA(VLOOKUP($B310,'[1]Price Catalogue (Active CAP)'!$A:$AD,AO$3,FALSE),"")</f>
        <v>CAA MALAYSIA</v>
      </c>
      <c r="AP310" s="1" t="str">
        <f>_xlfn.IFNA(VLOOKUP($B310,'[1]Price Catalogue (Active CAP)'!$A:$AD,AP$3,FALSE),"")</f>
        <v>CAAS</v>
      </c>
      <c r="AQ310" s="1" t="str">
        <f>_xlfn.IFNA(VLOOKUP($B310,'[1]Price Catalogue (Active CAP)'!$A:$AD,AQ$3,FALSE),"")</f>
        <v>DGCA INDONESIA</v>
      </c>
      <c r="AR310" s="1" t="str">
        <f>_xlfn.IFNA(VLOOKUP($B310,'[1]Price Catalogue (Active CAP)'!$A:$AD,AR$3,FALSE),"")</f>
        <v>CAA CHINA</v>
      </c>
      <c r="AS310" s="1" t="str">
        <f>_xlfn.IFNA(VLOOKUP($B310,'[1]Price Catalogue (Active CAP)'!$A:$AD,AS$3,FALSE),"")</f>
        <v>JCAB</v>
      </c>
      <c r="AT310" s="1" t="str">
        <f>_xlfn.IFNA(VLOOKUP($B310,'[1]Price Catalogue (Active CAP)'!$A:$AD,AT$3,FALSE),"")</f>
        <v>CAA VIETNAM</v>
      </c>
      <c r="AU310" s="1" t="str">
        <f>_xlfn.IFNA(VLOOKUP($B310,'[1]Price Catalogue (Active CAP)'!$A:$AD,AU$3,FALSE),"")</f>
        <v>OCMOL</v>
      </c>
      <c r="AW310" s="1" t="b">
        <f t="shared" si="89"/>
        <v>1</v>
      </c>
      <c r="AX310" s="1" t="b">
        <f t="shared" si="90"/>
        <v>0</v>
      </c>
      <c r="AY310" s="1" t="b">
        <f t="shared" si="91"/>
        <v>1</v>
      </c>
      <c r="AZ310" s="1" t="b">
        <f t="shared" si="92"/>
        <v>1</v>
      </c>
      <c r="BA310" s="1" t="b">
        <f t="shared" si="93"/>
        <v>1</v>
      </c>
      <c r="BB310" s="1" t="b">
        <f t="shared" si="94"/>
        <v>1</v>
      </c>
      <c r="BC310" s="1" t="b">
        <f t="shared" si="95"/>
        <v>1</v>
      </c>
      <c r="BD310" s="1" t="b">
        <f t="shared" si="96"/>
        <v>1</v>
      </c>
      <c r="BE310" s="1" t="b">
        <f t="shared" si="97"/>
        <v>1</v>
      </c>
      <c r="BF310" s="1" t="b">
        <f t="shared" si="98"/>
        <v>1</v>
      </c>
      <c r="BG310" s="1" t="b">
        <f t="shared" si="99"/>
        <v>1</v>
      </c>
      <c r="BH310" s="1" t="b">
        <f t="shared" si="100"/>
        <v>0</v>
      </c>
      <c r="BI310" s="1" t="b">
        <f t="shared" si="101"/>
        <v>1</v>
      </c>
      <c r="BJ310" s="1" t="b">
        <f t="shared" si="102"/>
        <v>1</v>
      </c>
      <c r="BK310" s="1" t="b">
        <f t="shared" si="103"/>
        <v>0</v>
      </c>
      <c r="BL310" s="1" t="b">
        <f t="shared" si="104"/>
        <v>0</v>
      </c>
      <c r="BM310" s="1" t="b">
        <f t="shared" si="105"/>
        <v>1</v>
      </c>
      <c r="BN310" s="1" t="b">
        <f t="shared" si="106"/>
        <v>1</v>
      </c>
      <c r="BO310" s="1" t="b">
        <f t="shared" si="107"/>
        <v>1</v>
      </c>
      <c r="BP310" s="1" t="b">
        <f t="shared" si="108"/>
        <v>1</v>
      </c>
      <c r="BQ310" s="1" t="b">
        <f t="shared" si="109"/>
        <v>1</v>
      </c>
    </row>
    <row r="311" spans="1:69" ht="50.1">
      <c r="A311" s="5">
        <v>308</v>
      </c>
      <c r="B311" s="13" t="s">
        <v>647</v>
      </c>
      <c r="C311" s="13"/>
      <c r="D311" s="13" t="s">
        <v>638</v>
      </c>
      <c r="E311" s="19" t="s">
        <v>1228</v>
      </c>
      <c r="F311" s="13" t="s">
        <v>99</v>
      </c>
      <c r="G311" s="13" t="s">
        <v>501</v>
      </c>
      <c r="H311" s="13" t="s">
        <v>1434</v>
      </c>
      <c r="I311" s="13" t="s">
        <v>1312</v>
      </c>
      <c r="J311" s="13"/>
      <c r="K311" s="13" t="s">
        <v>646</v>
      </c>
      <c r="L311" s="13" t="s">
        <v>1435</v>
      </c>
      <c r="M311" s="13" t="s">
        <v>23</v>
      </c>
      <c r="N311" s="13" t="s">
        <v>23</v>
      </c>
      <c r="O311" s="13" t="s">
        <v>23</v>
      </c>
      <c r="P311" s="13" t="str">
        <f t="shared" si="88"/>
        <v>EASA;FAA;CAA UK;CAA MALAYSIA;DGCA INDONESIA;CAA CHINA;JCAB</v>
      </c>
      <c r="Q311" s="13" t="s">
        <v>12</v>
      </c>
      <c r="R311" s="13" t="s">
        <v>13</v>
      </c>
      <c r="S311" s="13" t="s">
        <v>1224</v>
      </c>
      <c r="T311" s="13" t="s">
        <v>24</v>
      </c>
      <c r="U311" s="13" t="s">
        <v>25</v>
      </c>
      <c r="V311" s="13" t="s">
        <v>26</v>
      </c>
      <c r="W311" s="13" t="s">
        <v>18</v>
      </c>
      <c r="X311" s="13" t="s">
        <v>1232</v>
      </c>
      <c r="Y311" s="13" t="s">
        <v>1242</v>
      </c>
      <c r="Z311" s="13"/>
      <c r="AA311" s="1" t="str">
        <f>_xlfn.IFNA(VLOOKUP($B311,'[1]Price Catalogue (Active CAP)'!$A:$AD,AA$3,FALSE),"")</f>
        <v>45731-1386</v>
      </c>
      <c r="AB311" s="1" t="str">
        <f>_xlfn.IFNA(VLOOKUP($B311,'[1]Price Catalogue (Active CAP)'!$A:$AD,AB$3,FALSE),"")</f>
        <v>51R148</v>
      </c>
      <c r="AC311" s="1" t="str">
        <f>_xlfn.IFNA(VLOOKUP($B311,'[1]Price Catalogue (Active CAP)'!$A:$AD,AC$3,FALSE),"")</f>
        <v>HEATER-SERVO FUEL</v>
      </c>
      <c r="AD311" s="1" t="str">
        <f>_xlfn.IFNA(VLOOKUP($B311,'[1]Price Catalogue (Active CAP)'!$A:$AD,AD$3,FALSE),"")</f>
        <v>ON</v>
      </c>
      <c r="AE311" s="1" t="str">
        <f>_xlfn.IFNA(VLOOKUP($B311,'[1]Price Catalogue (Active CAP)'!$A:$AD,AE$3,FALSE),"")</f>
        <v>A330;PW4000;</v>
      </c>
      <c r="AF311" s="1" t="str">
        <f>_xlfn.IFNA(VLOOKUP($B311,'[1]Price Catalogue (Active CAP)'!$A:$AD,AF$3,FALSE),"")</f>
        <v>MEGGITT CONTROL SYSTEMS</v>
      </c>
      <c r="AG311" s="1" t="str">
        <f>_xlfn.IFNA(VLOOKUP($B311,'[1]Price Catalogue (Active CAP)'!$A:$AD,AG$3,FALSE),"")</f>
        <v>FUE-EXC-004</v>
      </c>
      <c r="AH311" s="1" t="str">
        <f>_xlfn.IFNA(VLOOKUP($B311,'[1]Price Catalogue (Active CAP)'!$A:$AD,AH$3,FALSE),"")</f>
        <v>Oil_HeatExchanger</v>
      </c>
      <c r="AI311" s="1">
        <f>_xlfn.IFNA(VLOOKUP($B311,'[1]Price Catalogue (Active CAP)'!$A:$AD,AI$3,FALSE),"")</f>
        <v>0</v>
      </c>
      <c r="AJ311" s="1" t="str">
        <f>_xlfn.IFNA(VLOOKUP($B311,'[1]Price Catalogue (Active CAP)'!$A:$AD,AJ$3,FALSE),"")</f>
        <v>73-21-84;</v>
      </c>
      <c r="AK311" s="1" t="str">
        <f>_xlfn.IFNA(VLOOKUP($B311,'[1]Price Catalogue (Active CAP)'!$A:$AD,AK$3,FALSE),"")</f>
        <v>73-21</v>
      </c>
      <c r="AL311" s="32" t="str">
        <f>_xlfn.IFNA(VLOOKUP($B311,'[1]Price Catalogue (Active CAP)'!$A:$AD,AL$3,FALSE),"")</f>
        <v>EASA,FAA,CAA MALAYSIA,CAAS,DGCA INDONESIA,CAA CHINA,JCAB</v>
      </c>
      <c r="AM311" s="1" t="str">
        <f>_xlfn.IFNA(VLOOKUP($B311,'[1]Price Catalogue (Active CAP)'!$A:$AD,AM$3,FALSE),"")</f>
        <v>EASA</v>
      </c>
      <c r="AN311" s="1" t="str">
        <f>_xlfn.IFNA(VLOOKUP($B311,'[1]Price Catalogue (Active CAP)'!$A:$AD,AN$3,FALSE),"")</f>
        <v>FAA</v>
      </c>
      <c r="AO311" s="1" t="str">
        <f>_xlfn.IFNA(VLOOKUP($B311,'[1]Price Catalogue (Active CAP)'!$A:$AD,AO$3,FALSE),"")</f>
        <v>CAA MALAYSIA</v>
      </c>
      <c r="AP311" s="1" t="str">
        <f>_xlfn.IFNA(VLOOKUP($B311,'[1]Price Catalogue (Active CAP)'!$A:$AD,AP$3,FALSE),"")</f>
        <v>CAAS</v>
      </c>
      <c r="AQ311" s="1" t="str">
        <f>_xlfn.IFNA(VLOOKUP($B311,'[1]Price Catalogue (Active CAP)'!$A:$AD,AQ$3,FALSE),"")</f>
        <v>DGCA INDONESIA</v>
      </c>
      <c r="AR311" s="1" t="str">
        <f>_xlfn.IFNA(VLOOKUP($B311,'[1]Price Catalogue (Active CAP)'!$A:$AD,AR$3,FALSE),"")</f>
        <v>CAA CHINA</v>
      </c>
      <c r="AS311" s="1" t="str">
        <f>_xlfn.IFNA(VLOOKUP($B311,'[1]Price Catalogue (Active CAP)'!$A:$AD,AS$3,FALSE),"")</f>
        <v>JCAB</v>
      </c>
      <c r="AT311" s="1" t="str">
        <f>_xlfn.IFNA(VLOOKUP($B311,'[1]Price Catalogue (Active CAP)'!$A:$AD,AT$3,FALSE),"")</f>
        <v>CAA VIETNAM</v>
      </c>
      <c r="AU311" s="1" t="str">
        <f>_xlfn.IFNA(VLOOKUP($B311,'[1]Price Catalogue (Active CAP)'!$A:$AD,AU$3,FALSE),"")</f>
        <v>OCMOL</v>
      </c>
      <c r="AW311" s="1" t="b">
        <f t="shared" si="89"/>
        <v>1</v>
      </c>
      <c r="AX311" s="1" t="b">
        <f t="shared" si="90"/>
        <v>0</v>
      </c>
      <c r="AY311" s="1" t="b">
        <f t="shared" si="91"/>
        <v>1</v>
      </c>
      <c r="AZ311" s="1" t="b">
        <f t="shared" si="92"/>
        <v>1</v>
      </c>
      <c r="BA311" s="1" t="b">
        <f t="shared" si="93"/>
        <v>1</v>
      </c>
      <c r="BB311" s="1" t="b">
        <f t="shared" si="94"/>
        <v>1</v>
      </c>
      <c r="BC311" s="1" t="b">
        <f t="shared" si="95"/>
        <v>1</v>
      </c>
      <c r="BD311" s="1" t="b">
        <f t="shared" si="96"/>
        <v>1</v>
      </c>
      <c r="BE311" s="1" t="b">
        <f t="shared" si="97"/>
        <v>1</v>
      </c>
      <c r="BF311" s="1" t="b">
        <f t="shared" si="98"/>
        <v>1</v>
      </c>
      <c r="BG311" s="1" t="b">
        <f t="shared" si="99"/>
        <v>1</v>
      </c>
      <c r="BH311" s="1" t="b">
        <f t="shared" si="100"/>
        <v>0</v>
      </c>
      <c r="BI311" s="1" t="b">
        <f t="shared" si="101"/>
        <v>1</v>
      </c>
      <c r="BJ311" s="1" t="b">
        <f t="shared" si="102"/>
        <v>1</v>
      </c>
      <c r="BK311" s="1" t="b">
        <f t="shared" si="103"/>
        <v>0</v>
      </c>
      <c r="BL311" s="1" t="b">
        <f t="shared" si="104"/>
        <v>0</v>
      </c>
      <c r="BM311" s="1" t="b">
        <f t="shared" si="105"/>
        <v>1</v>
      </c>
      <c r="BN311" s="1" t="b">
        <f t="shared" si="106"/>
        <v>1</v>
      </c>
      <c r="BO311" s="1" t="b">
        <f t="shared" si="107"/>
        <v>1</v>
      </c>
      <c r="BP311" s="1" t="b">
        <f t="shared" si="108"/>
        <v>1</v>
      </c>
      <c r="BQ311" s="1" t="b">
        <f t="shared" si="109"/>
        <v>1</v>
      </c>
    </row>
    <row r="312" spans="1:69" ht="37.5">
      <c r="A312" s="5">
        <v>309</v>
      </c>
      <c r="B312" s="13" t="s">
        <v>648</v>
      </c>
      <c r="C312" s="13"/>
      <c r="D312" s="13" t="s">
        <v>650</v>
      </c>
      <c r="E312" s="19" t="s">
        <v>1228</v>
      </c>
      <c r="F312" s="13" t="s">
        <v>218</v>
      </c>
      <c r="G312" s="13" t="s">
        <v>501</v>
      </c>
      <c r="H312" s="13" t="s">
        <v>1436</v>
      </c>
      <c r="I312" s="13" t="s">
        <v>1312</v>
      </c>
      <c r="J312" s="13"/>
      <c r="K312" s="13" t="s">
        <v>651</v>
      </c>
      <c r="L312" s="13" t="s">
        <v>1425</v>
      </c>
      <c r="M312" s="13" t="s">
        <v>23</v>
      </c>
      <c r="N312" s="13" t="s">
        <v>23</v>
      </c>
      <c r="O312" s="13" t="s">
        <v>23</v>
      </c>
      <c r="P312" s="13" t="str">
        <f t="shared" si="88"/>
        <v>EASA;FAA;CAA UK;CAA MALAYSIA;DGCA INDONESIA;CAA CHINA;</v>
      </c>
      <c r="Q312" s="13" t="s">
        <v>12</v>
      </c>
      <c r="R312" s="13" t="s">
        <v>13</v>
      </c>
      <c r="S312" s="13" t="s">
        <v>1224</v>
      </c>
      <c r="T312" s="13" t="s">
        <v>24</v>
      </c>
      <c r="U312" s="13" t="s">
        <v>25</v>
      </c>
      <c r="V312" s="13" t="s">
        <v>26</v>
      </c>
      <c r="W312" s="13"/>
      <c r="X312" s="13" t="s">
        <v>1232</v>
      </c>
      <c r="Y312" s="13" t="s">
        <v>1242</v>
      </c>
      <c r="Z312" s="13"/>
      <c r="AA312" s="1" t="str">
        <f>_xlfn.IFNA(VLOOKUP($B312,'[1]Price Catalogue (Active CAP)'!$A:$AD,AA$3,FALSE),"")</f>
        <v>45731-1391</v>
      </c>
      <c r="AB312" s="1" t="str">
        <f>_xlfn.IFNA(VLOOKUP($B312,'[1]Price Catalogue (Active CAP)'!$A:$AD,AB$3,FALSE),"")</f>
        <v>301-790-101-0</v>
      </c>
      <c r="AC312" s="1" t="str">
        <f>_xlfn.IFNA(VLOOKUP($B312,'[1]Price Catalogue (Active CAP)'!$A:$AD,AC$3,FALSE),"")</f>
        <v>COOLER-IDG OIL</v>
      </c>
      <c r="AD312" s="1" t="str">
        <f>_xlfn.IFNA(VLOOKUP($B312,'[1]Price Catalogue (Active CAP)'!$A:$AD,AD$3,FALSE),"")</f>
        <v>ON</v>
      </c>
      <c r="AE312" s="1" t="str">
        <f>_xlfn.IFNA(VLOOKUP($B312,'[1]Price Catalogue (Active CAP)'!$A:$AD,AE$3,FALSE),"")</f>
        <v>A320_Fam;A340;CFM56;</v>
      </c>
      <c r="AF312" s="1" t="str">
        <f>_xlfn.IFNA(VLOOKUP($B312,'[1]Price Catalogue (Active CAP)'!$A:$AD,AF$3,FALSE),"")</f>
        <v>MEGGITT CONTROL SYSTEMS</v>
      </c>
      <c r="AG312" s="1" t="str">
        <f>_xlfn.IFNA(VLOOKUP($B312,'[1]Price Catalogue (Active CAP)'!$A:$AD,AG$3,FALSE),"")</f>
        <v>FUE-EXC-002</v>
      </c>
      <c r="AH312" s="1" t="str">
        <f>_xlfn.IFNA(VLOOKUP($B312,'[1]Price Catalogue (Active CAP)'!$A:$AD,AH$3,FALSE),"")</f>
        <v>Oil_HeatExchanger</v>
      </c>
      <c r="AI312" s="1">
        <f>_xlfn.IFNA(VLOOKUP($B312,'[1]Price Catalogue (Active CAP)'!$A:$AD,AI$3,FALSE),"")</f>
        <v>0</v>
      </c>
      <c r="AJ312" s="1" t="str">
        <f>_xlfn.IFNA(VLOOKUP($B312,'[1]Price Catalogue (Active CAP)'!$A:$AD,AJ$3,FALSE),"")</f>
        <v>73-11-64;</v>
      </c>
      <c r="AK312" s="1" t="str">
        <f>_xlfn.IFNA(VLOOKUP($B312,'[1]Price Catalogue (Active CAP)'!$A:$AD,AK$3,FALSE),"")</f>
        <v>73-11</v>
      </c>
      <c r="AL312" s="32" t="str">
        <f>_xlfn.IFNA(VLOOKUP($B312,'[1]Price Catalogue (Active CAP)'!$A:$AD,AL$3,FALSE),"")</f>
        <v>EASA,FAA,CAA MALAYSIA,CAAS,DGCA INDONESIA,CAA CHINA</v>
      </c>
      <c r="AM312" s="1" t="str">
        <f>_xlfn.IFNA(VLOOKUP($B312,'[1]Price Catalogue (Active CAP)'!$A:$AD,AM$3,FALSE),"")</f>
        <v>EASA</v>
      </c>
      <c r="AN312" s="1" t="str">
        <f>_xlfn.IFNA(VLOOKUP($B312,'[1]Price Catalogue (Active CAP)'!$A:$AD,AN$3,FALSE),"")</f>
        <v>FAA</v>
      </c>
      <c r="AO312" s="1" t="str">
        <f>_xlfn.IFNA(VLOOKUP($B312,'[1]Price Catalogue (Active CAP)'!$A:$AD,AO$3,FALSE),"")</f>
        <v>CAA MALAYSIA</v>
      </c>
      <c r="AP312" s="1" t="str">
        <f>_xlfn.IFNA(VLOOKUP($B312,'[1]Price Catalogue (Active CAP)'!$A:$AD,AP$3,FALSE),"")</f>
        <v>CAAS</v>
      </c>
      <c r="AQ312" s="1" t="str">
        <f>_xlfn.IFNA(VLOOKUP($B312,'[1]Price Catalogue (Active CAP)'!$A:$AD,AQ$3,FALSE),"")</f>
        <v>DGCA INDONESIA</v>
      </c>
      <c r="AR312" s="1" t="str">
        <f>_xlfn.IFNA(VLOOKUP($B312,'[1]Price Catalogue (Active CAP)'!$A:$AD,AR$3,FALSE),"")</f>
        <v>CAA CHINA</v>
      </c>
      <c r="AS312" s="1">
        <f>_xlfn.IFNA(VLOOKUP($B312,'[1]Price Catalogue (Active CAP)'!$A:$AD,AS$3,FALSE),"")</f>
        <v>0</v>
      </c>
      <c r="AT312" s="1" t="str">
        <f>_xlfn.IFNA(VLOOKUP($B312,'[1]Price Catalogue (Active CAP)'!$A:$AD,AT$3,FALSE),"")</f>
        <v>CAA VIETNAM</v>
      </c>
      <c r="AU312" s="1" t="str">
        <f>_xlfn.IFNA(VLOOKUP($B312,'[1]Price Catalogue (Active CAP)'!$A:$AD,AU$3,FALSE),"")</f>
        <v>OCMOL</v>
      </c>
      <c r="AW312" s="1" t="b">
        <f t="shared" si="89"/>
        <v>1</v>
      </c>
      <c r="AX312" s="1" t="b">
        <f t="shared" si="90"/>
        <v>0</v>
      </c>
      <c r="AY312" s="1" t="b">
        <f t="shared" si="91"/>
        <v>1</v>
      </c>
      <c r="AZ312" s="1" t="b">
        <f t="shared" si="92"/>
        <v>1</v>
      </c>
      <c r="BA312" s="1" t="b">
        <f t="shared" si="93"/>
        <v>1</v>
      </c>
      <c r="BB312" s="1" t="b">
        <f t="shared" si="94"/>
        <v>1</v>
      </c>
      <c r="BC312" s="1" t="b">
        <f t="shared" si="95"/>
        <v>1</v>
      </c>
      <c r="BD312" s="1" t="b">
        <f t="shared" si="96"/>
        <v>1</v>
      </c>
      <c r="BE312" s="1" t="b">
        <f t="shared" si="97"/>
        <v>1</v>
      </c>
      <c r="BF312" s="1" t="b">
        <f t="shared" si="98"/>
        <v>1</v>
      </c>
      <c r="BG312" s="1" t="b">
        <f t="shared" si="99"/>
        <v>1</v>
      </c>
      <c r="BH312" s="1" t="b">
        <f t="shared" si="100"/>
        <v>0</v>
      </c>
      <c r="BI312" s="1" t="b">
        <f t="shared" si="101"/>
        <v>1</v>
      </c>
      <c r="BJ312" s="1" t="b">
        <f t="shared" si="102"/>
        <v>1</v>
      </c>
      <c r="BK312" s="1" t="b">
        <f t="shared" si="103"/>
        <v>0</v>
      </c>
      <c r="BL312" s="1" t="b">
        <f t="shared" si="104"/>
        <v>0</v>
      </c>
      <c r="BM312" s="1" t="b">
        <f t="shared" si="105"/>
        <v>1</v>
      </c>
      <c r="BN312" s="1" t="b">
        <f t="shared" si="106"/>
        <v>1</v>
      </c>
      <c r="BO312" s="1" t="b">
        <f t="shared" si="107"/>
        <v>1</v>
      </c>
      <c r="BP312" s="1" t="b">
        <f t="shared" si="108"/>
        <v>1</v>
      </c>
      <c r="BQ312" s="1" t="b">
        <f t="shared" si="109"/>
        <v>1</v>
      </c>
    </row>
    <row r="313" spans="1:69" ht="37.5">
      <c r="A313" s="5">
        <v>310</v>
      </c>
      <c r="B313" s="13" t="s">
        <v>652</v>
      </c>
      <c r="C313" s="13"/>
      <c r="D313" s="13" t="s">
        <v>650</v>
      </c>
      <c r="E313" s="19" t="s">
        <v>1228</v>
      </c>
      <c r="F313" s="13" t="s">
        <v>529</v>
      </c>
      <c r="G313" s="13" t="s">
        <v>501</v>
      </c>
      <c r="H313" s="13" t="s">
        <v>1437</v>
      </c>
      <c r="I313" s="13" t="s">
        <v>1312</v>
      </c>
      <c r="J313" s="13"/>
      <c r="K313" s="13" t="s">
        <v>654</v>
      </c>
      <c r="L313" s="13" t="s">
        <v>1425</v>
      </c>
      <c r="M313" s="13" t="s">
        <v>23</v>
      </c>
      <c r="N313" s="13" t="s">
        <v>23</v>
      </c>
      <c r="O313" s="13" t="s">
        <v>23</v>
      </c>
      <c r="P313" s="13" t="str">
        <f t="shared" si="88"/>
        <v>EASA;FAA;CAA UK;CAA MALAYSIA;DGCA INDONESIA;CAA CHINA;</v>
      </c>
      <c r="Q313" s="13" t="s">
        <v>12</v>
      </c>
      <c r="R313" s="13" t="s">
        <v>13</v>
      </c>
      <c r="S313" s="13" t="s">
        <v>1224</v>
      </c>
      <c r="T313" s="13" t="s">
        <v>24</v>
      </c>
      <c r="U313" s="13" t="s">
        <v>25</v>
      </c>
      <c r="V313" s="13" t="s">
        <v>26</v>
      </c>
      <c r="W313" s="13"/>
      <c r="X313" s="13" t="s">
        <v>1232</v>
      </c>
      <c r="Y313" s="13" t="s">
        <v>1242</v>
      </c>
      <c r="Z313" s="13"/>
      <c r="AA313" s="1" t="str">
        <f>_xlfn.IFNA(VLOOKUP($B313,'[1]Price Catalogue (Active CAP)'!$A:$AD,AA$3,FALSE),"")</f>
        <v>45731-1392</v>
      </c>
      <c r="AB313" s="1" t="str">
        <f>_xlfn.IFNA(VLOOKUP($B313,'[1]Price Catalogue (Active CAP)'!$A:$AD,AB$3,FALSE),"")</f>
        <v>340-403-101-0</v>
      </c>
      <c r="AC313" s="1" t="str">
        <f>_xlfn.IFNA(VLOOKUP($B313,'[1]Price Catalogue (Active CAP)'!$A:$AD,AC$3,FALSE),"")</f>
        <v>COOLER-IDG OIL</v>
      </c>
      <c r="AD313" s="1" t="str">
        <f>_xlfn.IFNA(VLOOKUP($B313,'[1]Price Catalogue (Active CAP)'!$A:$AD,AD$3,FALSE),"")</f>
        <v>ON</v>
      </c>
      <c r="AE313" s="1" t="str">
        <f>_xlfn.IFNA(VLOOKUP($B313,'[1]Price Catalogue (Active CAP)'!$A:$AD,AE$3,FALSE),"")</f>
        <v>CFM56;</v>
      </c>
      <c r="AF313" s="1" t="str">
        <f>_xlfn.IFNA(VLOOKUP($B313,'[1]Price Catalogue (Active CAP)'!$A:$AD,AF$3,FALSE),"")</f>
        <v>MEGGITT CONTROL SYSTEMS</v>
      </c>
      <c r="AG313" s="1" t="str">
        <f>_xlfn.IFNA(VLOOKUP($B313,'[1]Price Catalogue (Active CAP)'!$A:$AD,AG$3,FALSE),"")</f>
        <v>FUE-EXC-003</v>
      </c>
      <c r="AH313" s="1" t="str">
        <f>_xlfn.IFNA(VLOOKUP($B313,'[1]Price Catalogue (Active CAP)'!$A:$AD,AH$3,FALSE),"")</f>
        <v>Oil_HeatExchanger</v>
      </c>
      <c r="AI313" s="1">
        <f>_xlfn.IFNA(VLOOKUP($B313,'[1]Price Catalogue (Active CAP)'!$A:$AD,AI$3,FALSE),"")</f>
        <v>0</v>
      </c>
      <c r="AJ313" s="1" t="str">
        <f>_xlfn.IFNA(VLOOKUP($B313,'[1]Price Catalogue (Active CAP)'!$A:$AD,AJ$3,FALSE),"")</f>
        <v>73-11-65;</v>
      </c>
      <c r="AK313" s="1" t="str">
        <f>_xlfn.IFNA(VLOOKUP($B313,'[1]Price Catalogue (Active CAP)'!$A:$AD,AK$3,FALSE),"")</f>
        <v>73-11</v>
      </c>
      <c r="AL313" s="32" t="str">
        <f>_xlfn.IFNA(VLOOKUP($B313,'[1]Price Catalogue (Active CAP)'!$A:$AD,AL$3,FALSE),"")</f>
        <v>EASA,FAA,CAA MALAYSIA,CAAS,DGCA INDONESIA,CAA CHINA</v>
      </c>
      <c r="AM313" s="1" t="str">
        <f>_xlfn.IFNA(VLOOKUP($B313,'[1]Price Catalogue (Active CAP)'!$A:$AD,AM$3,FALSE),"")</f>
        <v>EASA</v>
      </c>
      <c r="AN313" s="1" t="str">
        <f>_xlfn.IFNA(VLOOKUP($B313,'[1]Price Catalogue (Active CAP)'!$A:$AD,AN$3,FALSE),"")</f>
        <v>FAA</v>
      </c>
      <c r="AO313" s="1" t="str">
        <f>_xlfn.IFNA(VLOOKUP($B313,'[1]Price Catalogue (Active CAP)'!$A:$AD,AO$3,FALSE),"")</f>
        <v>CAA MALAYSIA</v>
      </c>
      <c r="AP313" s="1" t="str">
        <f>_xlfn.IFNA(VLOOKUP($B313,'[1]Price Catalogue (Active CAP)'!$A:$AD,AP$3,FALSE),"")</f>
        <v>CAAS</v>
      </c>
      <c r="AQ313" s="1" t="str">
        <f>_xlfn.IFNA(VLOOKUP($B313,'[1]Price Catalogue (Active CAP)'!$A:$AD,AQ$3,FALSE),"")</f>
        <v>DGCA INDONESIA</v>
      </c>
      <c r="AR313" s="1" t="str">
        <f>_xlfn.IFNA(VLOOKUP($B313,'[1]Price Catalogue (Active CAP)'!$A:$AD,AR$3,FALSE),"")</f>
        <v>CAA CHINA</v>
      </c>
      <c r="AS313" s="1">
        <f>_xlfn.IFNA(VLOOKUP($B313,'[1]Price Catalogue (Active CAP)'!$A:$AD,AS$3,FALSE),"")</f>
        <v>0</v>
      </c>
      <c r="AT313" s="1" t="str">
        <f>_xlfn.IFNA(VLOOKUP($B313,'[1]Price Catalogue (Active CAP)'!$A:$AD,AT$3,FALSE),"")</f>
        <v>CAA VIETNAM</v>
      </c>
      <c r="AU313" s="1" t="str">
        <f>_xlfn.IFNA(VLOOKUP($B313,'[1]Price Catalogue (Active CAP)'!$A:$AD,AU$3,FALSE),"")</f>
        <v>OCMOL</v>
      </c>
      <c r="AW313" s="1" t="b">
        <f t="shared" si="89"/>
        <v>1</v>
      </c>
      <c r="AX313" s="1" t="b">
        <f t="shared" si="90"/>
        <v>0</v>
      </c>
      <c r="AY313" s="1" t="b">
        <f t="shared" si="91"/>
        <v>1</v>
      </c>
      <c r="AZ313" s="1" t="b">
        <f t="shared" si="92"/>
        <v>1</v>
      </c>
      <c r="BA313" s="1" t="b">
        <f t="shared" si="93"/>
        <v>1</v>
      </c>
      <c r="BB313" s="1" t="b">
        <f t="shared" si="94"/>
        <v>1</v>
      </c>
      <c r="BC313" s="1" t="b">
        <f t="shared" si="95"/>
        <v>1</v>
      </c>
      <c r="BD313" s="1" t="b">
        <f t="shared" si="96"/>
        <v>1</v>
      </c>
      <c r="BE313" s="1" t="b">
        <f t="shared" si="97"/>
        <v>1</v>
      </c>
      <c r="BF313" s="1" t="b">
        <f t="shared" si="98"/>
        <v>1</v>
      </c>
      <c r="BG313" s="1" t="b">
        <f t="shared" si="99"/>
        <v>1</v>
      </c>
      <c r="BH313" s="1" t="b">
        <f t="shared" si="100"/>
        <v>0</v>
      </c>
      <c r="BI313" s="1" t="b">
        <f t="shared" si="101"/>
        <v>1</v>
      </c>
      <c r="BJ313" s="1" t="b">
        <f t="shared" si="102"/>
        <v>1</v>
      </c>
      <c r="BK313" s="1" t="b">
        <f t="shared" si="103"/>
        <v>0</v>
      </c>
      <c r="BL313" s="1" t="b">
        <f t="shared" si="104"/>
        <v>0</v>
      </c>
      <c r="BM313" s="1" t="b">
        <f t="shared" si="105"/>
        <v>1</v>
      </c>
      <c r="BN313" s="1" t="b">
        <f t="shared" si="106"/>
        <v>1</v>
      </c>
      <c r="BO313" s="1" t="b">
        <f t="shared" si="107"/>
        <v>1</v>
      </c>
      <c r="BP313" s="1" t="b">
        <f t="shared" si="108"/>
        <v>1</v>
      </c>
      <c r="BQ313" s="1" t="b">
        <f t="shared" si="109"/>
        <v>1</v>
      </c>
    </row>
    <row r="314" spans="1:69" ht="50.1">
      <c r="A314" s="5">
        <v>311</v>
      </c>
      <c r="B314" s="13" t="s">
        <v>655</v>
      </c>
      <c r="C314" s="13"/>
      <c r="D314" s="13" t="s">
        <v>650</v>
      </c>
      <c r="E314" s="19" t="s">
        <v>1228</v>
      </c>
      <c r="F314" s="13" t="s">
        <v>77</v>
      </c>
      <c r="G314" s="13" t="s">
        <v>501</v>
      </c>
      <c r="H314" s="13" t="s">
        <v>1437</v>
      </c>
      <c r="I314" s="13" t="s">
        <v>1312</v>
      </c>
      <c r="J314" s="13"/>
      <c r="K314" s="13" t="s">
        <v>654</v>
      </c>
      <c r="L314" s="13" t="s">
        <v>1425</v>
      </c>
      <c r="M314" s="13" t="s">
        <v>23</v>
      </c>
      <c r="N314" s="13" t="s">
        <v>23</v>
      </c>
      <c r="O314" s="13" t="s">
        <v>23</v>
      </c>
      <c r="P314" s="13" t="str">
        <f t="shared" si="88"/>
        <v>EASA;FAA;CAA UK;CAA MALAYSIA;DGCA INDONESIA;CAA CHINA;JCAB</v>
      </c>
      <c r="Q314" s="13" t="s">
        <v>12</v>
      </c>
      <c r="R314" s="13" t="s">
        <v>13</v>
      </c>
      <c r="S314" s="13" t="s">
        <v>1224</v>
      </c>
      <c r="T314" s="13" t="s">
        <v>24</v>
      </c>
      <c r="U314" s="13" t="s">
        <v>25</v>
      </c>
      <c r="V314" s="13" t="s">
        <v>26</v>
      </c>
      <c r="W314" s="13" t="s">
        <v>18</v>
      </c>
      <c r="X314" s="13" t="s">
        <v>1232</v>
      </c>
      <c r="Y314" s="13" t="s">
        <v>1242</v>
      </c>
      <c r="Z314" s="13"/>
      <c r="AA314" s="1" t="str">
        <f>_xlfn.IFNA(VLOOKUP($B314,'[1]Price Catalogue (Active CAP)'!$A:$AD,AA$3,FALSE),"")</f>
        <v>45731-1393</v>
      </c>
      <c r="AB314" s="1" t="str">
        <f>_xlfn.IFNA(VLOOKUP($B314,'[1]Price Catalogue (Active CAP)'!$A:$AD,AB$3,FALSE),"")</f>
        <v>340-403-102-0</v>
      </c>
      <c r="AC314" s="1" t="str">
        <f>_xlfn.IFNA(VLOOKUP($B314,'[1]Price Catalogue (Active CAP)'!$A:$AD,AC$3,FALSE),"")</f>
        <v>COOLER-IDG OIL</v>
      </c>
      <c r="AD314" s="1" t="str">
        <f>_xlfn.IFNA(VLOOKUP($B314,'[1]Price Catalogue (Active CAP)'!$A:$AD,AD$3,FALSE),"")</f>
        <v>ON</v>
      </c>
      <c r="AE314" s="1" t="str">
        <f>_xlfn.IFNA(VLOOKUP($B314,'[1]Price Catalogue (Active CAP)'!$A:$AD,AE$3,FALSE),"")</f>
        <v>B737NG;CFM56;</v>
      </c>
      <c r="AF314" s="1" t="str">
        <f>_xlfn.IFNA(VLOOKUP($B314,'[1]Price Catalogue (Active CAP)'!$A:$AD,AF$3,FALSE),"")</f>
        <v>MEGGITT CONTROL SYSTEMS</v>
      </c>
      <c r="AG314" s="1" t="str">
        <f>_xlfn.IFNA(VLOOKUP($B314,'[1]Price Catalogue (Active CAP)'!$A:$AD,AG$3,FALSE),"")</f>
        <v>FUE-EXC-003</v>
      </c>
      <c r="AH314" s="1" t="str">
        <f>_xlfn.IFNA(VLOOKUP($B314,'[1]Price Catalogue (Active CAP)'!$A:$AD,AH$3,FALSE),"")</f>
        <v>Oil_HeatExchanger</v>
      </c>
      <c r="AI314" s="1">
        <f>_xlfn.IFNA(VLOOKUP($B314,'[1]Price Catalogue (Active CAP)'!$A:$AD,AI$3,FALSE),"")</f>
        <v>0</v>
      </c>
      <c r="AJ314" s="1" t="str">
        <f>_xlfn.IFNA(VLOOKUP($B314,'[1]Price Catalogue (Active CAP)'!$A:$AD,AJ$3,FALSE),"")</f>
        <v>73-11-65;</v>
      </c>
      <c r="AK314" s="1" t="str">
        <f>_xlfn.IFNA(VLOOKUP($B314,'[1]Price Catalogue (Active CAP)'!$A:$AD,AK$3,FALSE),"")</f>
        <v>73-11</v>
      </c>
      <c r="AL314" s="32" t="str">
        <f>_xlfn.IFNA(VLOOKUP($B314,'[1]Price Catalogue (Active CAP)'!$A:$AD,AL$3,FALSE),"")</f>
        <v>EASA,FAA,CAA MALAYSIA,CAAS,DGCA INDONESIA,CAA CHINA,JCAB</v>
      </c>
      <c r="AM314" s="1" t="str">
        <f>_xlfn.IFNA(VLOOKUP($B314,'[1]Price Catalogue (Active CAP)'!$A:$AD,AM$3,FALSE),"")</f>
        <v>EASA</v>
      </c>
      <c r="AN314" s="1" t="str">
        <f>_xlfn.IFNA(VLOOKUP($B314,'[1]Price Catalogue (Active CAP)'!$A:$AD,AN$3,FALSE),"")</f>
        <v>FAA</v>
      </c>
      <c r="AO314" s="1" t="str">
        <f>_xlfn.IFNA(VLOOKUP($B314,'[1]Price Catalogue (Active CAP)'!$A:$AD,AO$3,FALSE),"")</f>
        <v>CAA MALAYSIA</v>
      </c>
      <c r="AP314" s="1" t="str">
        <f>_xlfn.IFNA(VLOOKUP($B314,'[1]Price Catalogue (Active CAP)'!$A:$AD,AP$3,FALSE),"")</f>
        <v>CAAS</v>
      </c>
      <c r="AQ314" s="1" t="str">
        <f>_xlfn.IFNA(VLOOKUP($B314,'[1]Price Catalogue (Active CAP)'!$A:$AD,AQ$3,FALSE),"")</f>
        <v>DGCA INDONESIA</v>
      </c>
      <c r="AR314" s="1" t="str">
        <f>_xlfn.IFNA(VLOOKUP($B314,'[1]Price Catalogue (Active CAP)'!$A:$AD,AR$3,FALSE),"")</f>
        <v>CAA CHINA</v>
      </c>
      <c r="AS314" s="1" t="str">
        <f>_xlfn.IFNA(VLOOKUP($B314,'[1]Price Catalogue (Active CAP)'!$A:$AD,AS$3,FALSE),"")</f>
        <v>JCAB</v>
      </c>
      <c r="AT314" s="1" t="str">
        <f>_xlfn.IFNA(VLOOKUP($B314,'[1]Price Catalogue (Active CAP)'!$A:$AD,AT$3,FALSE),"")</f>
        <v>CAA VIETNAM</v>
      </c>
      <c r="AU314" s="1" t="str">
        <f>_xlfn.IFNA(VLOOKUP($B314,'[1]Price Catalogue (Active CAP)'!$A:$AD,AU$3,FALSE),"")</f>
        <v>OCMOL</v>
      </c>
      <c r="AW314" s="1" t="b">
        <f t="shared" si="89"/>
        <v>1</v>
      </c>
      <c r="AX314" s="1" t="b">
        <f t="shared" si="90"/>
        <v>0</v>
      </c>
      <c r="AY314" s="1" t="b">
        <f t="shared" si="91"/>
        <v>1</v>
      </c>
      <c r="AZ314" s="1" t="b">
        <f t="shared" si="92"/>
        <v>1</v>
      </c>
      <c r="BA314" s="1" t="b">
        <f t="shared" si="93"/>
        <v>1</v>
      </c>
      <c r="BB314" s="1" t="b">
        <f t="shared" si="94"/>
        <v>1</v>
      </c>
      <c r="BC314" s="1" t="b">
        <f t="shared" si="95"/>
        <v>1</v>
      </c>
      <c r="BD314" s="1" t="b">
        <f t="shared" si="96"/>
        <v>1</v>
      </c>
      <c r="BE314" s="1" t="b">
        <f t="shared" si="97"/>
        <v>1</v>
      </c>
      <c r="BF314" s="1" t="b">
        <f t="shared" si="98"/>
        <v>1</v>
      </c>
      <c r="BG314" s="1" t="b">
        <f t="shared" si="99"/>
        <v>1</v>
      </c>
      <c r="BH314" s="1" t="b">
        <f t="shared" si="100"/>
        <v>0</v>
      </c>
      <c r="BI314" s="1" t="b">
        <f t="shared" si="101"/>
        <v>1</v>
      </c>
      <c r="BJ314" s="1" t="b">
        <f t="shared" si="102"/>
        <v>1</v>
      </c>
      <c r="BK314" s="1" t="b">
        <f t="shared" si="103"/>
        <v>0</v>
      </c>
      <c r="BL314" s="1" t="b">
        <f t="shared" si="104"/>
        <v>0</v>
      </c>
      <c r="BM314" s="1" t="b">
        <f t="shared" si="105"/>
        <v>1</v>
      </c>
      <c r="BN314" s="1" t="b">
        <f t="shared" si="106"/>
        <v>1</v>
      </c>
      <c r="BO314" s="1" t="b">
        <f t="shared" si="107"/>
        <v>1</v>
      </c>
      <c r="BP314" s="1" t="b">
        <f t="shared" si="108"/>
        <v>1</v>
      </c>
      <c r="BQ314" s="1" t="b">
        <f t="shared" si="109"/>
        <v>1</v>
      </c>
    </row>
    <row r="315" spans="1:69" ht="37.5">
      <c r="A315" s="5">
        <v>312</v>
      </c>
      <c r="B315" s="13" t="s">
        <v>657</v>
      </c>
      <c r="C315" s="13"/>
      <c r="D315" s="13" t="s">
        <v>658</v>
      </c>
      <c r="E315" s="19" t="s">
        <v>1228</v>
      </c>
      <c r="F315" s="13" t="s">
        <v>659</v>
      </c>
      <c r="G315" s="13" t="s">
        <v>598</v>
      </c>
      <c r="H315" s="13" t="s">
        <v>1438</v>
      </c>
      <c r="I315" s="13" t="s">
        <v>1424</v>
      </c>
      <c r="J315" s="13"/>
      <c r="K315" s="13" t="s">
        <v>660</v>
      </c>
      <c r="L315" s="13" t="s">
        <v>1439</v>
      </c>
      <c r="M315" s="13" t="s">
        <v>23</v>
      </c>
      <c r="N315" s="13" t="s">
        <v>23</v>
      </c>
      <c r="O315" s="13" t="s">
        <v>23</v>
      </c>
      <c r="P315" s="13" t="str">
        <f t="shared" si="88"/>
        <v>EASA;FAA;CAA UK;CAA MALAYSIA;DGCA INDONESIA;CAA CHINA;</v>
      </c>
      <c r="Q315" s="13" t="s">
        <v>12</v>
      </c>
      <c r="R315" s="13" t="s">
        <v>13</v>
      </c>
      <c r="S315" s="13" t="s">
        <v>1224</v>
      </c>
      <c r="T315" s="13" t="s">
        <v>24</v>
      </c>
      <c r="U315" s="13" t="s">
        <v>25</v>
      </c>
      <c r="V315" s="13" t="s">
        <v>26</v>
      </c>
      <c r="W315" s="13"/>
      <c r="X315" s="13" t="s">
        <v>1232</v>
      </c>
      <c r="Y315" s="13" t="s">
        <v>1273</v>
      </c>
      <c r="Z315" s="13"/>
      <c r="AA315" s="1" t="str">
        <f>_xlfn.IFNA(VLOOKUP($B315,'[1]Price Catalogue (Active CAP)'!$A:$AD,AA$3,FALSE),"")</f>
        <v>45D31</v>
      </c>
      <c r="AC315" s="1" t="str">
        <f>_xlfn.IFNA(VLOOKUP($B315,'[1]Price Catalogue (Active CAP)'!$A:$AD,AC$3,FALSE),"")</f>
        <v>SWITCH-DIFFERNTIAL PRESSURE</v>
      </c>
      <c r="AD315" s="1" t="str">
        <f>_xlfn.IFNA(VLOOKUP($B315,'[1]Price Catalogue (Active CAP)'!$A:$AD,AD$3,FALSE),"")</f>
        <v>ON</v>
      </c>
      <c r="AE315" s="1" t="str">
        <f>_xlfn.IFNA(VLOOKUP($B315,'[1]Price Catalogue (Active CAP)'!$A:$AD,AE$3,FALSE),"")</f>
        <v>A320_Fam;CFM56-5A;CFM56-5B;</v>
      </c>
      <c r="AF315" s="1" t="str">
        <f>_xlfn.IFNA(VLOOKUP($B315,'[1]Price Catalogue (Active CAP)'!$A:$AD,AF$3,FALSE),"")</f>
        <v>CUSTOM CONTROL SENSORS INC</v>
      </c>
      <c r="AG315" s="1" t="str">
        <f>_xlfn.IFNA(VLOOKUP($B315,'[1]Price Catalogue (Active CAP)'!$A:$AD,AG$3,FALSE),"")</f>
        <v>FUE-SEN-024</v>
      </c>
      <c r="AH315" s="1" t="str">
        <f>_xlfn.IFNA(VLOOKUP($B315,'[1]Price Catalogue (Active CAP)'!$A:$AD,AH$3,FALSE),"")</f>
        <v>Sensor</v>
      </c>
      <c r="AI315" s="1">
        <f>_xlfn.IFNA(VLOOKUP($B315,'[1]Price Catalogue (Active CAP)'!$A:$AD,AI$3,FALSE),"")</f>
        <v>0</v>
      </c>
      <c r="AJ315" s="1" t="str">
        <f>_xlfn.IFNA(VLOOKUP($B315,'[1]Price Catalogue (Active CAP)'!$A:$AD,AJ$3,FALSE),"")</f>
        <v>73-34-03;</v>
      </c>
      <c r="AK315" s="1" t="str">
        <f>_xlfn.IFNA(VLOOKUP($B315,'[1]Price Catalogue (Active CAP)'!$A:$AD,AK$3,FALSE),"")</f>
        <v>73-34</v>
      </c>
      <c r="AL315" s="32" t="str">
        <f>_xlfn.IFNA(VLOOKUP($B315,'[1]Price Catalogue (Active CAP)'!$A:$AD,AL$3,FALSE),"")</f>
        <v>EASA,FAA,CAA MALAYSIA,CAAS,DGCA INDONESIA,CAA CHINA</v>
      </c>
      <c r="AM315" s="1" t="str">
        <f>_xlfn.IFNA(VLOOKUP($B315,'[1]Price Catalogue (Active CAP)'!$A:$AD,AM$3,FALSE),"")</f>
        <v>EASA</v>
      </c>
      <c r="AN315" s="1" t="str">
        <f>_xlfn.IFNA(VLOOKUP($B315,'[1]Price Catalogue (Active CAP)'!$A:$AD,AN$3,FALSE),"")</f>
        <v>FAA</v>
      </c>
      <c r="AO315" s="1" t="str">
        <f>_xlfn.IFNA(VLOOKUP($B315,'[1]Price Catalogue (Active CAP)'!$A:$AD,AO$3,FALSE),"")</f>
        <v>CAA MALAYSIA</v>
      </c>
      <c r="AP315" s="1" t="str">
        <f>_xlfn.IFNA(VLOOKUP($B315,'[1]Price Catalogue (Active CAP)'!$A:$AD,AP$3,FALSE),"")</f>
        <v>CAAS</v>
      </c>
      <c r="AQ315" s="1" t="str">
        <f>_xlfn.IFNA(VLOOKUP($B315,'[1]Price Catalogue (Active CAP)'!$A:$AD,AQ$3,FALSE),"")</f>
        <v>DGCA INDONESIA</v>
      </c>
      <c r="AR315" s="1" t="str">
        <f>_xlfn.IFNA(VLOOKUP($B315,'[1]Price Catalogue (Active CAP)'!$A:$AD,AR$3,FALSE),"")</f>
        <v>CAA CHINA</v>
      </c>
      <c r="AS315" s="1">
        <f>_xlfn.IFNA(VLOOKUP($B315,'[1]Price Catalogue (Active CAP)'!$A:$AD,AS$3,FALSE),"")</f>
        <v>0</v>
      </c>
      <c r="AT315" s="1" t="str">
        <f>_xlfn.IFNA(VLOOKUP($B315,'[1]Price Catalogue (Active CAP)'!$A:$AD,AT$3,FALSE),"")</f>
        <v>CAA VIETNAM</v>
      </c>
      <c r="AU315" s="1" t="str">
        <f>_xlfn.IFNA(VLOOKUP($B315,'[1]Price Catalogue (Active CAP)'!$A:$AD,AU$3,FALSE),"")</f>
        <v>OCMOA</v>
      </c>
      <c r="AW315" s="1" t="b">
        <f t="shared" si="89"/>
        <v>1</v>
      </c>
      <c r="AX315" s="1" t="b">
        <f t="shared" si="90"/>
        <v>1</v>
      </c>
      <c r="AY315" s="1" t="b">
        <f t="shared" si="91"/>
        <v>1</v>
      </c>
      <c r="AZ315" s="1" t="b">
        <f t="shared" si="92"/>
        <v>1</v>
      </c>
      <c r="BA315" s="1" t="b">
        <f t="shared" si="93"/>
        <v>1</v>
      </c>
      <c r="BB315" s="1" t="b">
        <f t="shared" si="94"/>
        <v>1</v>
      </c>
      <c r="BC315" s="1" t="b">
        <f t="shared" si="95"/>
        <v>1</v>
      </c>
      <c r="BD315" s="1" t="b">
        <f t="shared" si="96"/>
        <v>1</v>
      </c>
      <c r="BE315" s="1" t="b">
        <f t="shared" si="97"/>
        <v>1</v>
      </c>
      <c r="BF315" s="1" t="b">
        <f t="shared" si="98"/>
        <v>1</v>
      </c>
      <c r="BG315" s="1" t="b">
        <f t="shared" si="99"/>
        <v>1</v>
      </c>
      <c r="BH315" s="1" t="b">
        <f t="shared" si="100"/>
        <v>0</v>
      </c>
      <c r="BI315" s="1" t="b">
        <f t="shared" si="101"/>
        <v>1</v>
      </c>
      <c r="BJ315" s="1" t="b">
        <f t="shared" si="102"/>
        <v>1</v>
      </c>
      <c r="BK315" s="1" t="b">
        <f t="shared" si="103"/>
        <v>0</v>
      </c>
      <c r="BL315" s="1" t="b">
        <f t="shared" si="104"/>
        <v>0</v>
      </c>
      <c r="BM315" s="1" t="b">
        <f t="shared" si="105"/>
        <v>1</v>
      </c>
      <c r="BN315" s="1" t="b">
        <f t="shared" si="106"/>
        <v>1</v>
      </c>
      <c r="BO315" s="1" t="b">
        <f t="shared" si="107"/>
        <v>1</v>
      </c>
      <c r="BP315" s="1" t="b">
        <f t="shared" si="108"/>
        <v>1</v>
      </c>
      <c r="BQ315" s="1" t="b">
        <f t="shared" si="109"/>
        <v>1</v>
      </c>
    </row>
    <row r="316" spans="1:69" ht="37.5">
      <c r="A316" s="5">
        <v>313</v>
      </c>
      <c r="B316" s="13" t="s">
        <v>661</v>
      </c>
      <c r="C316" s="13"/>
      <c r="D316" s="13" t="s">
        <v>663</v>
      </c>
      <c r="E316" s="19" t="s">
        <v>1228</v>
      </c>
      <c r="F316" s="13" t="s">
        <v>664</v>
      </c>
      <c r="G316" s="13" t="s">
        <v>598</v>
      </c>
      <c r="H316" s="13" t="s">
        <v>1438</v>
      </c>
      <c r="I316" s="13" t="s">
        <v>1424</v>
      </c>
      <c r="J316" s="13"/>
      <c r="K316" s="13" t="s">
        <v>665</v>
      </c>
      <c r="L316" s="13" t="s">
        <v>1439</v>
      </c>
      <c r="M316" s="13" t="s">
        <v>23</v>
      </c>
      <c r="N316" s="13" t="s">
        <v>23</v>
      </c>
      <c r="O316" s="13" t="s">
        <v>23</v>
      </c>
      <c r="P316" s="13" t="str">
        <f t="shared" si="88"/>
        <v>EASA;FAA;CAA UK;CAA MALAYSIA;DGCA INDONESIA;CAA CHINA;</v>
      </c>
      <c r="Q316" s="13" t="s">
        <v>12</v>
      </c>
      <c r="R316" s="13" t="s">
        <v>13</v>
      </c>
      <c r="S316" s="13" t="s">
        <v>1224</v>
      </c>
      <c r="T316" s="13" t="s">
        <v>24</v>
      </c>
      <c r="U316" s="13" t="s">
        <v>25</v>
      </c>
      <c r="V316" s="13" t="s">
        <v>26</v>
      </c>
      <c r="W316" s="13"/>
      <c r="X316" s="13" t="s">
        <v>1232</v>
      </c>
      <c r="Y316" s="13" t="s">
        <v>1273</v>
      </c>
      <c r="Z316" s="13"/>
      <c r="AA316" s="1" t="str">
        <f>_xlfn.IFNA(VLOOKUP($B316,'[1]Price Catalogue (Active CAP)'!$A:$AD,AA$3,FALSE),"")</f>
        <v>45D31-2</v>
      </c>
      <c r="AB316" s="1" t="str">
        <f>_xlfn.IFNA(VLOOKUP($B316,'[1]Price Catalogue (Active CAP)'!$A:$AD,AB$3,FALSE),"")</f>
        <v>238D1024-507</v>
      </c>
      <c r="AC316" s="1" t="str">
        <f>_xlfn.IFNA(VLOOKUP($B316,'[1]Price Catalogue (Active CAP)'!$A:$AD,AC$3,FALSE),"")</f>
        <v>SWITCH-DP (PPK)</v>
      </c>
      <c r="AD316" s="1" t="str">
        <f>_xlfn.IFNA(VLOOKUP($B316,'[1]Price Catalogue (Active CAP)'!$A:$AD,AD$3,FALSE),"")</f>
        <v>ON</v>
      </c>
      <c r="AE316" s="1" t="str">
        <f>_xlfn.IFNA(VLOOKUP($B316,'[1]Price Catalogue (Active CAP)'!$A:$AD,AE$3,FALSE),"")</f>
        <v>A330;A340;CFM56-5C;</v>
      </c>
      <c r="AF316" s="1" t="str">
        <f>_xlfn.IFNA(VLOOKUP($B316,'[1]Price Catalogue (Active CAP)'!$A:$AD,AF$3,FALSE),"")</f>
        <v>CUSTOM CONTROL SENSORS INC</v>
      </c>
      <c r="AG316" s="1" t="str">
        <f>_xlfn.IFNA(VLOOKUP($B316,'[1]Price Catalogue (Active CAP)'!$A:$AD,AG$3,FALSE),"")</f>
        <v>FUE-SEN-024</v>
      </c>
      <c r="AH316" s="1" t="str">
        <f>_xlfn.IFNA(VLOOKUP($B316,'[1]Price Catalogue (Active CAP)'!$A:$AD,AH$3,FALSE),"")</f>
        <v>Sensor</v>
      </c>
      <c r="AI316" s="1">
        <f>_xlfn.IFNA(VLOOKUP($B316,'[1]Price Catalogue (Active CAP)'!$A:$AD,AI$3,FALSE),"")</f>
        <v>0</v>
      </c>
      <c r="AJ316" s="1" t="str">
        <f>_xlfn.IFNA(VLOOKUP($B316,'[1]Price Catalogue (Active CAP)'!$A:$AD,AJ$3,FALSE),"")</f>
        <v>73-34-04;</v>
      </c>
      <c r="AK316" s="1" t="str">
        <f>_xlfn.IFNA(VLOOKUP($B316,'[1]Price Catalogue (Active CAP)'!$A:$AD,AK$3,FALSE),"")</f>
        <v>73-34</v>
      </c>
      <c r="AL316" s="32" t="str">
        <f>_xlfn.IFNA(VLOOKUP($B316,'[1]Price Catalogue (Active CAP)'!$A:$AD,AL$3,FALSE),"")</f>
        <v>EASA,FAA,CAA MALAYSIA,CAAS,DGCA INDONESIA,CAA CHINA</v>
      </c>
      <c r="AM316" s="1" t="str">
        <f>_xlfn.IFNA(VLOOKUP($B316,'[1]Price Catalogue (Active CAP)'!$A:$AD,AM$3,FALSE),"")</f>
        <v>EASA</v>
      </c>
      <c r="AN316" s="1" t="str">
        <f>_xlfn.IFNA(VLOOKUP($B316,'[1]Price Catalogue (Active CAP)'!$A:$AD,AN$3,FALSE),"")</f>
        <v>FAA</v>
      </c>
      <c r="AO316" s="1" t="str">
        <f>_xlfn.IFNA(VLOOKUP($B316,'[1]Price Catalogue (Active CAP)'!$A:$AD,AO$3,FALSE),"")</f>
        <v>CAA MALAYSIA</v>
      </c>
      <c r="AP316" s="1" t="str">
        <f>_xlfn.IFNA(VLOOKUP($B316,'[1]Price Catalogue (Active CAP)'!$A:$AD,AP$3,FALSE),"")</f>
        <v>CAAS</v>
      </c>
      <c r="AQ316" s="1" t="str">
        <f>_xlfn.IFNA(VLOOKUP($B316,'[1]Price Catalogue (Active CAP)'!$A:$AD,AQ$3,FALSE),"")</f>
        <v>DGCA INDONESIA</v>
      </c>
      <c r="AR316" s="1" t="str">
        <f>_xlfn.IFNA(VLOOKUP($B316,'[1]Price Catalogue (Active CAP)'!$A:$AD,AR$3,FALSE),"")</f>
        <v>CAA CHINA</v>
      </c>
      <c r="AS316" s="1">
        <f>_xlfn.IFNA(VLOOKUP($B316,'[1]Price Catalogue (Active CAP)'!$A:$AD,AS$3,FALSE),"")</f>
        <v>0</v>
      </c>
      <c r="AT316" s="1" t="str">
        <f>_xlfn.IFNA(VLOOKUP($B316,'[1]Price Catalogue (Active CAP)'!$A:$AD,AT$3,FALSE),"")</f>
        <v>CAA VIETNAM</v>
      </c>
      <c r="AU316" s="1" t="str">
        <f>_xlfn.IFNA(VLOOKUP($B316,'[1]Price Catalogue (Active CAP)'!$A:$AD,AU$3,FALSE),"")</f>
        <v>OCMOA</v>
      </c>
      <c r="AW316" s="1" t="b">
        <f t="shared" si="89"/>
        <v>1</v>
      </c>
      <c r="AX316" s="1" t="b">
        <f t="shared" si="90"/>
        <v>0</v>
      </c>
      <c r="AY316" s="1" t="b">
        <f t="shared" si="91"/>
        <v>1</v>
      </c>
      <c r="AZ316" s="1" t="b">
        <f t="shared" si="92"/>
        <v>1</v>
      </c>
      <c r="BA316" s="1" t="b">
        <f t="shared" si="93"/>
        <v>1</v>
      </c>
      <c r="BB316" s="1" t="b">
        <f t="shared" si="94"/>
        <v>1</v>
      </c>
      <c r="BC316" s="1" t="b">
        <f t="shared" si="95"/>
        <v>1</v>
      </c>
      <c r="BD316" s="1" t="b">
        <f t="shared" si="96"/>
        <v>1</v>
      </c>
      <c r="BE316" s="1" t="b">
        <f t="shared" si="97"/>
        <v>1</v>
      </c>
      <c r="BF316" s="1" t="b">
        <f t="shared" si="98"/>
        <v>1</v>
      </c>
      <c r="BG316" s="1" t="b">
        <f t="shared" si="99"/>
        <v>1</v>
      </c>
      <c r="BH316" s="1" t="b">
        <f t="shared" si="100"/>
        <v>0</v>
      </c>
      <c r="BI316" s="1" t="b">
        <f t="shared" si="101"/>
        <v>1</v>
      </c>
      <c r="BJ316" s="1" t="b">
        <f t="shared" si="102"/>
        <v>1</v>
      </c>
      <c r="BK316" s="1" t="b">
        <f t="shared" si="103"/>
        <v>0</v>
      </c>
      <c r="BL316" s="1" t="b">
        <f t="shared" si="104"/>
        <v>0</v>
      </c>
      <c r="BM316" s="1" t="b">
        <f t="shared" si="105"/>
        <v>1</v>
      </c>
      <c r="BN316" s="1" t="b">
        <f t="shared" si="106"/>
        <v>1</v>
      </c>
      <c r="BO316" s="1" t="b">
        <f t="shared" si="107"/>
        <v>1</v>
      </c>
      <c r="BP316" s="1" t="b">
        <f t="shared" si="108"/>
        <v>1</v>
      </c>
      <c r="BQ316" s="1" t="b">
        <f t="shared" si="109"/>
        <v>1</v>
      </c>
    </row>
    <row r="317" spans="1:69" ht="37.5">
      <c r="A317" s="5">
        <v>314</v>
      </c>
      <c r="B317" s="13" t="s">
        <v>666</v>
      </c>
      <c r="C317" s="13"/>
      <c r="D317" s="13" t="s">
        <v>667</v>
      </c>
      <c r="E317" s="19" t="s">
        <v>1228</v>
      </c>
      <c r="F317" s="13" t="s">
        <v>218</v>
      </c>
      <c r="G317" s="13" t="s">
        <v>598</v>
      </c>
      <c r="H317" s="13" t="s">
        <v>1440</v>
      </c>
      <c r="I317" s="13" t="s">
        <v>1424</v>
      </c>
      <c r="J317" s="13"/>
      <c r="K317" s="13" t="s">
        <v>668</v>
      </c>
      <c r="L317" s="13" t="s">
        <v>1441</v>
      </c>
      <c r="M317" s="13" t="s">
        <v>23</v>
      </c>
      <c r="N317" s="13" t="s">
        <v>23</v>
      </c>
      <c r="O317" s="13" t="s">
        <v>23</v>
      </c>
      <c r="P317" s="13" t="str">
        <f t="shared" si="88"/>
        <v>EASA;FAA;CAA UK;CAA MALAYSIA;DGCA INDONESIA;CAA CHINA;</v>
      </c>
      <c r="Q317" s="13" t="s">
        <v>12</v>
      </c>
      <c r="R317" s="13" t="s">
        <v>13</v>
      </c>
      <c r="S317" s="13" t="s">
        <v>1224</v>
      </c>
      <c r="T317" s="13" t="s">
        <v>24</v>
      </c>
      <c r="U317" s="13" t="s">
        <v>25</v>
      </c>
      <c r="V317" s="13" t="s">
        <v>26</v>
      </c>
      <c r="W317" s="13"/>
      <c r="X317" s="13" t="s">
        <v>1232</v>
      </c>
      <c r="Y317" s="13" t="s">
        <v>1273</v>
      </c>
      <c r="Z317" s="13"/>
      <c r="AA317" s="1" t="str">
        <f>_xlfn.IFNA(VLOOKUP($B317,'[1]Price Catalogue (Active CAP)'!$A:$AD,AA$3,FALSE),"")</f>
        <v>45D32</v>
      </c>
      <c r="AC317" s="1" t="str">
        <f>_xlfn.IFNA(VLOOKUP($B317,'[1]Price Catalogue (Active CAP)'!$A:$AD,AC$3,FALSE),"")</f>
        <v>SWITCH-LOW OIL PRESSURE</v>
      </c>
      <c r="AD317" s="1" t="str">
        <f>_xlfn.IFNA(VLOOKUP($B317,'[1]Price Catalogue (Active CAP)'!$A:$AD,AD$3,FALSE),"")</f>
        <v>ON</v>
      </c>
      <c r="AE317" s="1" t="str">
        <f>_xlfn.IFNA(VLOOKUP($B317,'[1]Price Catalogue (Active CAP)'!$A:$AD,AE$3,FALSE),"")</f>
        <v>A320_Fam;A340;CFM56;</v>
      </c>
      <c r="AF317" s="1" t="str">
        <f>_xlfn.IFNA(VLOOKUP($B317,'[1]Price Catalogue (Active CAP)'!$A:$AD,AF$3,FALSE),"")</f>
        <v>CUSTOM CONTROL SENSORS INC</v>
      </c>
      <c r="AG317" s="1" t="str">
        <f>_xlfn.IFNA(VLOOKUP($B317,'[1]Price Catalogue (Active CAP)'!$A:$AD,AG$3,FALSE),"")</f>
        <v>ENG-SEN-020</v>
      </c>
      <c r="AH317" s="1" t="str">
        <f>_xlfn.IFNA(VLOOKUP($B317,'[1]Price Catalogue (Active CAP)'!$A:$AD,AH$3,FALSE),"")</f>
        <v>Sensor</v>
      </c>
      <c r="AI317" s="1">
        <f>_xlfn.IFNA(VLOOKUP($B317,'[1]Price Catalogue (Active CAP)'!$A:$AD,AI$3,FALSE),"")</f>
        <v>0</v>
      </c>
      <c r="AJ317" s="1" t="str">
        <f>_xlfn.IFNA(VLOOKUP($B317,'[1]Price Catalogue (Active CAP)'!$A:$AD,AJ$3,FALSE),"")</f>
        <v>79-33-02;</v>
      </c>
      <c r="AK317" s="1" t="str">
        <f>_xlfn.IFNA(VLOOKUP($B317,'[1]Price Catalogue (Active CAP)'!$A:$AD,AK$3,FALSE),"")</f>
        <v>79-33</v>
      </c>
      <c r="AL317" s="32" t="str">
        <f>_xlfn.IFNA(VLOOKUP($B317,'[1]Price Catalogue (Active CAP)'!$A:$AD,AL$3,FALSE),"")</f>
        <v>EASA,FAA,CAA MALAYSIA,CAAS,DGCA INDONESIA,CAA CHINA</v>
      </c>
      <c r="AM317" s="1" t="str">
        <f>_xlfn.IFNA(VLOOKUP($B317,'[1]Price Catalogue (Active CAP)'!$A:$AD,AM$3,FALSE),"")</f>
        <v>EASA</v>
      </c>
      <c r="AN317" s="1" t="str">
        <f>_xlfn.IFNA(VLOOKUP($B317,'[1]Price Catalogue (Active CAP)'!$A:$AD,AN$3,FALSE),"")</f>
        <v>FAA</v>
      </c>
      <c r="AO317" s="1" t="str">
        <f>_xlfn.IFNA(VLOOKUP($B317,'[1]Price Catalogue (Active CAP)'!$A:$AD,AO$3,FALSE),"")</f>
        <v>CAA MALAYSIA</v>
      </c>
      <c r="AP317" s="1" t="str">
        <f>_xlfn.IFNA(VLOOKUP($B317,'[1]Price Catalogue (Active CAP)'!$A:$AD,AP$3,FALSE),"")</f>
        <v>CAAS</v>
      </c>
      <c r="AQ317" s="1" t="str">
        <f>_xlfn.IFNA(VLOOKUP($B317,'[1]Price Catalogue (Active CAP)'!$A:$AD,AQ$3,FALSE),"")</f>
        <v>DGCA INDONESIA</v>
      </c>
      <c r="AR317" s="1" t="str">
        <f>_xlfn.IFNA(VLOOKUP($B317,'[1]Price Catalogue (Active CAP)'!$A:$AD,AR$3,FALSE),"")</f>
        <v>CAA CHINA</v>
      </c>
      <c r="AS317" s="1">
        <f>_xlfn.IFNA(VLOOKUP($B317,'[1]Price Catalogue (Active CAP)'!$A:$AD,AS$3,FALSE),"")</f>
        <v>0</v>
      </c>
      <c r="AT317" s="1" t="str">
        <f>_xlfn.IFNA(VLOOKUP($B317,'[1]Price Catalogue (Active CAP)'!$A:$AD,AT$3,FALSE),"")</f>
        <v>CAA VIETNAM</v>
      </c>
      <c r="AU317" s="1" t="str">
        <f>_xlfn.IFNA(VLOOKUP($B317,'[1]Price Catalogue (Active CAP)'!$A:$AD,AU$3,FALSE),"")</f>
        <v>OCMOA</v>
      </c>
      <c r="AW317" s="1" t="b">
        <f t="shared" si="89"/>
        <v>1</v>
      </c>
      <c r="AX317" s="1" t="b">
        <f t="shared" si="90"/>
        <v>1</v>
      </c>
      <c r="AY317" s="1" t="b">
        <f t="shared" si="91"/>
        <v>1</v>
      </c>
      <c r="AZ317" s="1" t="b">
        <f t="shared" si="92"/>
        <v>1</v>
      </c>
      <c r="BA317" s="1" t="b">
        <f t="shared" si="93"/>
        <v>1</v>
      </c>
      <c r="BB317" s="1" t="b">
        <f t="shared" si="94"/>
        <v>1</v>
      </c>
      <c r="BC317" s="1" t="b">
        <f t="shared" si="95"/>
        <v>1</v>
      </c>
      <c r="BD317" s="1" t="b">
        <f t="shared" si="96"/>
        <v>1</v>
      </c>
      <c r="BE317" s="1" t="b">
        <f t="shared" si="97"/>
        <v>1</v>
      </c>
      <c r="BF317" s="1" t="b">
        <f t="shared" si="98"/>
        <v>1</v>
      </c>
      <c r="BG317" s="1" t="b">
        <f t="shared" si="99"/>
        <v>1</v>
      </c>
      <c r="BH317" s="1" t="b">
        <f t="shared" si="100"/>
        <v>0</v>
      </c>
      <c r="BI317" s="1" t="b">
        <f t="shared" si="101"/>
        <v>1</v>
      </c>
      <c r="BJ317" s="1" t="b">
        <f t="shared" si="102"/>
        <v>1</v>
      </c>
      <c r="BK317" s="1" t="b">
        <f t="shared" si="103"/>
        <v>0</v>
      </c>
      <c r="BL317" s="1" t="b">
        <f t="shared" si="104"/>
        <v>0</v>
      </c>
      <c r="BM317" s="1" t="b">
        <f t="shared" si="105"/>
        <v>1</v>
      </c>
      <c r="BN317" s="1" t="b">
        <f t="shared" si="106"/>
        <v>1</v>
      </c>
      <c r="BO317" s="1" t="b">
        <f t="shared" si="107"/>
        <v>1</v>
      </c>
      <c r="BP317" s="1" t="b">
        <f t="shared" si="108"/>
        <v>1</v>
      </c>
      <c r="BQ317" s="1" t="b">
        <f t="shared" si="109"/>
        <v>1</v>
      </c>
    </row>
    <row r="318" spans="1:69" ht="37.5">
      <c r="A318" s="5">
        <v>315</v>
      </c>
      <c r="B318" s="13" t="s">
        <v>669</v>
      </c>
      <c r="C318" s="13"/>
      <c r="D318" s="13" t="s">
        <v>667</v>
      </c>
      <c r="E318" s="19" t="s">
        <v>1228</v>
      </c>
      <c r="F318" s="13" t="s">
        <v>218</v>
      </c>
      <c r="G318" s="13" t="s">
        <v>598</v>
      </c>
      <c r="H318" s="13" t="s">
        <v>1440</v>
      </c>
      <c r="I318" s="13" t="s">
        <v>1424</v>
      </c>
      <c r="J318" s="13"/>
      <c r="K318" s="13" t="s">
        <v>670</v>
      </c>
      <c r="L318" s="13" t="s">
        <v>1441</v>
      </c>
      <c r="M318" s="13" t="s">
        <v>23</v>
      </c>
      <c r="N318" s="13" t="s">
        <v>23</v>
      </c>
      <c r="O318" s="13"/>
      <c r="P318" s="13" t="str">
        <f t="shared" si="88"/>
        <v>EASA;FAA;CAA UK;CAA MALAYSIA;DGCA INDONESIA;CAA CHINA;</v>
      </c>
      <c r="Q318" s="13" t="s">
        <v>12</v>
      </c>
      <c r="R318" s="13" t="s">
        <v>13</v>
      </c>
      <c r="S318" s="13" t="s">
        <v>1224</v>
      </c>
      <c r="T318" s="13" t="s">
        <v>24</v>
      </c>
      <c r="U318" s="13" t="s">
        <v>25</v>
      </c>
      <c r="V318" s="13" t="s">
        <v>26</v>
      </c>
      <c r="W318" s="13"/>
      <c r="X318" s="13" t="s">
        <v>1232</v>
      </c>
      <c r="Y318" s="13" t="s">
        <v>1273</v>
      </c>
      <c r="Z318" s="13"/>
      <c r="AA318" s="1" t="str">
        <f>_xlfn.IFNA(VLOOKUP($B318,'[1]Price Catalogue (Active CAP)'!$A:$AD,AA$3,FALSE),"")</f>
        <v>45D34</v>
      </c>
      <c r="AC318" s="1" t="str">
        <f>_xlfn.IFNA(VLOOKUP($B318,'[1]Price Catalogue (Active CAP)'!$A:$AD,AC$3,FALSE),"")</f>
        <v>SWITCH-LOW OIL PRESSURE</v>
      </c>
      <c r="AD318" s="1" t="str">
        <f>_xlfn.IFNA(VLOOKUP($B318,'[1]Price Catalogue (Active CAP)'!$A:$AD,AD$3,FALSE),"")</f>
        <v>ON</v>
      </c>
      <c r="AE318" s="1" t="str">
        <f>_xlfn.IFNA(VLOOKUP($B318,'[1]Price Catalogue (Active CAP)'!$A:$AD,AE$3,FALSE),"")</f>
        <v>A320_Fam;A340;CFM56;</v>
      </c>
      <c r="AF318" s="1" t="str">
        <f>_xlfn.IFNA(VLOOKUP($B318,'[1]Price Catalogue (Active CAP)'!$A:$AD,AF$3,FALSE),"")</f>
        <v>CUSTOM CONTROL SENSORS INC</v>
      </c>
      <c r="AG318" s="1" t="str">
        <f>_xlfn.IFNA(VLOOKUP($B318,'[1]Price Catalogue (Active CAP)'!$A:$AD,AG$3,FALSE),"")</f>
        <v>ENG-SEN-020</v>
      </c>
      <c r="AH318" s="1" t="str">
        <f>_xlfn.IFNA(VLOOKUP($B318,'[1]Price Catalogue (Active CAP)'!$A:$AD,AH$3,FALSE),"")</f>
        <v>Sensor</v>
      </c>
      <c r="AI318" s="1">
        <f>_xlfn.IFNA(VLOOKUP($B318,'[1]Price Catalogue (Active CAP)'!$A:$AD,AI$3,FALSE),"")</f>
        <v>0</v>
      </c>
      <c r="AJ318" s="1" t="str">
        <f>_xlfn.IFNA(VLOOKUP($B318,'[1]Price Catalogue (Active CAP)'!$A:$AD,AJ$3,FALSE),"")</f>
        <v>79-33-22;</v>
      </c>
      <c r="AK318" s="1" t="str">
        <f>_xlfn.IFNA(VLOOKUP($B318,'[1]Price Catalogue (Active CAP)'!$A:$AD,AK$3,FALSE),"")</f>
        <v>79-33</v>
      </c>
      <c r="AL318" s="32" t="str">
        <f>_xlfn.IFNA(VLOOKUP($B318,'[1]Price Catalogue (Active CAP)'!$A:$AD,AL$3,FALSE),"")</f>
        <v>EASA,FAA,CAA MALAYSIA,CAAS,DGCA INDONESIA,CAA CHINA</v>
      </c>
      <c r="AM318" s="1" t="str">
        <f>_xlfn.IFNA(VLOOKUP($B318,'[1]Price Catalogue (Active CAP)'!$A:$AD,AM$3,FALSE),"")</f>
        <v>EASA</v>
      </c>
      <c r="AN318" s="1" t="str">
        <f>_xlfn.IFNA(VLOOKUP($B318,'[1]Price Catalogue (Active CAP)'!$A:$AD,AN$3,FALSE),"")</f>
        <v>FAA</v>
      </c>
      <c r="AO318" s="1" t="str">
        <f>_xlfn.IFNA(VLOOKUP($B318,'[1]Price Catalogue (Active CAP)'!$A:$AD,AO$3,FALSE),"")</f>
        <v>CAA MALAYSIA</v>
      </c>
      <c r="AP318" s="1" t="str">
        <f>_xlfn.IFNA(VLOOKUP($B318,'[1]Price Catalogue (Active CAP)'!$A:$AD,AP$3,FALSE),"")</f>
        <v>CAAS</v>
      </c>
      <c r="AQ318" s="1" t="str">
        <f>_xlfn.IFNA(VLOOKUP($B318,'[1]Price Catalogue (Active CAP)'!$A:$AD,AQ$3,FALSE),"")</f>
        <v>DGCA INDONESIA</v>
      </c>
      <c r="AR318" s="1" t="str">
        <f>_xlfn.IFNA(VLOOKUP($B318,'[1]Price Catalogue (Active CAP)'!$A:$AD,AR$3,FALSE),"")</f>
        <v>CAA CHINA</v>
      </c>
      <c r="AS318" s="1">
        <f>_xlfn.IFNA(VLOOKUP($B318,'[1]Price Catalogue (Active CAP)'!$A:$AD,AS$3,FALSE),"")</f>
        <v>0</v>
      </c>
      <c r="AT318" s="1" t="str">
        <f>_xlfn.IFNA(VLOOKUP($B318,'[1]Price Catalogue (Active CAP)'!$A:$AD,AT$3,FALSE),"")</f>
        <v>CAA VIETNAM</v>
      </c>
      <c r="AU318" s="1" t="str">
        <f>_xlfn.IFNA(VLOOKUP($B318,'[1]Price Catalogue (Active CAP)'!$A:$AD,AU$3,FALSE),"")</f>
        <v>OCMOA</v>
      </c>
      <c r="AW318" s="1" t="b">
        <f t="shared" si="89"/>
        <v>1</v>
      </c>
      <c r="AX318" s="1" t="b">
        <f t="shared" si="90"/>
        <v>1</v>
      </c>
      <c r="AY318" s="1" t="b">
        <f t="shared" si="91"/>
        <v>1</v>
      </c>
      <c r="AZ318" s="1" t="b">
        <f t="shared" si="92"/>
        <v>1</v>
      </c>
      <c r="BA318" s="1" t="b">
        <f t="shared" si="93"/>
        <v>1</v>
      </c>
      <c r="BB318" s="1" t="b">
        <f t="shared" si="94"/>
        <v>1</v>
      </c>
      <c r="BC318" s="1" t="b">
        <f t="shared" si="95"/>
        <v>1</v>
      </c>
      <c r="BD318" s="1" t="b">
        <f t="shared" si="96"/>
        <v>1</v>
      </c>
      <c r="BE318" s="1" t="b">
        <f t="shared" si="97"/>
        <v>1</v>
      </c>
      <c r="BF318" s="1" t="b">
        <f t="shared" si="98"/>
        <v>1</v>
      </c>
      <c r="BG318" s="1" t="b">
        <f t="shared" si="99"/>
        <v>1</v>
      </c>
      <c r="BH318" s="1" t="b">
        <f t="shared" si="100"/>
        <v>0</v>
      </c>
      <c r="BI318" s="1" t="b">
        <f t="shared" si="101"/>
        <v>1</v>
      </c>
      <c r="BJ318" s="1" t="b">
        <f t="shared" si="102"/>
        <v>1</v>
      </c>
      <c r="BK318" s="1" t="b">
        <f t="shared" si="103"/>
        <v>0</v>
      </c>
      <c r="BL318" s="1" t="b">
        <f t="shared" si="104"/>
        <v>0</v>
      </c>
      <c r="BM318" s="1" t="b">
        <f t="shared" si="105"/>
        <v>1</v>
      </c>
      <c r="BN318" s="1" t="b">
        <f t="shared" si="106"/>
        <v>1</v>
      </c>
      <c r="BO318" s="1" t="b">
        <f t="shared" si="107"/>
        <v>1</v>
      </c>
      <c r="BP318" s="1" t="b">
        <f t="shared" si="108"/>
        <v>1</v>
      </c>
      <c r="BQ318" s="1" t="b">
        <f t="shared" si="109"/>
        <v>1</v>
      </c>
    </row>
    <row r="319" spans="1:69" ht="37.5">
      <c r="A319" s="5">
        <v>316</v>
      </c>
      <c r="B319" s="13" t="s">
        <v>671</v>
      </c>
      <c r="C319" s="13"/>
      <c r="D319" s="13" t="s">
        <v>672</v>
      </c>
      <c r="E319" s="19" t="s">
        <v>1228</v>
      </c>
      <c r="F319" s="13" t="s">
        <v>132</v>
      </c>
      <c r="G319" s="13" t="s">
        <v>633</v>
      </c>
      <c r="H319" s="13" t="s">
        <v>1442</v>
      </c>
      <c r="I319" s="13" t="s">
        <v>1312</v>
      </c>
      <c r="J319" s="13"/>
      <c r="K319" s="13" t="s">
        <v>673</v>
      </c>
      <c r="L319" s="13" t="s">
        <v>1245</v>
      </c>
      <c r="M319" s="13" t="s">
        <v>23</v>
      </c>
      <c r="N319" s="13" t="s">
        <v>23</v>
      </c>
      <c r="O319" s="13" t="s">
        <v>23</v>
      </c>
      <c r="P319" s="13" t="str">
        <f t="shared" si="88"/>
        <v>EASA;FAA;CAA UK;CAA MALAYSIA;DGCA INDONESIA;CAA CHINA;</v>
      </c>
      <c r="Q319" s="13" t="s">
        <v>12</v>
      </c>
      <c r="R319" s="13" t="s">
        <v>13</v>
      </c>
      <c r="S319" s="13" t="s">
        <v>1224</v>
      </c>
      <c r="T319" s="13" t="s">
        <v>24</v>
      </c>
      <c r="U319" s="13" t="s">
        <v>25</v>
      </c>
      <c r="V319" s="13" t="s">
        <v>26</v>
      </c>
      <c r="W319" s="13"/>
      <c r="X319" s="13" t="s">
        <v>1232</v>
      </c>
      <c r="Y319" s="13" t="s">
        <v>1242</v>
      </c>
      <c r="Z319" s="13"/>
      <c r="AA319" s="1" t="str">
        <f>_xlfn.IFNA(VLOOKUP($B319,'[1]Price Catalogue (Active CAP)'!$A:$AD,AA$3,FALSE),"")</f>
        <v>47111-1201</v>
      </c>
      <c r="AC319" s="1" t="str">
        <f>_xlfn.IFNA(VLOOKUP($B319,'[1]Price Catalogue (Active CAP)'!$A:$AD,AC$3,FALSE),"")</f>
        <v>EXCHANGER, HEAT - IDG OIL/FUEL</v>
      </c>
      <c r="AD319" s="1" t="str">
        <f>_xlfn.IFNA(VLOOKUP($B319,'[1]Price Catalogue (Active CAP)'!$A:$AD,AD$3,FALSE),"")</f>
        <v>ON</v>
      </c>
      <c r="AE319" s="1" t="str">
        <f>_xlfn.IFNA(VLOOKUP($B319,'[1]Price Catalogue (Active CAP)'!$A:$AD,AE$3,FALSE),"")</f>
        <v>B767;A300;A310;MD11;PW4000;</v>
      </c>
      <c r="AF319" s="1" t="str">
        <f>_xlfn.IFNA(VLOOKUP($B319,'[1]Price Catalogue (Active CAP)'!$A:$AD,AF$3,FALSE),"")</f>
        <v>MEGGITT AEROSPACE LIMITED</v>
      </c>
      <c r="AG319" s="1" t="str">
        <f>_xlfn.IFNA(VLOOKUP($B319,'[1]Price Catalogue (Active CAP)'!$A:$AD,AG$3,FALSE),"")</f>
        <v>ENG-EXC-003</v>
      </c>
      <c r="AH319" s="1" t="str">
        <f>_xlfn.IFNA(VLOOKUP($B319,'[1]Price Catalogue (Active CAP)'!$A:$AD,AH$3,FALSE),"")</f>
        <v>Oil_HeatExchanger</v>
      </c>
      <c r="AI319" s="1">
        <f>_xlfn.IFNA(VLOOKUP($B319,'[1]Price Catalogue (Active CAP)'!$A:$AD,AI$3,FALSE),"")</f>
        <v>0</v>
      </c>
      <c r="AJ319" s="1" t="str">
        <f>_xlfn.IFNA(VLOOKUP($B319,'[1]Price Catalogue (Active CAP)'!$A:$AD,AJ$3,FALSE),"")</f>
        <v>79-21-15;</v>
      </c>
      <c r="AK319" s="1" t="str">
        <f>_xlfn.IFNA(VLOOKUP($B319,'[1]Price Catalogue (Active CAP)'!$A:$AD,AK$3,FALSE),"")</f>
        <v>79-21</v>
      </c>
      <c r="AL319" s="32" t="str">
        <f>_xlfn.IFNA(VLOOKUP($B319,'[1]Price Catalogue (Active CAP)'!$A:$AD,AL$3,FALSE),"")</f>
        <v>EASA,FAA,CAA MALAYSIA,CAAS,DGCA INDONESIA,CAA CHINA</v>
      </c>
      <c r="AM319" s="1" t="str">
        <f>_xlfn.IFNA(VLOOKUP($B319,'[1]Price Catalogue (Active CAP)'!$A:$AD,AM$3,FALSE),"")</f>
        <v>EASA</v>
      </c>
      <c r="AN319" s="1" t="str">
        <f>_xlfn.IFNA(VLOOKUP($B319,'[1]Price Catalogue (Active CAP)'!$A:$AD,AN$3,FALSE),"")</f>
        <v>FAA</v>
      </c>
      <c r="AO319" s="1" t="str">
        <f>_xlfn.IFNA(VLOOKUP($B319,'[1]Price Catalogue (Active CAP)'!$A:$AD,AO$3,FALSE),"")</f>
        <v>CAA MALAYSIA</v>
      </c>
      <c r="AP319" s="1" t="str">
        <f>_xlfn.IFNA(VLOOKUP($B319,'[1]Price Catalogue (Active CAP)'!$A:$AD,AP$3,FALSE),"")</f>
        <v>CAAS</v>
      </c>
      <c r="AQ319" s="1" t="str">
        <f>_xlfn.IFNA(VLOOKUP($B319,'[1]Price Catalogue (Active CAP)'!$A:$AD,AQ$3,FALSE),"")</f>
        <v>DGCA INDONESIA</v>
      </c>
      <c r="AR319" s="1" t="str">
        <f>_xlfn.IFNA(VLOOKUP($B319,'[1]Price Catalogue (Active CAP)'!$A:$AD,AR$3,FALSE),"")</f>
        <v>CAA CHINA</v>
      </c>
      <c r="AS319" s="1">
        <f>_xlfn.IFNA(VLOOKUP($B319,'[1]Price Catalogue (Active CAP)'!$A:$AD,AS$3,FALSE),"")</f>
        <v>0</v>
      </c>
      <c r="AT319" s="1" t="str">
        <f>_xlfn.IFNA(VLOOKUP($B319,'[1]Price Catalogue (Active CAP)'!$A:$AD,AT$3,FALSE),"")</f>
        <v>CAA VIETNAM</v>
      </c>
      <c r="AU319" s="1" t="str">
        <f>_xlfn.IFNA(VLOOKUP($B319,'[1]Price Catalogue (Active CAP)'!$A:$AD,AU$3,FALSE),"")</f>
        <v>OCMOL</v>
      </c>
      <c r="AW319" s="1" t="b">
        <f t="shared" si="89"/>
        <v>1</v>
      </c>
      <c r="AX319" s="1" t="b">
        <f t="shared" si="90"/>
        <v>1</v>
      </c>
      <c r="AY319" s="1" t="b">
        <f t="shared" si="91"/>
        <v>1</v>
      </c>
      <c r="AZ319" s="1" t="b">
        <f t="shared" si="92"/>
        <v>1</v>
      </c>
      <c r="BA319" s="1" t="b">
        <f t="shared" si="93"/>
        <v>1</v>
      </c>
      <c r="BB319" s="1" t="b">
        <f t="shared" si="94"/>
        <v>1</v>
      </c>
      <c r="BC319" s="1" t="b">
        <f t="shared" si="95"/>
        <v>1</v>
      </c>
      <c r="BD319" s="1" t="b">
        <f t="shared" si="96"/>
        <v>1</v>
      </c>
      <c r="BE319" s="1" t="b">
        <f t="shared" si="97"/>
        <v>1</v>
      </c>
      <c r="BF319" s="1" t="b">
        <f t="shared" si="98"/>
        <v>1</v>
      </c>
      <c r="BG319" s="1" t="b">
        <f t="shared" si="99"/>
        <v>1</v>
      </c>
      <c r="BH319" s="1" t="b">
        <f t="shared" si="100"/>
        <v>0</v>
      </c>
      <c r="BI319" s="1" t="b">
        <f t="shared" si="101"/>
        <v>1</v>
      </c>
      <c r="BJ319" s="1" t="b">
        <f t="shared" si="102"/>
        <v>1</v>
      </c>
      <c r="BK319" s="1" t="b">
        <f t="shared" si="103"/>
        <v>0</v>
      </c>
      <c r="BL319" s="1" t="b">
        <f t="shared" si="104"/>
        <v>0</v>
      </c>
      <c r="BM319" s="1" t="b">
        <f t="shared" si="105"/>
        <v>1</v>
      </c>
      <c r="BN319" s="1" t="b">
        <f t="shared" si="106"/>
        <v>1</v>
      </c>
      <c r="BO319" s="1" t="b">
        <f t="shared" si="107"/>
        <v>1</v>
      </c>
      <c r="BP319" s="1" t="b">
        <f t="shared" si="108"/>
        <v>1</v>
      </c>
      <c r="BQ319" s="1" t="b">
        <f t="shared" si="109"/>
        <v>1</v>
      </c>
    </row>
    <row r="320" spans="1:69" ht="50.1">
      <c r="A320" s="5">
        <v>317</v>
      </c>
      <c r="B320" s="13" t="s">
        <v>674</v>
      </c>
      <c r="C320" s="13"/>
      <c r="D320" s="13" t="s">
        <v>672</v>
      </c>
      <c r="E320" s="19" t="s">
        <v>1228</v>
      </c>
      <c r="F320" s="13" t="s">
        <v>99</v>
      </c>
      <c r="G320" s="13" t="s">
        <v>633</v>
      </c>
      <c r="H320" s="13" t="s">
        <v>1442</v>
      </c>
      <c r="I320" s="13" t="s">
        <v>1312</v>
      </c>
      <c r="J320" s="13"/>
      <c r="K320" s="13" t="s">
        <v>673</v>
      </c>
      <c r="L320" s="13" t="s">
        <v>1245</v>
      </c>
      <c r="M320" s="13" t="s">
        <v>23</v>
      </c>
      <c r="N320" s="13" t="s">
        <v>23</v>
      </c>
      <c r="O320" s="13" t="s">
        <v>23</v>
      </c>
      <c r="P320" s="13" t="str">
        <f t="shared" si="88"/>
        <v>EASA;FAA;CAA UK;CAA MALAYSIA;DGCA INDONESIA;CAA CHINA;JCAB</v>
      </c>
      <c r="Q320" s="13" t="s">
        <v>12</v>
      </c>
      <c r="R320" s="13" t="s">
        <v>13</v>
      </c>
      <c r="S320" s="13" t="s">
        <v>1224</v>
      </c>
      <c r="T320" s="13" t="s">
        <v>24</v>
      </c>
      <c r="U320" s="13" t="s">
        <v>25</v>
      </c>
      <c r="V320" s="13" t="s">
        <v>26</v>
      </c>
      <c r="W320" s="13" t="s">
        <v>18</v>
      </c>
      <c r="X320" s="13" t="s">
        <v>1232</v>
      </c>
      <c r="Y320" s="13" t="s">
        <v>1242</v>
      </c>
      <c r="Z320" s="13"/>
      <c r="AA320" s="1" t="str">
        <f>_xlfn.IFNA(VLOOKUP($B320,'[1]Price Catalogue (Active CAP)'!$A:$AD,AA$3,FALSE),"")</f>
        <v>47111-1203</v>
      </c>
      <c r="AC320" s="1" t="str">
        <f>_xlfn.IFNA(VLOOKUP($B320,'[1]Price Catalogue (Active CAP)'!$A:$AD,AC$3,FALSE),"")</f>
        <v>EXCHANGER, HEAT - IDG OIL/FUEL</v>
      </c>
      <c r="AD320" s="1" t="str">
        <f>_xlfn.IFNA(VLOOKUP($B320,'[1]Price Catalogue (Active CAP)'!$A:$AD,AD$3,FALSE),"")</f>
        <v>ON</v>
      </c>
      <c r="AE320" s="1" t="str">
        <f>_xlfn.IFNA(VLOOKUP($B320,'[1]Price Catalogue (Active CAP)'!$A:$AD,AE$3,FALSE),"")</f>
        <v>A330;PW4000;</v>
      </c>
      <c r="AF320" s="1" t="str">
        <f>_xlfn.IFNA(VLOOKUP($B320,'[1]Price Catalogue (Active CAP)'!$A:$AD,AF$3,FALSE),"")</f>
        <v>MEGGITT AEROSPACE LIMITED</v>
      </c>
      <c r="AG320" s="1" t="str">
        <f>_xlfn.IFNA(VLOOKUP($B320,'[1]Price Catalogue (Active CAP)'!$A:$AD,AG$3,FALSE),"")</f>
        <v>ENG-EXC-003</v>
      </c>
      <c r="AH320" s="1" t="str">
        <f>_xlfn.IFNA(VLOOKUP($B320,'[1]Price Catalogue (Active CAP)'!$A:$AD,AH$3,FALSE),"")</f>
        <v>Oil_HeatExchanger</v>
      </c>
      <c r="AI320" s="1">
        <f>_xlfn.IFNA(VLOOKUP($B320,'[1]Price Catalogue (Active CAP)'!$A:$AD,AI$3,FALSE),"")</f>
        <v>0</v>
      </c>
      <c r="AJ320" s="1" t="str">
        <f>_xlfn.IFNA(VLOOKUP($B320,'[1]Price Catalogue (Active CAP)'!$A:$AD,AJ$3,FALSE),"")</f>
        <v>79-21-15;</v>
      </c>
      <c r="AK320" s="1" t="str">
        <f>_xlfn.IFNA(VLOOKUP($B320,'[1]Price Catalogue (Active CAP)'!$A:$AD,AK$3,FALSE),"")</f>
        <v>79-21</v>
      </c>
      <c r="AL320" s="32" t="str">
        <f>_xlfn.IFNA(VLOOKUP($B320,'[1]Price Catalogue (Active CAP)'!$A:$AD,AL$3,FALSE),"")</f>
        <v>EASA,FAA,CAA MALAYSIA,CAAS,DGCA INDONESIA,CAA CHINA,JCAB</v>
      </c>
      <c r="AM320" s="1" t="str">
        <f>_xlfn.IFNA(VLOOKUP($B320,'[1]Price Catalogue (Active CAP)'!$A:$AD,AM$3,FALSE),"")</f>
        <v>EASA</v>
      </c>
      <c r="AN320" s="1" t="str">
        <f>_xlfn.IFNA(VLOOKUP($B320,'[1]Price Catalogue (Active CAP)'!$A:$AD,AN$3,FALSE),"")</f>
        <v>FAA</v>
      </c>
      <c r="AO320" s="1" t="str">
        <f>_xlfn.IFNA(VLOOKUP($B320,'[1]Price Catalogue (Active CAP)'!$A:$AD,AO$3,FALSE),"")</f>
        <v>CAA MALAYSIA</v>
      </c>
      <c r="AP320" s="1" t="str">
        <f>_xlfn.IFNA(VLOOKUP($B320,'[1]Price Catalogue (Active CAP)'!$A:$AD,AP$3,FALSE),"")</f>
        <v>CAAS</v>
      </c>
      <c r="AQ320" s="1" t="str">
        <f>_xlfn.IFNA(VLOOKUP($B320,'[1]Price Catalogue (Active CAP)'!$A:$AD,AQ$3,FALSE),"")</f>
        <v>DGCA INDONESIA</v>
      </c>
      <c r="AR320" s="1" t="str">
        <f>_xlfn.IFNA(VLOOKUP($B320,'[1]Price Catalogue (Active CAP)'!$A:$AD,AR$3,FALSE),"")</f>
        <v>CAA CHINA</v>
      </c>
      <c r="AS320" s="1" t="str">
        <f>_xlfn.IFNA(VLOOKUP($B320,'[1]Price Catalogue (Active CAP)'!$A:$AD,AS$3,FALSE),"")</f>
        <v>JCAB</v>
      </c>
      <c r="AT320" s="1" t="str">
        <f>_xlfn.IFNA(VLOOKUP($B320,'[1]Price Catalogue (Active CAP)'!$A:$AD,AT$3,FALSE),"")</f>
        <v>CAA VIETNAM</v>
      </c>
      <c r="AU320" s="1" t="str">
        <f>_xlfn.IFNA(VLOOKUP($B320,'[1]Price Catalogue (Active CAP)'!$A:$AD,AU$3,FALSE),"")</f>
        <v>OCMOL</v>
      </c>
      <c r="AW320" s="1" t="b">
        <f t="shared" si="89"/>
        <v>1</v>
      </c>
      <c r="AX320" s="1" t="b">
        <f t="shared" si="90"/>
        <v>1</v>
      </c>
      <c r="AY320" s="1" t="b">
        <f t="shared" si="91"/>
        <v>1</v>
      </c>
      <c r="AZ320" s="1" t="b">
        <f t="shared" si="92"/>
        <v>1</v>
      </c>
      <c r="BA320" s="1" t="b">
        <f t="shared" si="93"/>
        <v>1</v>
      </c>
      <c r="BB320" s="1" t="b">
        <f t="shared" si="94"/>
        <v>1</v>
      </c>
      <c r="BC320" s="1" t="b">
        <f t="shared" si="95"/>
        <v>1</v>
      </c>
      <c r="BD320" s="1" t="b">
        <f t="shared" si="96"/>
        <v>1</v>
      </c>
      <c r="BE320" s="1" t="b">
        <f t="shared" si="97"/>
        <v>1</v>
      </c>
      <c r="BF320" s="1" t="b">
        <f t="shared" si="98"/>
        <v>1</v>
      </c>
      <c r="BG320" s="1" t="b">
        <f t="shared" si="99"/>
        <v>1</v>
      </c>
      <c r="BH320" s="1" t="b">
        <f t="shared" si="100"/>
        <v>0</v>
      </c>
      <c r="BI320" s="1" t="b">
        <f t="shared" si="101"/>
        <v>1</v>
      </c>
      <c r="BJ320" s="1" t="b">
        <f t="shared" si="102"/>
        <v>1</v>
      </c>
      <c r="BK320" s="1" t="b">
        <f t="shared" si="103"/>
        <v>0</v>
      </c>
      <c r="BL320" s="1" t="b">
        <f t="shared" si="104"/>
        <v>0</v>
      </c>
      <c r="BM320" s="1" t="b">
        <f t="shared" si="105"/>
        <v>1</v>
      </c>
      <c r="BN320" s="1" t="b">
        <f t="shared" si="106"/>
        <v>1</v>
      </c>
      <c r="BO320" s="1" t="b">
        <f t="shared" si="107"/>
        <v>1</v>
      </c>
      <c r="BP320" s="1" t="b">
        <f t="shared" si="108"/>
        <v>1</v>
      </c>
      <c r="BQ320" s="1" t="b">
        <f t="shared" si="109"/>
        <v>1</v>
      </c>
    </row>
    <row r="321" spans="1:69" ht="37.5">
      <c r="A321" s="5">
        <v>318</v>
      </c>
      <c r="B321" s="13" t="s">
        <v>675</v>
      </c>
      <c r="C321" s="13"/>
      <c r="D321" s="13" t="s">
        <v>672</v>
      </c>
      <c r="E321" s="19" t="s">
        <v>1228</v>
      </c>
      <c r="F321" s="13" t="s">
        <v>132</v>
      </c>
      <c r="G321" s="13" t="s">
        <v>633</v>
      </c>
      <c r="H321" s="13" t="s">
        <v>1442</v>
      </c>
      <c r="I321" s="13" t="s">
        <v>1312</v>
      </c>
      <c r="J321" s="13"/>
      <c r="K321" s="13" t="s">
        <v>673</v>
      </c>
      <c r="L321" s="13" t="s">
        <v>1245</v>
      </c>
      <c r="M321" s="13" t="s">
        <v>23</v>
      </c>
      <c r="N321" s="13" t="s">
        <v>23</v>
      </c>
      <c r="O321" s="13" t="s">
        <v>23</v>
      </c>
      <c r="P321" s="13" t="str">
        <f t="shared" si="88"/>
        <v>EASA;FAA;CAA UK;CAA MALAYSIA;DGCA INDONESIA;CAA CHINA;</v>
      </c>
      <c r="Q321" s="13" t="s">
        <v>12</v>
      </c>
      <c r="R321" s="13" t="s">
        <v>13</v>
      </c>
      <c r="S321" s="13" t="s">
        <v>1224</v>
      </c>
      <c r="T321" s="13" t="s">
        <v>24</v>
      </c>
      <c r="U321" s="13" t="s">
        <v>25</v>
      </c>
      <c r="V321" s="13" t="s">
        <v>26</v>
      </c>
      <c r="W321" s="13"/>
      <c r="X321" s="13" t="s">
        <v>1232</v>
      </c>
      <c r="Y321" s="13" t="s">
        <v>1242</v>
      </c>
      <c r="Z321" s="13"/>
      <c r="AA321" s="1" t="str">
        <f>_xlfn.IFNA(VLOOKUP($B321,'[1]Price Catalogue (Active CAP)'!$A:$AD,AA$3,FALSE),"")</f>
        <v>47111-1204</v>
      </c>
      <c r="AC321" s="1" t="str">
        <f>_xlfn.IFNA(VLOOKUP($B321,'[1]Price Catalogue (Active CAP)'!$A:$AD,AC$3,FALSE),"")</f>
        <v>EXCHANGER, HEAT - IDG OIL/FUEL</v>
      </c>
      <c r="AD321" s="1" t="str">
        <f>_xlfn.IFNA(VLOOKUP($B321,'[1]Price Catalogue (Active CAP)'!$A:$AD,AD$3,FALSE),"")</f>
        <v>ON</v>
      </c>
      <c r="AE321" s="1" t="str">
        <f>_xlfn.IFNA(VLOOKUP($B321,'[1]Price Catalogue (Active CAP)'!$A:$AD,AE$3,FALSE),"")</f>
        <v>B767;A300;A310;MD11;PW4000;</v>
      </c>
      <c r="AF321" s="1" t="str">
        <f>_xlfn.IFNA(VLOOKUP($B321,'[1]Price Catalogue (Active CAP)'!$A:$AD,AF$3,FALSE),"")</f>
        <v>MEGGITT AEROSPACE LIMITED</v>
      </c>
      <c r="AG321" s="1" t="str">
        <f>_xlfn.IFNA(VLOOKUP($B321,'[1]Price Catalogue (Active CAP)'!$A:$AD,AG$3,FALSE),"")</f>
        <v>ENG-EXC-003</v>
      </c>
      <c r="AH321" s="1" t="str">
        <f>_xlfn.IFNA(VLOOKUP($B321,'[1]Price Catalogue (Active CAP)'!$A:$AD,AH$3,FALSE),"")</f>
        <v>Oil_HeatExchanger</v>
      </c>
      <c r="AI321" s="1">
        <f>_xlfn.IFNA(VLOOKUP($B321,'[1]Price Catalogue (Active CAP)'!$A:$AD,AI$3,FALSE),"")</f>
        <v>0</v>
      </c>
      <c r="AJ321" s="1" t="str">
        <f>_xlfn.IFNA(VLOOKUP($B321,'[1]Price Catalogue (Active CAP)'!$A:$AD,AJ$3,FALSE),"")</f>
        <v>79-21-15;</v>
      </c>
      <c r="AK321" s="1" t="str">
        <f>_xlfn.IFNA(VLOOKUP($B321,'[1]Price Catalogue (Active CAP)'!$A:$AD,AK$3,FALSE),"")</f>
        <v>79-21</v>
      </c>
      <c r="AL321" s="32" t="str">
        <f>_xlfn.IFNA(VLOOKUP($B321,'[1]Price Catalogue (Active CAP)'!$A:$AD,AL$3,FALSE),"")</f>
        <v>EASA,FAA,CAA MALAYSIA,CAAS,DGCA INDONESIA,CAA CHINA</v>
      </c>
      <c r="AM321" s="1" t="str">
        <f>_xlfn.IFNA(VLOOKUP($B321,'[1]Price Catalogue (Active CAP)'!$A:$AD,AM$3,FALSE),"")</f>
        <v>EASA</v>
      </c>
      <c r="AN321" s="1" t="str">
        <f>_xlfn.IFNA(VLOOKUP($B321,'[1]Price Catalogue (Active CAP)'!$A:$AD,AN$3,FALSE),"")</f>
        <v>FAA</v>
      </c>
      <c r="AO321" s="1" t="str">
        <f>_xlfn.IFNA(VLOOKUP($B321,'[1]Price Catalogue (Active CAP)'!$A:$AD,AO$3,FALSE),"")</f>
        <v>CAA MALAYSIA</v>
      </c>
      <c r="AP321" s="1" t="str">
        <f>_xlfn.IFNA(VLOOKUP($B321,'[1]Price Catalogue (Active CAP)'!$A:$AD,AP$3,FALSE),"")</f>
        <v>CAAS</v>
      </c>
      <c r="AQ321" s="1" t="str">
        <f>_xlfn.IFNA(VLOOKUP($B321,'[1]Price Catalogue (Active CAP)'!$A:$AD,AQ$3,FALSE),"")</f>
        <v>DGCA INDONESIA</v>
      </c>
      <c r="AR321" s="1" t="str">
        <f>_xlfn.IFNA(VLOOKUP($B321,'[1]Price Catalogue (Active CAP)'!$A:$AD,AR$3,FALSE),"")</f>
        <v>CAA CHINA</v>
      </c>
      <c r="AS321" s="1">
        <f>_xlfn.IFNA(VLOOKUP($B321,'[1]Price Catalogue (Active CAP)'!$A:$AD,AS$3,FALSE),"")</f>
        <v>0</v>
      </c>
      <c r="AT321" s="1" t="str">
        <f>_xlfn.IFNA(VLOOKUP($B321,'[1]Price Catalogue (Active CAP)'!$A:$AD,AT$3,FALSE),"")</f>
        <v>CAA VIETNAM</v>
      </c>
      <c r="AU321" s="1" t="str">
        <f>_xlfn.IFNA(VLOOKUP($B321,'[1]Price Catalogue (Active CAP)'!$A:$AD,AU$3,FALSE),"")</f>
        <v>OCMOL</v>
      </c>
      <c r="AW321" s="1" t="b">
        <f t="shared" si="89"/>
        <v>1</v>
      </c>
      <c r="AX321" s="1" t="b">
        <f t="shared" si="90"/>
        <v>1</v>
      </c>
      <c r="AY321" s="1" t="b">
        <f t="shared" si="91"/>
        <v>1</v>
      </c>
      <c r="AZ321" s="1" t="b">
        <f t="shared" si="92"/>
        <v>1</v>
      </c>
      <c r="BA321" s="1" t="b">
        <f t="shared" si="93"/>
        <v>1</v>
      </c>
      <c r="BB321" s="1" t="b">
        <f t="shared" si="94"/>
        <v>1</v>
      </c>
      <c r="BC321" s="1" t="b">
        <f t="shared" si="95"/>
        <v>1</v>
      </c>
      <c r="BD321" s="1" t="b">
        <f t="shared" si="96"/>
        <v>1</v>
      </c>
      <c r="BE321" s="1" t="b">
        <f t="shared" si="97"/>
        <v>1</v>
      </c>
      <c r="BF321" s="1" t="b">
        <f t="shared" si="98"/>
        <v>1</v>
      </c>
      <c r="BG321" s="1" t="b">
        <f t="shared" si="99"/>
        <v>1</v>
      </c>
      <c r="BH321" s="1" t="b">
        <f t="shared" si="100"/>
        <v>0</v>
      </c>
      <c r="BI321" s="1" t="b">
        <f t="shared" si="101"/>
        <v>1</v>
      </c>
      <c r="BJ321" s="1" t="b">
        <f t="shared" si="102"/>
        <v>1</v>
      </c>
      <c r="BK321" s="1" t="b">
        <f t="shared" si="103"/>
        <v>0</v>
      </c>
      <c r="BL321" s="1" t="b">
        <f t="shared" si="104"/>
        <v>0</v>
      </c>
      <c r="BM321" s="1" t="b">
        <f t="shared" si="105"/>
        <v>1</v>
      </c>
      <c r="BN321" s="1" t="b">
        <f t="shared" si="106"/>
        <v>1</v>
      </c>
      <c r="BO321" s="1" t="b">
        <f t="shared" si="107"/>
        <v>1</v>
      </c>
      <c r="BP321" s="1" t="b">
        <f t="shared" si="108"/>
        <v>1</v>
      </c>
      <c r="BQ321" s="1" t="b">
        <f t="shared" si="109"/>
        <v>1</v>
      </c>
    </row>
    <row r="322" spans="1:69" ht="37.5">
      <c r="A322" s="5">
        <v>319</v>
      </c>
      <c r="B322" s="13" t="s">
        <v>676</v>
      </c>
      <c r="C322" s="13"/>
      <c r="D322" s="13" t="s">
        <v>678</v>
      </c>
      <c r="E322" s="19" t="s">
        <v>1228</v>
      </c>
      <c r="F322" s="13" t="s">
        <v>679</v>
      </c>
      <c r="G322" s="13" t="s">
        <v>680</v>
      </c>
      <c r="H322" s="13" t="s">
        <v>1443</v>
      </c>
      <c r="I322" s="13" t="s">
        <v>1386</v>
      </c>
      <c r="J322" s="13"/>
      <c r="K322" s="13" t="s">
        <v>681</v>
      </c>
      <c r="L322" s="13" t="s">
        <v>1444</v>
      </c>
      <c r="M322" s="13" t="s">
        <v>23</v>
      </c>
      <c r="N322" s="13" t="s">
        <v>23</v>
      </c>
      <c r="O322" s="13" t="s">
        <v>23</v>
      </c>
      <c r="P322" s="13" t="str">
        <f t="shared" si="88"/>
        <v>EASA;FAA;CAA UK;CAA MALAYSIA;DGCA INDONESIA;CAA CHINA;</v>
      </c>
      <c r="Q322" s="13" t="s">
        <v>12</v>
      </c>
      <c r="R322" s="13" t="s">
        <v>13</v>
      </c>
      <c r="S322" s="13" t="s">
        <v>1224</v>
      </c>
      <c r="T322" s="13" t="s">
        <v>24</v>
      </c>
      <c r="U322" s="13" t="s">
        <v>25</v>
      </c>
      <c r="V322" s="13" t="s">
        <v>26</v>
      </c>
      <c r="W322" s="13"/>
      <c r="X322" s="13" t="s">
        <v>1232</v>
      </c>
      <c r="Y322" s="13" t="s">
        <v>1273</v>
      </c>
      <c r="Z322" s="13"/>
      <c r="AA322" s="1" t="str">
        <f>_xlfn.IFNA(VLOOKUP($B322,'[1]Price Catalogue (Active CAP)'!$A:$AD,AA$3,FALSE),"")</f>
        <v>5145-1-42</v>
      </c>
      <c r="AB322" s="1" t="str">
        <f>_xlfn.IFNA(VLOOKUP($B322,'[1]Price Catalogue (Active CAP)'!$A:$AD,AB$3,FALSE),"")</f>
        <v>10-62090-42</v>
      </c>
      <c r="AC322" s="1" t="str">
        <f>_xlfn.IFNA(VLOOKUP($B322,'[1]Price Catalogue (Active CAP)'!$A:$AD,AC$3,FALSE),"")</f>
        <v>AUDIO CONTROL PANEL</v>
      </c>
      <c r="AD322" s="1" t="str">
        <f>_xlfn.IFNA(VLOOKUP($B322,'[1]Price Catalogue (Active CAP)'!$A:$AD,AD$3,FALSE),"")</f>
        <v>ON</v>
      </c>
      <c r="AE322" s="1" t="str">
        <f>_xlfn.IFNA(VLOOKUP($B322,'[1]Price Catalogue (Active CAP)'!$A:$AD,AE$3,FALSE),"")</f>
        <v>B737NG;BDIV;</v>
      </c>
      <c r="AF322" s="1" t="str">
        <f>_xlfn.IFNA(VLOOKUP($B322,'[1]Price Catalogue (Active CAP)'!$A:$AD,AF$3,FALSE),"")</f>
        <v>AVTECH TYEE, INC</v>
      </c>
      <c r="AG322" s="1" t="str">
        <f>_xlfn.IFNA(VLOOKUP($B322,'[1]Price Catalogue (Active CAP)'!$A:$AD,AG$3,FALSE),"")</f>
        <v>AVI-PAN-001</v>
      </c>
      <c r="AH322" s="1" t="str">
        <f>_xlfn.IFNA(VLOOKUP($B322,'[1]Price Catalogue (Active CAP)'!$A:$AD,AH$3,FALSE),"")</f>
        <v>ACP</v>
      </c>
      <c r="AI322" s="1">
        <f>_xlfn.IFNA(VLOOKUP($B322,'[1]Price Catalogue (Active CAP)'!$A:$AD,AI$3,FALSE),"")</f>
        <v>0</v>
      </c>
      <c r="AJ322" s="1" t="str">
        <f>_xlfn.IFNA(VLOOKUP($B322,'[1]Price Catalogue (Active CAP)'!$A:$AD,AJ$3,FALSE),"")</f>
        <v>23-50-38;</v>
      </c>
      <c r="AK322" s="1" t="str">
        <f>_xlfn.IFNA(VLOOKUP($B322,'[1]Price Catalogue (Active CAP)'!$A:$AD,AK$3,FALSE),"")</f>
        <v>23-50</v>
      </c>
      <c r="AL322" s="32" t="str">
        <f>_xlfn.IFNA(VLOOKUP($B322,'[1]Price Catalogue (Active CAP)'!$A:$AD,AL$3,FALSE),"")</f>
        <v>EASA,FAA,CAA MALAYSIA,CAAS,DGCA INDONESIA,CAA CHINA</v>
      </c>
      <c r="AM322" s="1" t="str">
        <f>_xlfn.IFNA(VLOOKUP($B322,'[1]Price Catalogue (Active CAP)'!$A:$AD,AM$3,FALSE),"")</f>
        <v>EASA</v>
      </c>
      <c r="AN322" s="1" t="str">
        <f>_xlfn.IFNA(VLOOKUP($B322,'[1]Price Catalogue (Active CAP)'!$A:$AD,AN$3,FALSE),"")</f>
        <v>FAA</v>
      </c>
      <c r="AO322" s="1" t="str">
        <f>_xlfn.IFNA(VLOOKUP($B322,'[1]Price Catalogue (Active CAP)'!$A:$AD,AO$3,FALSE),"")</f>
        <v>CAA MALAYSIA</v>
      </c>
      <c r="AP322" s="1" t="str">
        <f>_xlfn.IFNA(VLOOKUP($B322,'[1]Price Catalogue (Active CAP)'!$A:$AD,AP$3,FALSE),"")</f>
        <v>CAAS</v>
      </c>
      <c r="AQ322" s="1" t="str">
        <f>_xlfn.IFNA(VLOOKUP($B322,'[1]Price Catalogue (Active CAP)'!$A:$AD,AQ$3,FALSE),"")</f>
        <v>DGCA INDONESIA</v>
      </c>
      <c r="AR322" s="1" t="str">
        <f>_xlfn.IFNA(VLOOKUP($B322,'[1]Price Catalogue (Active CAP)'!$A:$AD,AR$3,FALSE),"")</f>
        <v>CAA CHINA</v>
      </c>
      <c r="AS322" s="1">
        <f>_xlfn.IFNA(VLOOKUP($B322,'[1]Price Catalogue (Active CAP)'!$A:$AD,AS$3,FALSE),"")</f>
        <v>0</v>
      </c>
      <c r="AT322" s="1" t="str">
        <f>_xlfn.IFNA(VLOOKUP($B322,'[1]Price Catalogue (Active CAP)'!$A:$AD,AT$3,FALSE),"")</f>
        <v>CAA VIETNAM</v>
      </c>
      <c r="AU322" s="1" t="str">
        <f>_xlfn.IFNA(VLOOKUP($B322,'[1]Price Catalogue (Active CAP)'!$A:$AD,AU$3,FALSE),"")</f>
        <v>OCMOA</v>
      </c>
      <c r="AW322" s="1" t="b">
        <f t="shared" si="89"/>
        <v>1</v>
      </c>
      <c r="AX322" s="1" t="b">
        <f t="shared" si="90"/>
        <v>0</v>
      </c>
      <c r="AY322" s="1" t="b">
        <f t="shared" si="91"/>
        <v>1</v>
      </c>
      <c r="AZ322" s="1" t="b">
        <f t="shared" si="92"/>
        <v>1</v>
      </c>
      <c r="BA322" s="1" t="b">
        <f t="shared" si="93"/>
        <v>1</v>
      </c>
      <c r="BB322" s="1" t="b">
        <f t="shared" si="94"/>
        <v>1</v>
      </c>
      <c r="BC322" s="1" t="b">
        <f t="shared" si="95"/>
        <v>1</v>
      </c>
      <c r="BD322" s="1" t="b">
        <f t="shared" si="96"/>
        <v>1</v>
      </c>
      <c r="BE322" s="1" t="b">
        <f t="shared" si="97"/>
        <v>1</v>
      </c>
      <c r="BF322" s="1" t="b">
        <f t="shared" si="98"/>
        <v>1</v>
      </c>
      <c r="BG322" s="1" t="b">
        <f t="shared" si="99"/>
        <v>1</v>
      </c>
      <c r="BH322" s="1" t="b">
        <f t="shared" si="100"/>
        <v>0</v>
      </c>
      <c r="BI322" s="1" t="b">
        <f t="shared" si="101"/>
        <v>1</v>
      </c>
      <c r="BJ322" s="1" t="b">
        <f t="shared" si="102"/>
        <v>1</v>
      </c>
      <c r="BK322" s="1" t="b">
        <f t="shared" si="103"/>
        <v>0</v>
      </c>
      <c r="BL322" s="1" t="b">
        <f t="shared" si="104"/>
        <v>0</v>
      </c>
      <c r="BM322" s="1" t="b">
        <f t="shared" si="105"/>
        <v>1</v>
      </c>
      <c r="BN322" s="1" t="b">
        <f t="shared" si="106"/>
        <v>1</v>
      </c>
      <c r="BO322" s="1" t="b">
        <f t="shared" si="107"/>
        <v>1</v>
      </c>
      <c r="BP322" s="1" t="b">
        <f t="shared" si="108"/>
        <v>1</v>
      </c>
      <c r="BQ322" s="1" t="b">
        <f t="shared" si="109"/>
        <v>1</v>
      </c>
    </row>
    <row r="323" spans="1:69" ht="37.5">
      <c r="A323" s="5">
        <v>320</v>
      </c>
      <c r="B323" s="13" t="s">
        <v>682</v>
      </c>
      <c r="C323" s="13"/>
      <c r="D323" s="13" t="s">
        <v>678</v>
      </c>
      <c r="E323" s="19" t="s">
        <v>1228</v>
      </c>
      <c r="F323" s="13" t="s">
        <v>313</v>
      </c>
      <c r="G323" s="13" t="s">
        <v>680</v>
      </c>
      <c r="H323" s="13" t="s">
        <v>1443</v>
      </c>
      <c r="I323" s="13" t="s">
        <v>1386</v>
      </c>
      <c r="J323" s="13"/>
      <c r="K323" s="13" t="s">
        <v>683</v>
      </c>
      <c r="L323" s="13" t="s">
        <v>1444</v>
      </c>
      <c r="M323" s="13" t="s">
        <v>23</v>
      </c>
      <c r="N323" s="13" t="s">
        <v>23</v>
      </c>
      <c r="O323" s="13" t="s">
        <v>23</v>
      </c>
      <c r="P323" s="13" t="str">
        <f t="shared" si="88"/>
        <v>EASA;FAA;CAA UK;CAA MALAYSIA;DGCA INDONESIA;CAA CHINA;</v>
      </c>
      <c r="Q323" s="13" t="s">
        <v>12</v>
      </c>
      <c r="R323" s="13" t="s">
        <v>13</v>
      </c>
      <c r="S323" s="13" t="s">
        <v>1224</v>
      </c>
      <c r="T323" s="13" t="s">
        <v>24</v>
      </c>
      <c r="U323" s="13" t="s">
        <v>25</v>
      </c>
      <c r="V323" s="13" t="s">
        <v>26</v>
      </c>
      <c r="W323" s="13"/>
      <c r="X323" s="13" t="s">
        <v>1232</v>
      </c>
      <c r="Y323" s="13" t="s">
        <v>1273</v>
      </c>
      <c r="Z323" s="13"/>
      <c r="AA323" s="1" t="str">
        <f>_xlfn.IFNA(VLOOKUP($B323,'[1]Price Catalogue (Active CAP)'!$A:$AD,AA$3,FALSE),"")</f>
        <v>5145-1-60</v>
      </c>
      <c r="AC323" s="1" t="str">
        <f>_xlfn.IFNA(VLOOKUP($B323,'[1]Price Catalogue (Active CAP)'!$A:$AD,AC$3,FALSE),"")</f>
        <v>AUDIO CONTROL PANEL</v>
      </c>
      <c r="AD323" s="1" t="str">
        <f>_xlfn.IFNA(VLOOKUP($B323,'[1]Price Catalogue (Active CAP)'!$A:$AD,AD$3,FALSE),"")</f>
        <v>ON</v>
      </c>
      <c r="AE323" s="1" t="str">
        <f>_xlfn.IFNA(VLOOKUP($B323,'[1]Price Catalogue (Active CAP)'!$A:$AD,AE$3,FALSE),"")</f>
        <v>B737CL;B737NG;</v>
      </c>
      <c r="AF323" s="1" t="str">
        <f>_xlfn.IFNA(VLOOKUP($B323,'[1]Price Catalogue (Active CAP)'!$A:$AD,AF$3,FALSE),"")</f>
        <v>AVTECH TYEE, INC</v>
      </c>
      <c r="AG323" s="1" t="str">
        <f>_xlfn.IFNA(VLOOKUP($B323,'[1]Price Catalogue (Active CAP)'!$A:$AD,AG$3,FALSE),"")</f>
        <v>AVI-PAN-001</v>
      </c>
      <c r="AH323" s="1" t="str">
        <f>_xlfn.IFNA(VLOOKUP($B323,'[1]Price Catalogue (Active CAP)'!$A:$AD,AH$3,FALSE),"")</f>
        <v>ACP</v>
      </c>
      <c r="AI323" s="1">
        <f>_xlfn.IFNA(VLOOKUP($B323,'[1]Price Catalogue (Active CAP)'!$A:$AD,AI$3,FALSE),"")</f>
        <v>0</v>
      </c>
      <c r="AJ323" s="1" t="str">
        <f>_xlfn.IFNA(VLOOKUP($B323,'[1]Price Catalogue (Active CAP)'!$A:$AD,AJ$3,FALSE),"")</f>
        <v>23-50-15;</v>
      </c>
      <c r="AK323" s="1" t="str">
        <f>_xlfn.IFNA(VLOOKUP($B323,'[1]Price Catalogue (Active CAP)'!$A:$AD,AK$3,FALSE),"")</f>
        <v>23-50</v>
      </c>
      <c r="AL323" s="32" t="str">
        <f>_xlfn.IFNA(VLOOKUP($B323,'[1]Price Catalogue (Active CAP)'!$A:$AD,AL$3,FALSE),"")</f>
        <v>EASA,FAA,CAA MALAYSIA,CAAS,DGCA INDONESIA,CAA CHINA</v>
      </c>
      <c r="AM323" s="1" t="str">
        <f>_xlfn.IFNA(VLOOKUP($B323,'[1]Price Catalogue (Active CAP)'!$A:$AD,AM$3,FALSE),"")</f>
        <v>EASA</v>
      </c>
      <c r="AN323" s="1" t="str">
        <f>_xlfn.IFNA(VLOOKUP($B323,'[1]Price Catalogue (Active CAP)'!$A:$AD,AN$3,FALSE),"")</f>
        <v>FAA</v>
      </c>
      <c r="AO323" s="1" t="str">
        <f>_xlfn.IFNA(VLOOKUP($B323,'[1]Price Catalogue (Active CAP)'!$A:$AD,AO$3,FALSE),"")</f>
        <v>CAA MALAYSIA</v>
      </c>
      <c r="AP323" s="1" t="str">
        <f>_xlfn.IFNA(VLOOKUP($B323,'[1]Price Catalogue (Active CAP)'!$A:$AD,AP$3,FALSE),"")</f>
        <v>CAAS</v>
      </c>
      <c r="AQ323" s="1" t="str">
        <f>_xlfn.IFNA(VLOOKUP($B323,'[1]Price Catalogue (Active CAP)'!$A:$AD,AQ$3,FALSE),"")</f>
        <v>DGCA INDONESIA</v>
      </c>
      <c r="AR323" s="1" t="str">
        <f>_xlfn.IFNA(VLOOKUP($B323,'[1]Price Catalogue (Active CAP)'!$A:$AD,AR$3,FALSE),"")</f>
        <v>CAA CHINA</v>
      </c>
      <c r="AS323" s="1">
        <f>_xlfn.IFNA(VLOOKUP($B323,'[1]Price Catalogue (Active CAP)'!$A:$AD,AS$3,FALSE),"")</f>
        <v>0</v>
      </c>
      <c r="AT323" s="1" t="str">
        <f>_xlfn.IFNA(VLOOKUP($B323,'[1]Price Catalogue (Active CAP)'!$A:$AD,AT$3,FALSE),"")</f>
        <v>CAA VIETNAM</v>
      </c>
      <c r="AU323" s="1" t="str">
        <f>_xlfn.IFNA(VLOOKUP($B323,'[1]Price Catalogue (Active CAP)'!$A:$AD,AU$3,FALSE),"")</f>
        <v>OCMOA</v>
      </c>
      <c r="AW323" s="1" t="b">
        <f t="shared" si="89"/>
        <v>1</v>
      </c>
      <c r="AX323" s="1" t="b">
        <f t="shared" si="90"/>
        <v>1</v>
      </c>
      <c r="AY323" s="1" t="b">
        <f t="shared" si="91"/>
        <v>1</v>
      </c>
      <c r="AZ323" s="1" t="b">
        <f t="shared" si="92"/>
        <v>1</v>
      </c>
      <c r="BA323" s="1" t="b">
        <f t="shared" si="93"/>
        <v>1</v>
      </c>
      <c r="BB323" s="1" t="b">
        <f t="shared" si="94"/>
        <v>1</v>
      </c>
      <c r="BC323" s="1" t="b">
        <f t="shared" si="95"/>
        <v>1</v>
      </c>
      <c r="BD323" s="1" t="b">
        <f t="shared" si="96"/>
        <v>1</v>
      </c>
      <c r="BE323" s="1" t="b">
        <f t="shared" si="97"/>
        <v>1</v>
      </c>
      <c r="BF323" s="1" t="b">
        <f t="shared" si="98"/>
        <v>1</v>
      </c>
      <c r="BG323" s="1" t="b">
        <f t="shared" si="99"/>
        <v>1</v>
      </c>
      <c r="BH323" s="1" t="b">
        <f t="shared" si="100"/>
        <v>0</v>
      </c>
      <c r="BI323" s="1" t="b">
        <f t="shared" si="101"/>
        <v>1</v>
      </c>
      <c r="BJ323" s="1" t="b">
        <f t="shared" si="102"/>
        <v>1</v>
      </c>
      <c r="BK323" s="1" t="b">
        <f t="shared" si="103"/>
        <v>0</v>
      </c>
      <c r="BL323" s="1" t="b">
        <f t="shared" si="104"/>
        <v>0</v>
      </c>
      <c r="BM323" s="1" t="b">
        <f t="shared" si="105"/>
        <v>1</v>
      </c>
      <c r="BN323" s="1" t="b">
        <f t="shared" si="106"/>
        <v>1</v>
      </c>
      <c r="BO323" s="1" t="b">
        <f t="shared" si="107"/>
        <v>1</v>
      </c>
      <c r="BP323" s="1" t="b">
        <f t="shared" si="108"/>
        <v>1</v>
      </c>
      <c r="BQ323" s="1" t="b">
        <f t="shared" si="109"/>
        <v>1</v>
      </c>
    </row>
    <row r="324" spans="1:69" ht="37.5">
      <c r="A324" s="5">
        <v>321</v>
      </c>
      <c r="B324" s="13" t="s">
        <v>684</v>
      </c>
      <c r="C324" s="13"/>
      <c r="D324" s="13" t="s">
        <v>678</v>
      </c>
      <c r="E324" s="19" t="s">
        <v>1228</v>
      </c>
      <c r="F324" s="13" t="s">
        <v>313</v>
      </c>
      <c r="G324" s="13" t="s">
        <v>680</v>
      </c>
      <c r="H324" s="13" t="s">
        <v>1443</v>
      </c>
      <c r="I324" s="13" t="s">
        <v>1386</v>
      </c>
      <c r="J324" s="13"/>
      <c r="K324" s="13" t="s">
        <v>683</v>
      </c>
      <c r="L324" s="13" t="s">
        <v>1444</v>
      </c>
      <c r="M324" s="13" t="s">
        <v>23</v>
      </c>
      <c r="N324" s="13" t="s">
        <v>23</v>
      </c>
      <c r="O324" s="13" t="s">
        <v>23</v>
      </c>
      <c r="P324" s="13" t="str">
        <f t="shared" ref="P324:P387" si="110">Q324&amp;";" &amp;R324&amp;";" &amp;S324&amp;";" &amp;T324&amp;";" &amp;U324&amp;";" &amp;V324&amp;";" &amp;W324</f>
        <v>EASA;FAA;CAA UK;CAA MALAYSIA;DGCA INDONESIA;CAA CHINA;</v>
      </c>
      <c r="Q324" s="13" t="s">
        <v>12</v>
      </c>
      <c r="R324" s="13" t="s">
        <v>13</v>
      </c>
      <c r="S324" s="13" t="s">
        <v>1224</v>
      </c>
      <c r="T324" s="13" t="s">
        <v>24</v>
      </c>
      <c r="U324" s="13" t="s">
        <v>25</v>
      </c>
      <c r="V324" s="13" t="s">
        <v>26</v>
      </c>
      <c r="W324" s="13"/>
      <c r="X324" s="13" t="s">
        <v>1232</v>
      </c>
      <c r="Y324" s="13" t="s">
        <v>1273</v>
      </c>
      <c r="Z324" s="13"/>
      <c r="AA324" s="1" t="str">
        <f>_xlfn.IFNA(VLOOKUP($B324,'[1]Price Catalogue (Active CAP)'!$A:$AD,AA$3,FALSE),"")</f>
        <v>5145-1-61</v>
      </c>
      <c r="AC324" s="1" t="str">
        <f>_xlfn.IFNA(VLOOKUP($B324,'[1]Price Catalogue (Active CAP)'!$A:$AD,AC$3,FALSE),"")</f>
        <v>AUDIO CONTROL PANEL</v>
      </c>
      <c r="AD324" s="1" t="str">
        <f>_xlfn.IFNA(VLOOKUP($B324,'[1]Price Catalogue (Active CAP)'!$A:$AD,AD$3,FALSE),"")</f>
        <v>ON</v>
      </c>
      <c r="AE324" s="1" t="str">
        <f>_xlfn.IFNA(VLOOKUP($B324,'[1]Price Catalogue (Active CAP)'!$A:$AD,AE$3,FALSE),"")</f>
        <v>B737CL;B737NG;</v>
      </c>
      <c r="AF324" s="1" t="str">
        <f>_xlfn.IFNA(VLOOKUP($B324,'[1]Price Catalogue (Active CAP)'!$A:$AD,AF$3,FALSE),"")</f>
        <v>AVTECH TYEE, INC</v>
      </c>
      <c r="AG324" s="1" t="str">
        <f>_xlfn.IFNA(VLOOKUP($B324,'[1]Price Catalogue (Active CAP)'!$A:$AD,AG$3,FALSE),"")</f>
        <v>AVI-PAN-001</v>
      </c>
      <c r="AH324" s="1" t="str">
        <f>_xlfn.IFNA(VLOOKUP($B324,'[1]Price Catalogue (Active CAP)'!$A:$AD,AH$3,FALSE),"")</f>
        <v>ACP</v>
      </c>
      <c r="AI324" s="1">
        <f>_xlfn.IFNA(VLOOKUP($B324,'[1]Price Catalogue (Active CAP)'!$A:$AD,AI$3,FALSE),"")</f>
        <v>0</v>
      </c>
      <c r="AJ324" s="1" t="str">
        <f>_xlfn.IFNA(VLOOKUP($B324,'[1]Price Catalogue (Active CAP)'!$A:$AD,AJ$3,FALSE),"")</f>
        <v>23-50-15;</v>
      </c>
      <c r="AK324" s="1" t="str">
        <f>_xlfn.IFNA(VLOOKUP($B324,'[1]Price Catalogue (Active CAP)'!$A:$AD,AK$3,FALSE),"")</f>
        <v>23-50</v>
      </c>
      <c r="AL324" s="32" t="str">
        <f>_xlfn.IFNA(VLOOKUP($B324,'[1]Price Catalogue (Active CAP)'!$A:$AD,AL$3,FALSE),"")</f>
        <v>EASA,FAA,CAA MALAYSIA,CAAS,DGCA INDONESIA,CAA CHINA</v>
      </c>
      <c r="AM324" s="1" t="str">
        <f>_xlfn.IFNA(VLOOKUP($B324,'[1]Price Catalogue (Active CAP)'!$A:$AD,AM$3,FALSE),"")</f>
        <v>EASA</v>
      </c>
      <c r="AN324" s="1" t="str">
        <f>_xlfn.IFNA(VLOOKUP($B324,'[1]Price Catalogue (Active CAP)'!$A:$AD,AN$3,FALSE),"")</f>
        <v>FAA</v>
      </c>
      <c r="AO324" s="1" t="str">
        <f>_xlfn.IFNA(VLOOKUP($B324,'[1]Price Catalogue (Active CAP)'!$A:$AD,AO$3,FALSE),"")</f>
        <v>CAA MALAYSIA</v>
      </c>
      <c r="AP324" s="1" t="str">
        <f>_xlfn.IFNA(VLOOKUP($B324,'[1]Price Catalogue (Active CAP)'!$A:$AD,AP$3,FALSE),"")</f>
        <v>CAAS</v>
      </c>
      <c r="AQ324" s="1" t="str">
        <f>_xlfn.IFNA(VLOOKUP($B324,'[1]Price Catalogue (Active CAP)'!$A:$AD,AQ$3,FALSE),"")</f>
        <v>DGCA INDONESIA</v>
      </c>
      <c r="AR324" s="1" t="str">
        <f>_xlfn.IFNA(VLOOKUP($B324,'[1]Price Catalogue (Active CAP)'!$A:$AD,AR$3,FALSE),"")</f>
        <v>CAA CHINA</v>
      </c>
      <c r="AS324" s="1">
        <f>_xlfn.IFNA(VLOOKUP($B324,'[1]Price Catalogue (Active CAP)'!$A:$AD,AS$3,FALSE),"")</f>
        <v>0</v>
      </c>
      <c r="AT324" s="1" t="str">
        <f>_xlfn.IFNA(VLOOKUP($B324,'[1]Price Catalogue (Active CAP)'!$A:$AD,AT$3,FALSE),"")</f>
        <v>CAA VIETNAM</v>
      </c>
      <c r="AU324" s="1" t="str">
        <f>_xlfn.IFNA(VLOOKUP($B324,'[1]Price Catalogue (Active CAP)'!$A:$AD,AU$3,FALSE),"")</f>
        <v>OCMOA</v>
      </c>
      <c r="AW324" s="1" t="b">
        <f t="shared" ref="AW324:AW387" si="111">AA324=B324</f>
        <v>1</v>
      </c>
      <c r="AX324" s="1" t="b">
        <f t="shared" ref="AX324:AX387" si="112">AB324=C324</f>
        <v>1</v>
      </c>
      <c r="AY324" s="1" t="b">
        <f t="shared" ref="AY324:AY387" si="113">AC324=D324</f>
        <v>1</v>
      </c>
      <c r="AZ324" s="1" t="b">
        <f t="shared" ref="AZ324:AZ387" si="114">AD324=E324</f>
        <v>1</v>
      </c>
      <c r="BA324" s="1" t="b">
        <f t="shared" ref="BA324:BA387" si="115">AE324=F324</f>
        <v>1</v>
      </c>
      <c r="BB324" s="1" t="b">
        <f t="shared" ref="BB324:BB387" si="116">AF324=G324</f>
        <v>1</v>
      </c>
      <c r="BC324" s="1" t="b">
        <f t="shared" ref="BC324:BC387" si="117">AG324=H324</f>
        <v>1</v>
      </c>
      <c r="BD324" s="1" t="b">
        <f t="shared" ref="BD324:BD387" si="118">AH324=I324</f>
        <v>1</v>
      </c>
      <c r="BE324" s="1" t="b">
        <f t="shared" ref="BE324:BE387" si="119">AI324=J324</f>
        <v>1</v>
      </c>
      <c r="BF324" s="1" t="b">
        <f t="shared" ref="BF324:BF387" si="120">AJ324=K324</f>
        <v>1</v>
      </c>
      <c r="BG324" s="1" t="b">
        <f t="shared" ref="BG324:BG387" si="121">AK324=L324</f>
        <v>1</v>
      </c>
      <c r="BH324" s="1" t="b">
        <f t="shared" ref="BH324:BH387" si="122">AL324=P324</f>
        <v>0</v>
      </c>
      <c r="BI324" s="1" t="b">
        <f t="shared" ref="BI324:BI387" si="123">AM324=Q324</f>
        <v>1</v>
      </c>
      <c r="BJ324" s="1" t="b">
        <f t="shared" ref="BJ324:BJ387" si="124">AN324=R324</f>
        <v>1</v>
      </c>
      <c r="BK324" s="1" t="b">
        <f t="shared" ref="BK324:BK387" si="125">AO324=S324</f>
        <v>0</v>
      </c>
      <c r="BL324" s="1" t="b">
        <f t="shared" ref="BL324:BL387" si="126">AP324=T324</f>
        <v>0</v>
      </c>
      <c r="BM324" s="1" t="b">
        <f t="shared" ref="BM324:BM387" si="127">AQ324=U324</f>
        <v>1</v>
      </c>
      <c r="BN324" s="1" t="b">
        <f t="shared" ref="BN324:BN387" si="128">AR324=V324</f>
        <v>1</v>
      </c>
      <c r="BO324" s="1" t="b">
        <f t="shared" ref="BO324:BO387" si="129">AS324=W324</f>
        <v>1</v>
      </c>
      <c r="BP324" s="1" t="b">
        <f t="shared" ref="BP324:BP387" si="130">AT324=X324</f>
        <v>1</v>
      </c>
      <c r="BQ324" s="1" t="b">
        <f t="shared" ref="BQ324:BQ387" si="131">AU324=Y324</f>
        <v>1</v>
      </c>
    </row>
    <row r="325" spans="1:69" ht="37.5">
      <c r="A325" s="5">
        <v>322</v>
      </c>
      <c r="B325" s="13" t="s">
        <v>685</v>
      </c>
      <c r="C325" s="13"/>
      <c r="D325" s="13" t="s">
        <v>678</v>
      </c>
      <c r="E325" s="19" t="s">
        <v>1228</v>
      </c>
      <c r="F325" s="13" t="s">
        <v>362</v>
      </c>
      <c r="G325" s="13" t="s">
        <v>680</v>
      </c>
      <c r="H325" s="13" t="s">
        <v>1443</v>
      </c>
      <c r="I325" s="13" t="s">
        <v>1386</v>
      </c>
      <c r="J325" s="13"/>
      <c r="K325" s="13" t="s">
        <v>683</v>
      </c>
      <c r="L325" s="13" t="s">
        <v>1444</v>
      </c>
      <c r="M325" s="13" t="s">
        <v>23</v>
      </c>
      <c r="N325" s="13" t="s">
        <v>23</v>
      </c>
      <c r="O325" s="13" t="s">
        <v>23</v>
      </c>
      <c r="P325" s="13" t="str">
        <f t="shared" si="110"/>
        <v>EASA;FAA;CAA UK;CAA MALAYSIA;DGCA INDONESIA;CAA CHINA;</v>
      </c>
      <c r="Q325" s="13" t="s">
        <v>12</v>
      </c>
      <c r="R325" s="13" t="s">
        <v>13</v>
      </c>
      <c r="S325" s="13" t="s">
        <v>1224</v>
      </c>
      <c r="T325" s="13" t="s">
        <v>24</v>
      </c>
      <c r="U325" s="13" t="s">
        <v>25</v>
      </c>
      <c r="V325" s="13" t="s">
        <v>26</v>
      </c>
      <c r="W325" s="13"/>
      <c r="X325" s="13" t="s">
        <v>1232</v>
      </c>
      <c r="Y325" s="13" t="s">
        <v>1273</v>
      </c>
      <c r="Z325" s="13"/>
      <c r="AA325" s="1" t="str">
        <f>_xlfn.IFNA(VLOOKUP($B325,'[1]Price Catalogue (Active CAP)'!$A:$AD,AA$3,FALSE),"")</f>
        <v>5145-1-62</v>
      </c>
      <c r="AC325" s="1" t="str">
        <f>_xlfn.IFNA(VLOOKUP($B325,'[1]Price Catalogue (Active CAP)'!$A:$AD,AC$3,FALSE),"")</f>
        <v>AUDIO CONTROL PANEL</v>
      </c>
      <c r="AD325" s="1" t="str">
        <f>_xlfn.IFNA(VLOOKUP($B325,'[1]Price Catalogue (Active CAP)'!$A:$AD,AD$3,FALSE),"")</f>
        <v>ON</v>
      </c>
      <c r="AE325" s="1" t="str">
        <f>_xlfn.IFNA(VLOOKUP($B325,'[1]Price Catalogue (Active CAP)'!$A:$AD,AE$3,FALSE),"")</f>
        <v>B737CL;</v>
      </c>
      <c r="AF325" s="1" t="str">
        <f>_xlfn.IFNA(VLOOKUP($B325,'[1]Price Catalogue (Active CAP)'!$A:$AD,AF$3,FALSE),"")</f>
        <v>AVTECH TYEE, INC</v>
      </c>
      <c r="AG325" s="1" t="str">
        <f>_xlfn.IFNA(VLOOKUP($B325,'[1]Price Catalogue (Active CAP)'!$A:$AD,AG$3,FALSE),"")</f>
        <v>AVI-PAN-001</v>
      </c>
      <c r="AH325" s="1" t="str">
        <f>_xlfn.IFNA(VLOOKUP($B325,'[1]Price Catalogue (Active CAP)'!$A:$AD,AH$3,FALSE),"")</f>
        <v>ACP</v>
      </c>
      <c r="AI325" s="1">
        <f>_xlfn.IFNA(VLOOKUP($B325,'[1]Price Catalogue (Active CAP)'!$A:$AD,AI$3,FALSE),"")</f>
        <v>0</v>
      </c>
      <c r="AJ325" s="1" t="str">
        <f>_xlfn.IFNA(VLOOKUP($B325,'[1]Price Catalogue (Active CAP)'!$A:$AD,AJ$3,FALSE),"")</f>
        <v>23-50-15;</v>
      </c>
      <c r="AK325" s="1" t="str">
        <f>_xlfn.IFNA(VLOOKUP($B325,'[1]Price Catalogue (Active CAP)'!$A:$AD,AK$3,FALSE),"")</f>
        <v>23-50</v>
      </c>
      <c r="AL325" s="32" t="str">
        <f>_xlfn.IFNA(VLOOKUP($B325,'[1]Price Catalogue (Active CAP)'!$A:$AD,AL$3,FALSE),"")</f>
        <v>EASA,FAA,CAA MALAYSIA,CAAS,DGCA INDONESIA,CAA CHINA</v>
      </c>
      <c r="AM325" s="1" t="str">
        <f>_xlfn.IFNA(VLOOKUP($B325,'[1]Price Catalogue (Active CAP)'!$A:$AD,AM$3,FALSE),"")</f>
        <v>EASA</v>
      </c>
      <c r="AN325" s="1" t="str">
        <f>_xlfn.IFNA(VLOOKUP($B325,'[1]Price Catalogue (Active CAP)'!$A:$AD,AN$3,FALSE),"")</f>
        <v>FAA</v>
      </c>
      <c r="AO325" s="1" t="str">
        <f>_xlfn.IFNA(VLOOKUP($B325,'[1]Price Catalogue (Active CAP)'!$A:$AD,AO$3,FALSE),"")</f>
        <v>CAA MALAYSIA</v>
      </c>
      <c r="AP325" s="1" t="str">
        <f>_xlfn.IFNA(VLOOKUP($B325,'[1]Price Catalogue (Active CAP)'!$A:$AD,AP$3,FALSE),"")</f>
        <v>CAAS</v>
      </c>
      <c r="AQ325" s="1" t="str">
        <f>_xlfn.IFNA(VLOOKUP($B325,'[1]Price Catalogue (Active CAP)'!$A:$AD,AQ$3,FALSE),"")</f>
        <v>DGCA INDONESIA</v>
      </c>
      <c r="AR325" s="1" t="str">
        <f>_xlfn.IFNA(VLOOKUP($B325,'[1]Price Catalogue (Active CAP)'!$A:$AD,AR$3,FALSE),"")</f>
        <v>CAA CHINA</v>
      </c>
      <c r="AS325" s="1">
        <f>_xlfn.IFNA(VLOOKUP($B325,'[1]Price Catalogue (Active CAP)'!$A:$AD,AS$3,FALSE),"")</f>
        <v>0</v>
      </c>
      <c r="AT325" s="1" t="str">
        <f>_xlfn.IFNA(VLOOKUP($B325,'[1]Price Catalogue (Active CAP)'!$A:$AD,AT$3,FALSE),"")</f>
        <v>CAA VIETNAM</v>
      </c>
      <c r="AU325" s="1" t="str">
        <f>_xlfn.IFNA(VLOOKUP($B325,'[1]Price Catalogue (Active CAP)'!$A:$AD,AU$3,FALSE),"")</f>
        <v>OCMOA</v>
      </c>
      <c r="AW325" s="1" t="b">
        <f t="shared" si="111"/>
        <v>1</v>
      </c>
      <c r="AX325" s="1" t="b">
        <f t="shared" si="112"/>
        <v>1</v>
      </c>
      <c r="AY325" s="1" t="b">
        <f t="shared" si="113"/>
        <v>1</v>
      </c>
      <c r="AZ325" s="1" t="b">
        <f t="shared" si="114"/>
        <v>1</v>
      </c>
      <c r="BA325" s="1" t="b">
        <f t="shared" si="115"/>
        <v>1</v>
      </c>
      <c r="BB325" s="1" t="b">
        <f t="shared" si="116"/>
        <v>1</v>
      </c>
      <c r="BC325" s="1" t="b">
        <f t="shared" si="117"/>
        <v>1</v>
      </c>
      <c r="BD325" s="1" t="b">
        <f t="shared" si="118"/>
        <v>1</v>
      </c>
      <c r="BE325" s="1" t="b">
        <f t="shared" si="119"/>
        <v>1</v>
      </c>
      <c r="BF325" s="1" t="b">
        <f t="shared" si="120"/>
        <v>1</v>
      </c>
      <c r="BG325" s="1" t="b">
        <f t="shared" si="121"/>
        <v>1</v>
      </c>
      <c r="BH325" s="1" t="b">
        <f t="shared" si="122"/>
        <v>0</v>
      </c>
      <c r="BI325" s="1" t="b">
        <f t="shared" si="123"/>
        <v>1</v>
      </c>
      <c r="BJ325" s="1" t="b">
        <f t="shared" si="124"/>
        <v>1</v>
      </c>
      <c r="BK325" s="1" t="b">
        <f t="shared" si="125"/>
        <v>0</v>
      </c>
      <c r="BL325" s="1" t="b">
        <f t="shared" si="126"/>
        <v>0</v>
      </c>
      <c r="BM325" s="1" t="b">
        <f t="shared" si="127"/>
        <v>1</v>
      </c>
      <c r="BN325" s="1" t="b">
        <f t="shared" si="128"/>
        <v>1</v>
      </c>
      <c r="BO325" s="1" t="b">
        <f t="shared" si="129"/>
        <v>1</v>
      </c>
      <c r="BP325" s="1" t="b">
        <f t="shared" si="130"/>
        <v>1</v>
      </c>
      <c r="BQ325" s="1" t="b">
        <f t="shared" si="131"/>
        <v>1</v>
      </c>
    </row>
    <row r="326" spans="1:69" ht="50.1">
      <c r="A326" s="5">
        <v>323</v>
      </c>
      <c r="B326" s="13" t="s">
        <v>686</v>
      </c>
      <c r="C326" s="13"/>
      <c r="D326" s="13" t="s">
        <v>678</v>
      </c>
      <c r="E326" s="19" t="s">
        <v>1228</v>
      </c>
      <c r="F326" s="13" t="s">
        <v>313</v>
      </c>
      <c r="G326" s="13" t="s">
        <v>680</v>
      </c>
      <c r="H326" s="13" t="s">
        <v>1443</v>
      </c>
      <c r="I326" s="13" t="s">
        <v>1386</v>
      </c>
      <c r="J326" s="13"/>
      <c r="K326" s="13" t="s">
        <v>688</v>
      </c>
      <c r="L326" s="13" t="s">
        <v>1444</v>
      </c>
      <c r="M326" s="13" t="s">
        <v>23</v>
      </c>
      <c r="N326" s="13" t="s">
        <v>23</v>
      </c>
      <c r="O326" s="13" t="s">
        <v>23</v>
      </c>
      <c r="P326" s="13" t="str">
        <f t="shared" si="110"/>
        <v>EASA;FAA;CAA UK;CAA MALAYSIA;DGCA INDONESIA;CAA CHINA;JCAB</v>
      </c>
      <c r="Q326" s="13" t="s">
        <v>12</v>
      </c>
      <c r="R326" s="13" t="s">
        <v>13</v>
      </c>
      <c r="S326" s="13" t="s">
        <v>1224</v>
      </c>
      <c r="T326" s="13" t="s">
        <v>24</v>
      </c>
      <c r="U326" s="13" t="s">
        <v>25</v>
      </c>
      <c r="V326" s="13" t="s">
        <v>26</v>
      </c>
      <c r="W326" s="13" t="s">
        <v>18</v>
      </c>
      <c r="X326" s="13" t="s">
        <v>1232</v>
      </c>
      <c r="Y326" s="13" t="s">
        <v>1273</v>
      </c>
      <c r="Z326" s="13"/>
      <c r="AA326" s="1" t="str">
        <f>_xlfn.IFNA(VLOOKUP($B326,'[1]Price Catalogue (Active CAP)'!$A:$AD,AA$3,FALSE),"")</f>
        <v>5145-1-64</v>
      </c>
      <c r="AB326" s="1" t="str">
        <f>_xlfn.IFNA(VLOOKUP($B326,'[1]Price Catalogue (Active CAP)'!$A:$AD,AB$3,FALSE),"")</f>
        <v>10-62090-64</v>
      </c>
      <c r="AC326" s="1" t="str">
        <f>_xlfn.IFNA(VLOOKUP($B326,'[1]Price Catalogue (Active CAP)'!$A:$AD,AC$3,FALSE),"")</f>
        <v>AUDIO CONTROL PANEL</v>
      </c>
      <c r="AD326" s="1" t="str">
        <f>_xlfn.IFNA(VLOOKUP($B326,'[1]Price Catalogue (Active CAP)'!$A:$AD,AD$3,FALSE),"")</f>
        <v>ON</v>
      </c>
      <c r="AE326" s="1" t="str">
        <f>_xlfn.IFNA(VLOOKUP($B326,'[1]Price Catalogue (Active CAP)'!$A:$AD,AE$3,FALSE),"")</f>
        <v>B737CL;B737NG;</v>
      </c>
      <c r="AF326" s="1" t="str">
        <f>_xlfn.IFNA(VLOOKUP($B326,'[1]Price Catalogue (Active CAP)'!$A:$AD,AF$3,FALSE),"")</f>
        <v>AVTECH TYEE, INC</v>
      </c>
      <c r="AG326" s="1" t="str">
        <f>_xlfn.IFNA(VLOOKUP($B326,'[1]Price Catalogue (Active CAP)'!$A:$AD,AG$3,FALSE),"")</f>
        <v>AVI-PAN-001</v>
      </c>
      <c r="AH326" s="1" t="str">
        <f>_xlfn.IFNA(VLOOKUP($B326,'[1]Price Catalogue (Active CAP)'!$A:$AD,AH$3,FALSE),"")</f>
        <v>ACP</v>
      </c>
      <c r="AI326" s="1">
        <f>_xlfn.IFNA(VLOOKUP($B326,'[1]Price Catalogue (Active CAP)'!$A:$AD,AI$3,FALSE),"")</f>
        <v>0</v>
      </c>
      <c r="AJ326" s="1" t="str">
        <f>_xlfn.IFNA(VLOOKUP($B326,'[1]Price Catalogue (Active CAP)'!$A:$AD,AJ$3,FALSE),"")</f>
        <v>23-50-23;</v>
      </c>
      <c r="AK326" s="1" t="str">
        <f>_xlfn.IFNA(VLOOKUP($B326,'[1]Price Catalogue (Active CAP)'!$A:$AD,AK$3,FALSE),"")</f>
        <v>23-50</v>
      </c>
      <c r="AL326" s="32" t="str">
        <f>_xlfn.IFNA(VLOOKUP($B326,'[1]Price Catalogue (Active CAP)'!$A:$AD,AL$3,FALSE),"")</f>
        <v>EASA,FAA,CAA MALAYSIA,CAAS,DGCA INDONESIA,CAA CHINA,JCAB</v>
      </c>
      <c r="AM326" s="1" t="str">
        <f>_xlfn.IFNA(VLOOKUP($B326,'[1]Price Catalogue (Active CAP)'!$A:$AD,AM$3,FALSE),"")</f>
        <v>EASA</v>
      </c>
      <c r="AN326" s="1" t="str">
        <f>_xlfn.IFNA(VLOOKUP($B326,'[1]Price Catalogue (Active CAP)'!$A:$AD,AN$3,FALSE),"")</f>
        <v>FAA</v>
      </c>
      <c r="AO326" s="1" t="str">
        <f>_xlfn.IFNA(VLOOKUP($B326,'[1]Price Catalogue (Active CAP)'!$A:$AD,AO$3,FALSE),"")</f>
        <v>CAA MALAYSIA</v>
      </c>
      <c r="AP326" s="1" t="str">
        <f>_xlfn.IFNA(VLOOKUP($B326,'[1]Price Catalogue (Active CAP)'!$A:$AD,AP$3,FALSE),"")</f>
        <v>CAAS</v>
      </c>
      <c r="AQ326" s="1" t="str">
        <f>_xlfn.IFNA(VLOOKUP($B326,'[1]Price Catalogue (Active CAP)'!$A:$AD,AQ$3,FALSE),"")</f>
        <v>DGCA INDONESIA</v>
      </c>
      <c r="AR326" s="1" t="str">
        <f>_xlfn.IFNA(VLOOKUP($B326,'[1]Price Catalogue (Active CAP)'!$A:$AD,AR$3,FALSE),"")</f>
        <v>CAA CHINA</v>
      </c>
      <c r="AS326" s="1" t="str">
        <f>_xlfn.IFNA(VLOOKUP($B326,'[1]Price Catalogue (Active CAP)'!$A:$AD,AS$3,FALSE),"")</f>
        <v>JCAB</v>
      </c>
      <c r="AT326" s="1" t="str">
        <f>_xlfn.IFNA(VLOOKUP($B326,'[1]Price Catalogue (Active CAP)'!$A:$AD,AT$3,FALSE),"")</f>
        <v>CAA VIETNAM</v>
      </c>
      <c r="AU326" s="1" t="str">
        <f>_xlfn.IFNA(VLOOKUP($B326,'[1]Price Catalogue (Active CAP)'!$A:$AD,AU$3,FALSE),"")</f>
        <v>OCMOA</v>
      </c>
      <c r="AW326" s="1" t="b">
        <f t="shared" si="111"/>
        <v>1</v>
      </c>
      <c r="AX326" s="1" t="b">
        <f t="shared" si="112"/>
        <v>0</v>
      </c>
      <c r="AY326" s="1" t="b">
        <f t="shared" si="113"/>
        <v>1</v>
      </c>
      <c r="AZ326" s="1" t="b">
        <f t="shared" si="114"/>
        <v>1</v>
      </c>
      <c r="BA326" s="1" t="b">
        <f t="shared" si="115"/>
        <v>1</v>
      </c>
      <c r="BB326" s="1" t="b">
        <f t="shared" si="116"/>
        <v>1</v>
      </c>
      <c r="BC326" s="1" t="b">
        <f t="shared" si="117"/>
        <v>1</v>
      </c>
      <c r="BD326" s="1" t="b">
        <f t="shared" si="118"/>
        <v>1</v>
      </c>
      <c r="BE326" s="1" t="b">
        <f t="shared" si="119"/>
        <v>1</v>
      </c>
      <c r="BF326" s="1" t="b">
        <f t="shared" si="120"/>
        <v>1</v>
      </c>
      <c r="BG326" s="1" t="b">
        <f t="shared" si="121"/>
        <v>1</v>
      </c>
      <c r="BH326" s="1" t="b">
        <f t="shared" si="122"/>
        <v>0</v>
      </c>
      <c r="BI326" s="1" t="b">
        <f t="shared" si="123"/>
        <v>1</v>
      </c>
      <c r="BJ326" s="1" t="b">
        <f t="shared" si="124"/>
        <v>1</v>
      </c>
      <c r="BK326" s="1" t="b">
        <f t="shared" si="125"/>
        <v>0</v>
      </c>
      <c r="BL326" s="1" t="b">
        <f t="shared" si="126"/>
        <v>0</v>
      </c>
      <c r="BM326" s="1" t="b">
        <f t="shared" si="127"/>
        <v>1</v>
      </c>
      <c r="BN326" s="1" t="b">
        <f t="shared" si="128"/>
        <v>1</v>
      </c>
      <c r="BO326" s="1" t="b">
        <f t="shared" si="129"/>
        <v>1</v>
      </c>
      <c r="BP326" s="1" t="b">
        <f t="shared" si="130"/>
        <v>1</v>
      </c>
      <c r="BQ326" s="1" t="b">
        <f t="shared" si="131"/>
        <v>1</v>
      </c>
    </row>
    <row r="327" spans="1:69" ht="37.5">
      <c r="A327" s="5">
        <v>324</v>
      </c>
      <c r="B327" s="13" t="s">
        <v>689</v>
      </c>
      <c r="C327" s="13"/>
      <c r="D327" s="13" t="s">
        <v>678</v>
      </c>
      <c r="E327" s="19" t="s">
        <v>1228</v>
      </c>
      <c r="F327" s="13" t="s">
        <v>691</v>
      </c>
      <c r="G327" s="13" t="s">
        <v>680</v>
      </c>
      <c r="H327" s="13" t="s">
        <v>1443</v>
      </c>
      <c r="I327" s="13" t="s">
        <v>1386</v>
      </c>
      <c r="J327" s="13"/>
      <c r="K327" s="13" t="s">
        <v>692</v>
      </c>
      <c r="L327" s="13" t="s">
        <v>1444</v>
      </c>
      <c r="M327" s="13" t="s">
        <v>23</v>
      </c>
      <c r="N327" s="13" t="s">
        <v>23</v>
      </c>
      <c r="O327" s="13" t="s">
        <v>23</v>
      </c>
      <c r="P327" s="13" t="str">
        <f t="shared" si="110"/>
        <v>EASA;FAA;CAA UK;CAA MALAYSIA;DGCA INDONESIA;CAA CHINA;</v>
      </c>
      <c r="Q327" s="13" t="s">
        <v>12</v>
      </c>
      <c r="R327" s="13" t="s">
        <v>13</v>
      </c>
      <c r="S327" s="13" t="s">
        <v>1224</v>
      </c>
      <c r="T327" s="13" t="s">
        <v>24</v>
      </c>
      <c r="U327" s="13" t="s">
        <v>25</v>
      </c>
      <c r="V327" s="13" t="s">
        <v>26</v>
      </c>
      <c r="W327" s="13"/>
      <c r="X327" s="13" t="s">
        <v>1232</v>
      </c>
      <c r="Y327" s="13" t="s">
        <v>1273</v>
      </c>
      <c r="Z327" s="13"/>
      <c r="AA327" s="1" t="str">
        <f>_xlfn.IFNA(VLOOKUP($B327,'[1]Price Catalogue (Active CAP)'!$A:$AD,AA$3,FALSE),"")</f>
        <v>5145-1-77</v>
      </c>
      <c r="AB327" s="1" t="str">
        <f>_xlfn.IFNA(VLOOKUP($B327,'[1]Price Catalogue (Active CAP)'!$A:$AD,AB$3,FALSE),"")</f>
        <v>10-62090-77</v>
      </c>
      <c r="AC327" s="1" t="str">
        <f>_xlfn.IFNA(VLOOKUP($B327,'[1]Price Catalogue (Active CAP)'!$A:$AD,AC$3,FALSE),"")</f>
        <v>AUDIO CONTROL PANEL</v>
      </c>
      <c r="AD327" s="1" t="str">
        <f>_xlfn.IFNA(VLOOKUP($B327,'[1]Price Catalogue (Active CAP)'!$A:$AD,AD$3,FALSE),"")</f>
        <v>ON</v>
      </c>
      <c r="AE327" s="1" t="str">
        <f>_xlfn.IFNA(VLOOKUP($B327,'[1]Price Catalogue (Active CAP)'!$A:$AD,AE$3,FALSE),"")</f>
        <v>B737NG;A330;</v>
      </c>
      <c r="AF327" s="1" t="str">
        <f>_xlfn.IFNA(VLOOKUP($B327,'[1]Price Catalogue (Active CAP)'!$A:$AD,AF$3,FALSE),"")</f>
        <v>AVTECH TYEE, INC</v>
      </c>
      <c r="AG327" s="1" t="str">
        <f>_xlfn.IFNA(VLOOKUP($B327,'[1]Price Catalogue (Active CAP)'!$A:$AD,AG$3,FALSE),"")</f>
        <v>AVI-PAN-001</v>
      </c>
      <c r="AH327" s="1" t="str">
        <f>_xlfn.IFNA(VLOOKUP($B327,'[1]Price Catalogue (Active CAP)'!$A:$AD,AH$3,FALSE),"")</f>
        <v>ACP</v>
      </c>
      <c r="AI327" s="1">
        <f>_xlfn.IFNA(VLOOKUP($B327,'[1]Price Catalogue (Active CAP)'!$A:$AD,AI$3,FALSE),"")</f>
        <v>0</v>
      </c>
      <c r="AJ327" s="1" t="str">
        <f>_xlfn.IFNA(VLOOKUP($B327,'[1]Price Catalogue (Active CAP)'!$A:$AD,AJ$3,FALSE),"")</f>
        <v>23-50-74;</v>
      </c>
      <c r="AK327" s="1" t="str">
        <f>_xlfn.IFNA(VLOOKUP($B327,'[1]Price Catalogue (Active CAP)'!$A:$AD,AK$3,FALSE),"")</f>
        <v>23-50</v>
      </c>
      <c r="AL327" s="32" t="str">
        <f>_xlfn.IFNA(VLOOKUP($B327,'[1]Price Catalogue (Active CAP)'!$A:$AD,AL$3,FALSE),"")</f>
        <v>EASA,FAA,CAA MALAYSIA,CAAS,DGCA INDONESIA,CAA CHINA</v>
      </c>
      <c r="AM327" s="1" t="str">
        <f>_xlfn.IFNA(VLOOKUP($B327,'[1]Price Catalogue (Active CAP)'!$A:$AD,AM$3,FALSE),"")</f>
        <v>EASA</v>
      </c>
      <c r="AN327" s="1" t="str">
        <f>_xlfn.IFNA(VLOOKUP($B327,'[1]Price Catalogue (Active CAP)'!$A:$AD,AN$3,FALSE),"")</f>
        <v>FAA</v>
      </c>
      <c r="AO327" s="1" t="str">
        <f>_xlfn.IFNA(VLOOKUP($B327,'[1]Price Catalogue (Active CAP)'!$A:$AD,AO$3,FALSE),"")</f>
        <v>CAA MALAYSIA</v>
      </c>
      <c r="AP327" s="1" t="str">
        <f>_xlfn.IFNA(VLOOKUP($B327,'[1]Price Catalogue (Active CAP)'!$A:$AD,AP$3,FALSE),"")</f>
        <v>CAAS</v>
      </c>
      <c r="AQ327" s="1" t="str">
        <f>_xlfn.IFNA(VLOOKUP($B327,'[1]Price Catalogue (Active CAP)'!$A:$AD,AQ$3,FALSE),"")</f>
        <v>DGCA INDONESIA</v>
      </c>
      <c r="AR327" s="1" t="str">
        <f>_xlfn.IFNA(VLOOKUP($B327,'[1]Price Catalogue (Active CAP)'!$A:$AD,AR$3,FALSE),"")</f>
        <v>CAA CHINA</v>
      </c>
      <c r="AS327" s="1">
        <f>_xlfn.IFNA(VLOOKUP($B327,'[1]Price Catalogue (Active CAP)'!$A:$AD,AS$3,FALSE),"")</f>
        <v>0</v>
      </c>
      <c r="AT327" s="1" t="str">
        <f>_xlfn.IFNA(VLOOKUP($B327,'[1]Price Catalogue (Active CAP)'!$A:$AD,AT$3,FALSE),"")</f>
        <v>CAA VIETNAM</v>
      </c>
      <c r="AU327" s="1" t="str">
        <f>_xlfn.IFNA(VLOOKUP($B327,'[1]Price Catalogue (Active CAP)'!$A:$AD,AU$3,FALSE),"")</f>
        <v>OCMOA</v>
      </c>
      <c r="AW327" s="1" t="b">
        <f t="shared" si="111"/>
        <v>1</v>
      </c>
      <c r="AX327" s="1" t="b">
        <f t="shared" si="112"/>
        <v>0</v>
      </c>
      <c r="AY327" s="1" t="b">
        <f t="shared" si="113"/>
        <v>1</v>
      </c>
      <c r="AZ327" s="1" t="b">
        <f t="shared" si="114"/>
        <v>1</v>
      </c>
      <c r="BA327" s="1" t="b">
        <f t="shared" si="115"/>
        <v>1</v>
      </c>
      <c r="BB327" s="1" t="b">
        <f t="shared" si="116"/>
        <v>1</v>
      </c>
      <c r="BC327" s="1" t="b">
        <f t="shared" si="117"/>
        <v>1</v>
      </c>
      <c r="BD327" s="1" t="b">
        <f t="shared" si="118"/>
        <v>1</v>
      </c>
      <c r="BE327" s="1" t="b">
        <f t="shared" si="119"/>
        <v>1</v>
      </c>
      <c r="BF327" s="1" t="b">
        <f t="shared" si="120"/>
        <v>1</v>
      </c>
      <c r="BG327" s="1" t="b">
        <f t="shared" si="121"/>
        <v>1</v>
      </c>
      <c r="BH327" s="1" t="b">
        <f t="shared" si="122"/>
        <v>0</v>
      </c>
      <c r="BI327" s="1" t="b">
        <f t="shared" si="123"/>
        <v>1</v>
      </c>
      <c r="BJ327" s="1" t="b">
        <f t="shared" si="124"/>
        <v>1</v>
      </c>
      <c r="BK327" s="1" t="b">
        <f t="shared" si="125"/>
        <v>0</v>
      </c>
      <c r="BL327" s="1" t="b">
        <f t="shared" si="126"/>
        <v>0</v>
      </c>
      <c r="BM327" s="1" t="b">
        <f t="shared" si="127"/>
        <v>1</v>
      </c>
      <c r="BN327" s="1" t="b">
        <f t="shared" si="128"/>
        <v>1</v>
      </c>
      <c r="BO327" s="1" t="b">
        <f t="shared" si="129"/>
        <v>1</v>
      </c>
      <c r="BP327" s="1" t="b">
        <f t="shared" si="130"/>
        <v>1</v>
      </c>
      <c r="BQ327" s="1" t="b">
        <f t="shared" si="131"/>
        <v>1</v>
      </c>
    </row>
    <row r="328" spans="1:69" ht="37.5">
      <c r="A328" s="5">
        <v>325</v>
      </c>
      <c r="B328" s="13" t="s">
        <v>693</v>
      </c>
      <c r="C328" s="13"/>
      <c r="D328" s="13" t="s">
        <v>694</v>
      </c>
      <c r="E328" s="19" t="s">
        <v>1228</v>
      </c>
      <c r="F328" s="13" t="s">
        <v>679</v>
      </c>
      <c r="G328" s="13" t="s">
        <v>680</v>
      </c>
      <c r="H328" s="13" t="s">
        <v>1443</v>
      </c>
      <c r="I328" s="13" t="s">
        <v>1386</v>
      </c>
      <c r="J328" s="13"/>
      <c r="K328" s="13" t="s">
        <v>695</v>
      </c>
      <c r="L328" s="13" t="s">
        <v>1445</v>
      </c>
      <c r="M328" s="13" t="s">
        <v>23</v>
      </c>
      <c r="N328" s="13" t="s">
        <v>23</v>
      </c>
      <c r="O328" s="13" t="s">
        <v>23</v>
      </c>
      <c r="P328" s="13" t="str">
        <f t="shared" si="110"/>
        <v>EASA;FAA;CAA UK;CAA MALAYSIA;DGCA INDONESIA;CAA CHINA;</v>
      </c>
      <c r="Q328" s="13" t="s">
        <v>12</v>
      </c>
      <c r="R328" s="13" t="s">
        <v>13</v>
      </c>
      <c r="S328" s="13" t="s">
        <v>1224</v>
      </c>
      <c r="T328" s="13" t="s">
        <v>24</v>
      </c>
      <c r="U328" s="13" t="s">
        <v>25</v>
      </c>
      <c r="V328" s="13" t="s">
        <v>26</v>
      </c>
      <c r="W328" s="13"/>
      <c r="X328" s="13" t="s">
        <v>1232</v>
      </c>
      <c r="Y328" s="13" t="s">
        <v>1273</v>
      </c>
      <c r="Z328" s="13"/>
      <c r="AA328" s="1" t="str">
        <f>_xlfn.IFNA(VLOOKUP($B328,'[1]Price Catalogue (Active CAP)'!$A:$AD,AA$3,FALSE),"")</f>
        <v>5145-1-83</v>
      </c>
      <c r="AC328" s="1" t="str">
        <f>_xlfn.IFNA(VLOOKUP($B328,'[1]Price Catalogue (Active CAP)'!$A:$AD,AC$3,FALSE),"")</f>
        <v>SEALED AUDIO CONTROL PANEL</v>
      </c>
      <c r="AD328" s="1" t="str">
        <f>_xlfn.IFNA(VLOOKUP($B328,'[1]Price Catalogue (Active CAP)'!$A:$AD,AD$3,FALSE),"")</f>
        <v>ON</v>
      </c>
      <c r="AE328" s="1" t="str">
        <f>_xlfn.IFNA(VLOOKUP($B328,'[1]Price Catalogue (Active CAP)'!$A:$AD,AE$3,FALSE),"")</f>
        <v>B737NG;BDIV;</v>
      </c>
      <c r="AF328" s="1" t="str">
        <f>_xlfn.IFNA(VLOOKUP($B328,'[1]Price Catalogue (Active CAP)'!$A:$AD,AF$3,FALSE),"")</f>
        <v>AVTECH TYEE, INC</v>
      </c>
      <c r="AG328" s="1" t="str">
        <f>_xlfn.IFNA(VLOOKUP($B328,'[1]Price Catalogue (Active CAP)'!$A:$AD,AG$3,FALSE),"")</f>
        <v>AVI-PAN-001</v>
      </c>
      <c r="AH328" s="1" t="str">
        <f>_xlfn.IFNA(VLOOKUP($B328,'[1]Price Catalogue (Active CAP)'!$A:$AD,AH$3,FALSE),"")</f>
        <v>ACP</v>
      </c>
      <c r="AI328" s="1">
        <f>_xlfn.IFNA(VLOOKUP($B328,'[1]Price Catalogue (Active CAP)'!$A:$AD,AI$3,FALSE),"")</f>
        <v>0</v>
      </c>
      <c r="AJ328" s="1" t="str">
        <f>_xlfn.IFNA(VLOOKUP($B328,'[1]Price Catalogue (Active CAP)'!$A:$AD,AJ$3,FALSE),"")</f>
        <v>23-44-00;</v>
      </c>
      <c r="AK328" s="1" t="str">
        <f>_xlfn.IFNA(VLOOKUP($B328,'[1]Price Catalogue (Active CAP)'!$A:$AD,AK$3,FALSE),"")</f>
        <v>23-44</v>
      </c>
      <c r="AL328" s="32" t="str">
        <f>_xlfn.IFNA(VLOOKUP($B328,'[1]Price Catalogue (Active CAP)'!$A:$AD,AL$3,FALSE),"")</f>
        <v>EASA,FAA,CAA MALAYSIA,CAAS,DGCA INDONESIA,CAA CHINA</v>
      </c>
      <c r="AM328" s="1" t="str">
        <f>_xlfn.IFNA(VLOOKUP($B328,'[1]Price Catalogue (Active CAP)'!$A:$AD,AM$3,FALSE),"")</f>
        <v>EASA</v>
      </c>
      <c r="AN328" s="1" t="str">
        <f>_xlfn.IFNA(VLOOKUP($B328,'[1]Price Catalogue (Active CAP)'!$A:$AD,AN$3,FALSE),"")</f>
        <v>FAA</v>
      </c>
      <c r="AO328" s="1" t="str">
        <f>_xlfn.IFNA(VLOOKUP($B328,'[1]Price Catalogue (Active CAP)'!$A:$AD,AO$3,FALSE),"")</f>
        <v>CAA MALAYSIA</v>
      </c>
      <c r="AP328" s="1" t="str">
        <f>_xlfn.IFNA(VLOOKUP($B328,'[1]Price Catalogue (Active CAP)'!$A:$AD,AP$3,FALSE),"")</f>
        <v>CAAS</v>
      </c>
      <c r="AQ328" s="1" t="str">
        <f>_xlfn.IFNA(VLOOKUP($B328,'[1]Price Catalogue (Active CAP)'!$A:$AD,AQ$3,FALSE),"")</f>
        <v>DGCA INDONESIA</v>
      </c>
      <c r="AR328" s="1" t="str">
        <f>_xlfn.IFNA(VLOOKUP($B328,'[1]Price Catalogue (Active CAP)'!$A:$AD,AR$3,FALSE),"")</f>
        <v>CAA CHINA</v>
      </c>
      <c r="AS328" s="1">
        <f>_xlfn.IFNA(VLOOKUP($B328,'[1]Price Catalogue (Active CAP)'!$A:$AD,AS$3,FALSE),"")</f>
        <v>0</v>
      </c>
      <c r="AT328" s="1" t="str">
        <f>_xlfn.IFNA(VLOOKUP($B328,'[1]Price Catalogue (Active CAP)'!$A:$AD,AT$3,FALSE),"")</f>
        <v>CAA VIETNAM</v>
      </c>
      <c r="AU328" s="1" t="str">
        <f>_xlfn.IFNA(VLOOKUP($B328,'[1]Price Catalogue (Active CAP)'!$A:$AD,AU$3,FALSE),"")</f>
        <v>OCMOA</v>
      </c>
      <c r="AW328" s="1" t="b">
        <f t="shared" si="111"/>
        <v>1</v>
      </c>
      <c r="AX328" s="1" t="b">
        <f t="shared" si="112"/>
        <v>1</v>
      </c>
      <c r="AY328" s="1" t="b">
        <f t="shared" si="113"/>
        <v>1</v>
      </c>
      <c r="AZ328" s="1" t="b">
        <f t="shared" si="114"/>
        <v>1</v>
      </c>
      <c r="BA328" s="1" t="b">
        <f t="shared" si="115"/>
        <v>1</v>
      </c>
      <c r="BB328" s="1" t="b">
        <f t="shared" si="116"/>
        <v>1</v>
      </c>
      <c r="BC328" s="1" t="b">
        <f t="shared" si="117"/>
        <v>1</v>
      </c>
      <c r="BD328" s="1" t="b">
        <f t="shared" si="118"/>
        <v>1</v>
      </c>
      <c r="BE328" s="1" t="b">
        <f t="shared" si="119"/>
        <v>1</v>
      </c>
      <c r="BF328" s="1" t="b">
        <f t="shared" si="120"/>
        <v>1</v>
      </c>
      <c r="BG328" s="1" t="b">
        <f t="shared" si="121"/>
        <v>1</v>
      </c>
      <c r="BH328" s="1" t="b">
        <f t="shared" si="122"/>
        <v>0</v>
      </c>
      <c r="BI328" s="1" t="b">
        <f t="shared" si="123"/>
        <v>1</v>
      </c>
      <c r="BJ328" s="1" t="b">
        <f t="shared" si="124"/>
        <v>1</v>
      </c>
      <c r="BK328" s="1" t="b">
        <f t="shared" si="125"/>
        <v>0</v>
      </c>
      <c r="BL328" s="1" t="b">
        <f t="shared" si="126"/>
        <v>0</v>
      </c>
      <c r="BM328" s="1" t="b">
        <f t="shared" si="127"/>
        <v>1</v>
      </c>
      <c r="BN328" s="1" t="b">
        <f t="shared" si="128"/>
        <v>1</v>
      </c>
      <c r="BO328" s="1" t="b">
        <f t="shared" si="129"/>
        <v>1</v>
      </c>
      <c r="BP328" s="1" t="b">
        <f t="shared" si="130"/>
        <v>1</v>
      </c>
      <c r="BQ328" s="1" t="b">
        <f t="shared" si="131"/>
        <v>1</v>
      </c>
    </row>
    <row r="329" spans="1:69" ht="37.5">
      <c r="A329" s="5">
        <v>326</v>
      </c>
      <c r="B329" s="13" t="s">
        <v>557</v>
      </c>
      <c r="C329" s="13"/>
      <c r="D329" s="13" t="s">
        <v>558</v>
      </c>
      <c r="E329" s="19" t="s">
        <v>1228</v>
      </c>
      <c r="F329" s="13">
        <v>767</v>
      </c>
      <c r="G329" s="13" t="s">
        <v>48</v>
      </c>
      <c r="H329" s="13"/>
      <c r="I329" s="13" t="s">
        <v>1312</v>
      </c>
      <c r="J329" s="13"/>
      <c r="K329" s="13" t="s">
        <v>544</v>
      </c>
      <c r="L329" s="13"/>
      <c r="M329" s="13" t="s">
        <v>23</v>
      </c>
      <c r="N329" s="13" t="s">
        <v>23</v>
      </c>
      <c r="O329" s="13" t="s">
        <v>23</v>
      </c>
      <c r="P329" s="13" t="str">
        <f t="shared" si="110"/>
        <v>EASA;FAA;;CAA MALAYSIA;DGCA INDONESIA;CAA CHINA;</v>
      </c>
      <c r="Q329" s="13" t="s">
        <v>12</v>
      </c>
      <c r="R329" s="13" t="s">
        <v>13</v>
      </c>
      <c r="S329" s="13"/>
      <c r="T329" s="13" t="s">
        <v>24</v>
      </c>
      <c r="U329" s="13" t="s">
        <v>25</v>
      </c>
      <c r="V329" s="13" t="s">
        <v>26</v>
      </c>
      <c r="W329" s="13"/>
      <c r="X329" s="13" t="s">
        <v>1232</v>
      </c>
      <c r="Y329" s="13" t="s">
        <v>1242</v>
      </c>
      <c r="Z329" s="13"/>
      <c r="AA329" s="1" t="str">
        <f>_xlfn.IFNA(VLOOKUP($B329,'[1]Price Catalogue (Active CAP)'!$A:$AD,AA$3,FALSE),"")</f>
        <v/>
      </c>
      <c r="AB329" s="1" t="str">
        <f>_xlfn.IFNA(VLOOKUP($B329,'[1]Price Catalogue (Active CAP)'!$A:$AD,AB$3,FALSE),"")</f>
        <v/>
      </c>
      <c r="AC329" s="1" t="str">
        <f>_xlfn.IFNA(VLOOKUP($B329,'[1]Price Catalogue (Active CAP)'!$A:$AD,AC$3,FALSE),"")</f>
        <v/>
      </c>
      <c r="AD329" s="1" t="str">
        <f>_xlfn.IFNA(VLOOKUP($B329,'[1]Price Catalogue (Active CAP)'!$A:$AD,AD$3,FALSE),"")</f>
        <v/>
      </c>
      <c r="AE329" s="1" t="str">
        <f>_xlfn.IFNA(VLOOKUP($B329,'[1]Price Catalogue (Active CAP)'!$A:$AD,AE$3,FALSE),"")</f>
        <v/>
      </c>
      <c r="AF329" s="1" t="str">
        <f>_xlfn.IFNA(VLOOKUP($B329,'[1]Price Catalogue (Active CAP)'!$A:$AD,AF$3,FALSE),"")</f>
        <v/>
      </c>
      <c r="AG329" s="1" t="str">
        <f>_xlfn.IFNA(VLOOKUP($B329,'[1]Price Catalogue (Active CAP)'!$A:$AD,AG$3,FALSE),"")</f>
        <v/>
      </c>
      <c r="AH329" s="1" t="str">
        <f>_xlfn.IFNA(VLOOKUP($B329,'[1]Price Catalogue (Active CAP)'!$A:$AD,AH$3,FALSE),"")</f>
        <v/>
      </c>
      <c r="AI329" s="1" t="str">
        <f>_xlfn.IFNA(VLOOKUP($B329,'[1]Price Catalogue (Active CAP)'!$A:$AD,AI$3,FALSE),"")</f>
        <v/>
      </c>
      <c r="AJ329" s="1" t="str">
        <f>_xlfn.IFNA(VLOOKUP($B329,'[1]Price Catalogue (Active CAP)'!$A:$AD,AJ$3,FALSE),"")</f>
        <v/>
      </c>
      <c r="AK329" s="1" t="str">
        <f>_xlfn.IFNA(VLOOKUP($B329,'[1]Price Catalogue (Active CAP)'!$A:$AD,AK$3,FALSE),"")</f>
        <v/>
      </c>
      <c r="AL329" s="32" t="str">
        <f>_xlfn.IFNA(VLOOKUP($B329,'[1]Price Catalogue (Active CAP)'!$A:$AD,AL$3,FALSE),"")</f>
        <v/>
      </c>
      <c r="AM329" s="1" t="str">
        <f>_xlfn.IFNA(VLOOKUP($B329,'[1]Price Catalogue (Active CAP)'!$A:$AD,AM$3,FALSE),"")</f>
        <v/>
      </c>
      <c r="AN329" s="1" t="str">
        <f>_xlfn.IFNA(VLOOKUP($B329,'[1]Price Catalogue (Active CAP)'!$A:$AD,AN$3,FALSE),"")</f>
        <v/>
      </c>
      <c r="AO329" s="1" t="str">
        <f>_xlfn.IFNA(VLOOKUP($B329,'[1]Price Catalogue (Active CAP)'!$A:$AD,AO$3,FALSE),"")</f>
        <v/>
      </c>
      <c r="AP329" s="1" t="str">
        <f>_xlfn.IFNA(VLOOKUP($B329,'[1]Price Catalogue (Active CAP)'!$A:$AD,AP$3,FALSE),"")</f>
        <v/>
      </c>
      <c r="AQ329" s="1" t="str">
        <f>_xlfn.IFNA(VLOOKUP($B329,'[1]Price Catalogue (Active CAP)'!$A:$AD,AQ$3,FALSE),"")</f>
        <v/>
      </c>
      <c r="AR329" s="1" t="str">
        <f>_xlfn.IFNA(VLOOKUP($B329,'[1]Price Catalogue (Active CAP)'!$A:$AD,AR$3,FALSE),"")</f>
        <v/>
      </c>
      <c r="AS329" s="1" t="str">
        <f>_xlfn.IFNA(VLOOKUP($B329,'[1]Price Catalogue (Active CAP)'!$A:$AD,AS$3,FALSE),"")</f>
        <v/>
      </c>
      <c r="AT329" s="1" t="str">
        <f>_xlfn.IFNA(VLOOKUP($B329,'[1]Price Catalogue (Active CAP)'!$A:$AD,AT$3,FALSE),"")</f>
        <v/>
      </c>
      <c r="AU329" s="1" t="str">
        <f>_xlfn.IFNA(VLOOKUP($B329,'[1]Price Catalogue (Active CAP)'!$A:$AD,AU$3,FALSE),"")</f>
        <v/>
      </c>
      <c r="AW329" s="1" t="b">
        <f t="shared" si="111"/>
        <v>0</v>
      </c>
      <c r="AX329" s="1" t="b">
        <f t="shared" si="112"/>
        <v>1</v>
      </c>
      <c r="AY329" s="1" t="b">
        <f t="shared" si="113"/>
        <v>0</v>
      </c>
      <c r="AZ329" s="1" t="b">
        <f t="shared" si="114"/>
        <v>0</v>
      </c>
      <c r="BA329" s="1" t="b">
        <f t="shared" si="115"/>
        <v>0</v>
      </c>
      <c r="BB329" s="1" t="b">
        <f t="shared" si="116"/>
        <v>0</v>
      </c>
      <c r="BC329" s="1" t="b">
        <f t="shared" si="117"/>
        <v>1</v>
      </c>
      <c r="BD329" s="1" t="b">
        <f t="shared" si="118"/>
        <v>0</v>
      </c>
      <c r="BE329" s="1" t="b">
        <f t="shared" si="119"/>
        <v>1</v>
      </c>
      <c r="BF329" s="1" t="b">
        <f t="shared" si="120"/>
        <v>0</v>
      </c>
      <c r="BG329" s="1" t="b">
        <f t="shared" si="121"/>
        <v>1</v>
      </c>
      <c r="BH329" s="1" t="b">
        <f t="shared" si="122"/>
        <v>0</v>
      </c>
      <c r="BI329" s="1" t="b">
        <f t="shared" si="123"/>
        <v>0</v>
      </c>
      <c r="BJ329" s="1" t="b">
        <f t="shared" si="124"/>
        <v>0</v>
      </c>
      <c r="BK329" s="1" t="b">
        <f t="shared" si="125"/>
        <v>1</v>
      </c>
      <c r="BL329" s="1" t="b">
        <f t="shared" si="126"/>
        <v>0</v>
      </c>
      <c r="BM329" s="1" t="b">
        <f t="shared" si="127"/>
        <v>0</v>
      </c>
      <c r="BN329" s="1" t="b">
        <f t="shared" si="128"/>
        <v>0</v>
      </c>
      <c r="BO329" s="1" t="b">
        <f t="shared" si="129"/>
        <v>1</v>
      </c>
      <c r="BP329" s="1" t="b">
        <f t="shared" si="130"/>
        <v>0</v>
      </c>
      <c r="BQ329" s="1" t="b">
        <f t="shared" si="131"/>
        <v>0</v>
      </c>
    </row>
    <row r="330" spans="1:69" ht="37.5">
      <c r="A330" s="5">
        <v>327</v>
      </c>
      <c r="B330" s="13" t="s">
        <v>696</v>
      </c>
      <c r="C330" s="13"/>
      <c r="D330" s="13" t="s">
        <v>697</v>
      </c>
      <c r="E330" s="19" t="s">
        <v>1228</v>
      </c>
      <c r="F330" s="13" t="s">
        <v>313</v>
      </c>
      <c r="G330" s="13" t="s">
        <v>83</v>
      </c>
      <c r="H330" s="13" t="s">
        <v>1446</v>
      </c>
      <c r="I330" s="13" t="s">
        <v>1303</v>
      </c>
      <c r="J330" s="13"/>
      <c r="K330" s="13" t="s">
        <v>698</v>
      </c>
      <c r="L330" s="13" t="s">
        <v>1447</v>
      </c>
      <c r="M330" s="13" t="s">
        <v>23</v>
      </c>
      <c r="N330" s="13" t="s">
        <v>23</v>
      </c>
      <c r="O330" s="13" t="s">
        <v>23</v>
      </c>
      <c r="P330" s="13" t="str">
        <f t="shared" si="110"/>
        <v>EASA;FAA;CAA UK;CAA MALAYSIA;DGCA INDONESIA;;</v>
      </c>
      <c r="Q330" s="13" t="s">
        <v>12</v>
      </c>
      <c r="R330" s="13" t="s">
        <v>13</v>
      </c>
      <c r="S330" s="13" t="s">
        <v>1224</v>
      </c>
      <c r="T330" s="13" t="s">
        <v>24</v>
      </c>
      <c r="U330" s="13" t="s">
        <v>25</v>
      </c>
      <c r="V330" s="13" t="s">
        <v>79</v>
      </c>
      <c r="W330" s="13"/>
      <c r="X330" s="13" t="s">
        <v>1232</v>
      </c>
      <c r="Y330" s="13" t="s">
        <v>1246</v>
      </c>
      <c r="Z330" s="13"/>
      <c r="AA330" s="1" t="str">
        <f>_xlfn.IFNA(VLOOKUP($B330,'[1]Price Catalogue (Active CAP)'!$A:$AD,AA$3,FALSE),"")</f>
        <v>541674-4</v>
      </c>
      <c r="AC330" s="1" t="str">
        <f>_xlfn.IFNA(VLOOKUP($B330,'[1]Price Catalogue (Active CAP)'!$A:$AD,AC$3,FALSE),"")</f>
        <v>ACTUATOR - RAM AIR INLET</v>
      </c>
      <c r="AD330" s="1" t="str">
        <f>_xlfn.IFNA(VLOOKUP($B330,'[1]Price Catalogue (Active CAP)'!$A:$AD,AD$3,FALSE),"")</f>
        <v>ON</v>
      </c>
      <c r="AE330" s="1" t="str">
        <f>_xlfn.IFNA(VLOOKUP($B330,'[1]Price Catalogue (Active CAP)'!$A:$AD,AE$3,FALSE),"")</f>
        <v>B737CL;B737NG;</v>
      </c>
      <c r="AF330" s="1" t="str">
        <f>_xlfn.IFNA(VLOOKUP($B330,'[1]Price Catalogue (Active CAP)'!$A:$AD,AF$3,FALSE),"")</f>
        <v>HONEYWELL INTERNATIONAL INC</v>
      </c>
      <c r="AG330" s="1" t="str">
        <f>_xlfn.IFNA(VLOOKUP($B330,'[1]Price Catalogue (Active CAP)'!$A:$AD,AG$3,FALSE),"")</f>
        <v>PNE-ACT-007</v>
      </c>
      <c r="AH330" s="1" t="str">
        <f>_xlfn.IFNA(VLOOKUP($B330,'[1]Price Catalogue (Active CAP)'!$A:$AD,AH$3,FALSE),"")</f>
        <v>Linear_Actuator</v>
      </c>
      <c r="AI330" s="1">
        <f>_xlfn.IFNA(VLOOKUP($B330,'[1]Price Catalogue (Active CAP)'!$A:$AD,AI$3,FALSE),"")</f>
        <v>0</v>
      </c>
      <c r="AJ330" s="1" t="str">
        <f>_xlfn.IFNA(VLOOKUP($B330,'[1]Price Catalogue (Active CAP)'!$A:$AD,AJ$3,FALSE),"")</f>
        <v>21-20-36;</v>
      </c>
      <c r="AK330" s="1" t="str">
        <f>_xlfn.IFNA(VLOOKUP($B330,'[1]Price Catalogue (Active CAP)'!$A:$AD,AK$3,FALSE),"")</f>
        <v>21-20</v>
      </c>
      <c r="AL330" s="32" t="str">
        <f>_xlfn.IFNA(VLOOKUP($B330,'[1]Price Catalogue (Active CAP)'!$A:$AD,AL$3,FALSE),"")</f>
        <v>EASA,FAA,CAA MALAYSIA,CAAS,DGCA INDONESIA</v>
      </c>
      <c r="AM330" s="1" t="str">
        <f>_xlfn.IFNA(VLOOKUP($B330,'[1]Price Catalogue (Active CAP)'!$A:$AD,AM$3,FALSE),"")</f>
        <v>EASA</v>
      </c>
      <c r="AN330" s="1" t="str">
        <f>_xlfn.IFNA(VLOOKUP($B330,'[1]Price Catalogue (Active CAP)'!$A:$AD,AN$3,FALSE),"")</f>
        <v>FAA</v>
      </c>
      <c r="AO330" s="1" t="str">
        <f>_xlfn.IFNA(VLOOKUP($B330,'[1]Price Catalogue (Active CAP)'!$A:$AD,AO$3,FALSE),"")</f>
        <v>CAA MALAYSIA</v>
      </c>
      <c r="AP330" s="1" t="str">
        <f>_xlfn.IFNA(VLOOKUP($B330,'[1]Price Catalogue (Active CAP)'!$A:$AD,AP$3,FALSE),"")</f>
        <v>CAAS</v>
      </c>
      <c r="AQ330" s="1" t="str">
        <f>_xlfn.IFNA(VLOOKUP($B330,'[1]Price Catalogue (Active CAP)'!$A:$AD,AQ$3,FALSE),"")</f>
        <v>DGCA INDONESIA</v>
      </c>
      <c r="AR330" s="1" t="str">
        <f>_xlfn.IFNA(VLOOKUP($B330,'[1]Price Catalogue (Active CAP)'!$A:$AD,AR$3,FALSE),"")</f>
        <v/>
      </c>
      <c r="AS330" s="1">
        <f>_xlfn.IFNA(VLOOKUP($B330,'[1]Price Catalogue (Active CAP)'!$A:$AD,AS$3,FALSE),"")</f>
        <v>0</v>
      </c>
      <c r="AT330" s="1" t="str">
        <f>_xlfn.IFNA(VLOOKUP($B330,'[1]Price Catalogue (Active CAP)'!$A:$AD,AT$3,FALSE),"")</f>
        <v>CAA VIETNAM</v>
      </c>
      <c r="AU330" s="1" t="str">
        <f>_xlfn.IFNA(VLOOKUP($B330,'[1]Price Catalogue (Active CAP)'!$A:$AD,AU$3,FALSE),"")</f>
        <v>OCMOE</v>
      </c>
      <c r="AW330" s="1" t="b">
        <f t="shared" si="111"/>
        <v>1</v>
      </c>
      <c r="AX330" s="1" t="b">
        <f t="shared" si="112"/>
        <v>1</v>
      </c>
      <c r="AY330" s="1" t="b">
        <f t="shared" si="113"/>
        <v>1</v>
      </c>
      <c r="AZ330" s="1" t="b">
        <f t="shared" si="114"/>
        <v>1</v>
      </c>
      <c r="BA330" s="1" t="b">
        <f t="shared" si="115"/>
        <v>1</v>
      </c>
      <c r="BB330" s="1" t="b">
        <f t="shared" si="116"/>
        <v>1</v>
      </c>
      <c r="BC330" s="1" t="b">
        <f t="shared" si="117"/>
        <v>1</v>
      </c>
      <c r="BD330" s="1" t="b">
        <f t="shared" si="118"/>
        <v>1</v>
      </c>
      <c r="BE330" s="1" t="b">
        <f t="shared" si="119"/>
        <v>1</v>
      </c>
      <c r="BF330" s="1" t="b">
        <f t="shared" si="120"/>
        <v>1</v>
      </c>
      <c r="BG330" s="1" t="b">
        <f t="shared" si="121"/>
        <v>1</v>
      </c>
      <c r="BH330" s="1" t="b">
        <f t="shared" si="122"/>
        <v>0</v>
      </c>
      <c r="BI330" s="1" t="b">
        <f t="shared" si="123"/>
        <v>1</v>
      </c>
      <c r="BJ330" s="1" t="b">
        <f t="shared" si="124"/>
        <v>1</v>
      </c>
      <c r="BK330" s="1" t="b">
        <f t="shared" si="125"/>
        <v>0</v>
      </c>
      <c r="BL330" s="1" t="b">
        <f t="shared" si="126"/>
        <v>0</v>
      </c>
      <c r="BM330" s="1" t="b">
        <f t="shared" si="127"/>
        <v>1</v>
      </c>
      <c r="BN330" s="1" t="b">
        <f t="shared" si="128"/>
        <v>1</v>
      </c>
      <c r="BO330" s="1" t="b">
        <f t="shared" si="129"/>
        <v>1</v>
      </c>
      <c r="BP330" s="1" t="b">
        <f t="shared" si="130"/>
        <v>1</v>
      </c>
      <c r="BQ330" s="1" t="b">
        <f t="shared" si="131"/>
        <v>1</v>
      </c>
    </row>
    <row r="331" spans="1:69" ht="37.5">
      <c r="A331" s="5">
        <v>328</v>
      </c>
      <c r="B331" s="13" t="s">
        <v>699</v>
      </c>
      <c r="C331" s="13"/>
      <c r="D331" s="13" t="s">
        <v>477</v>
      </c>
      <c r="E331" s="19" t="s">
        <v>1228</v>
      </c>
      <c r="F331" s="13" t="s">
        <v>218</v>
      </c>
      <c r="G331" s="13" t="s">
        <v>46</v>
      </c>
      <c r="H331" s="13" t="s">
        <v>1404</v>
      </c>
      <c r="I331" s="13" t="s">
        <v>1244</v>
      </c>
      <c r="J331" s="13"/>
      <c r="K331" s="13" t="s">
        <v>479</v>
      </c>
      <c r="L331" s="13" t="s">
        <v>1245</v>
      </c>
      <c r="M331" s="13" t="s">
        <v>23</v>
      </c>
      <c r="N331" s="13" t="s">
        <v>23</v>
      </c>
      <c r="O331" s="13"/>
      <c r="P331" s="13" t="str">
        <f t="shared" si="110"/>
        <v>EASA;FAA;CAA UK;CAA MALAYSIA;DGCA INDONESIA;CAA CHINA;</v>
      </c>
      <c r="Q331" s="13" t="s">
        <v>12</v>
      </c>
      <c r="R331" s="13" t="s">
        <v>13</v>
      </c>
      <c r="S331" s="13" t="s">
        <v>1224</v>
      </c>
      <c r="T331" s="13" t="s">
        <v>24</v>
      </c>
      <c r="U331" s="13" t="s">
        <v>25</v>
      </c>
      <c r="V331" s="13" t="s">
        <v>26</v>
      </c>
      <c r="W331" s="13"/>
      <c r="X331" s="13" t="s">
        <v>1232</v>
      </c>
      <c r="Y331" s="13" t="s">
        <v>1246</v>
      </c>
      <c r="Z331" s="13"/>
      <c r="AA331" s="1" t="str">
        <f>_xlfn.IFNA(VLOOKUP($B331,'[1]Price Catalogue (Active CAP)'!$A:$AD,AA$3,FALSE),"")</f>
        <v>5507-910-0</v>
      </c>
      <c r="AC331" s="1" t="str">
        <f>_xlfn.IFNA(VLOOKUP($B331,'[1]Price Catalogue (Active CAP)'!$A:$AD,AC$3,FALSE),"")</f>
        <v>CHIP DETECTOR</v>
      </c>
      <c r="AD331" s="1" t="str">
        <f>_xlfn.IFNA(VLOOKUP($B331,'[1]Price Catalogue (Active CAP)'!$A:$AD,AD$3,FALSE),"")</f>
        <v>ON</v>
      </c>
      <c r="AE331" s="1" t="str">
        <f>_xlfn.IFNA(VLOOKUP($B331,'[1]Price Catalogue (Active CAP)'!$A:$AD,AE$3,FALSE),"")</f>
        <v>A320_Fam;A340;CFM56;</v>
      </c>
      <c r="AF331" s="1" t="str">
        <f>_xlfn.IFNA(VLOOKUP($B331,'[1]Price Catalogue (Active CAP)'!$A:$AD,AF$3,FALSE),"")</f>
        <v>ZODIAC SERVICES EUROPE (ZSE)</v>
      </c>
      <c r="AG331" s="1" t="str">
        <f>_xlfn.IFNA(VLOOKUP($B331,'[1]Price Catalogue (Active CAP)'!$A:$AD,AG$3,FALSE),"")</f>
        <v>ENG-SEN-010</v>
      </c>
      <c r="AH331" s="1" t="str">
        <f>_xlfn.IFNA(VLOOKUP($B331,'[1]Price Catalogue (Active CAP)'!$A:$AD,AH$3,FALSE),"")</f>
        <v>Various_Electrical</v>
      </c>
      <c r="AI331" s="1">
        <f>_xlfn.IFNA(VLOOKUP($B331,'[1]Price Catalogue (Active CAP)'!$A:$AD,AI$3,FALSE),"")</f>
        <v>0</v>
      </c>
      <c r="AJ331" s="1" t="str">
        <f>_xlfn.IFNA(VLOOKUP($B331,'[1]Price Catalogue (Active CAP)'!$A:$AD,AJ$3,FALSE),"")</f>
        <v>79-21-57;</v>
      </c>
      <c r="AK331" s="1" t="str">
        <f>_xlfn.IFNA(VLOOKUP($B331,'[1]Price Catalogue (Active CAP)'!$A:$AD,AK$3,FALSE),"")</f>
        <v>79-21</v>
      </c>
      <c r="AL331" s="32" t="str">
        <f>_xlfn.IFNA(VLOOKUP($B331,'[1]Price Catalogue (Active CAP)'!$A:$AD,AL$3,FALSE),"")</f>
        <v>EASA,FAA,CAA MALAYSIA,CAAS,DGCA INDONESIA,CAA CHINA</v>
      </c>
      <c r="AM331" s="1" t="str">
        <f>_xlfn.IFNA(VLOOKUP($B331,'[1]Price Catalogue (Active CAP)'!$A:$AD,AM$3,FALSE),"")</f>
        <v>EASA</v>
      </c>
      <c r="AN331" s="1" t="str">
        <f>_xlfn.IFNA(VLOOKUP($B331,'[1]Price Catalogue (Active CAP)'!$A:$AD,AN$3,FALSE),"")</f>
        <v>FAA</v>
      </c>
      <c r="AO331" s="1" t="str">
        <f>_xlfn.IFNA(VLOOKUP($B331,'[1]Price Catalogue (Active CAP)'!$A:$AD,AO$3,FALSE),"")</f>
        <v>CAA MALAYSIA</v>
      </c>
      <c r="AP331" s="1" t="str">
        <f>_xlfn.IFNA(VLOOKUP($B331,'[1]Price Catalogue (Active CAP)'!$A:$AD,AP$3,FALSE),"")</f>
        <v>CAAS</v>
      </c>
      <c r="AQ331" s="1" t="str">
        <f>_xlfn.IFNA(VLOOKUP($B331,'[1]Price Catalogue (Active CAP)'!$A:$AD,AQ$3,FALSE),"")</f>
        <v>DGCA INDONESIA</v>
      </c>
      <c r="AR331" s="1" t="str">
        <f>_xlfn.IFNA(VLOOKUP($B331,'[1]Price Catalogue (Active CAP)'!$A:$AD,AR$3,FALSE),"")</f>
        <v>CAA CHINA</v>
      </c>
      <c r="AS331" s="1">
        <f>_xlfn.IFNA(VLOOKUP($B331,'[1]Price Catalogue (Active CAP)'!$A:$AD,AS$3,FALSE),"")</f>
        <v>0</v>
      </c>
      <c r="AT331" s="1" t="str">
        <f>_xlfn.IFNA(VLOOKUP($B331,'[1]Price Catalogue (Active CAP)'!$A:$AD,AT$3,FALSE),"")</f>
        <v>CAA VIETNAM</v>
      </c>
      <c r="AU331" s="1" t="str">
        <f>_xlfn.IFNA(VLOOKUP($B331,'[1]Price Catalogue (Active CAP)'!$A:$AD,AU$3,FALSE),"")</f>
        <v>OCMOE</v>
      </c>
      <c r="AW331" s="1" t="b">
        <f t="shared" si="111"/>
        <v>1</v>
      </c>
      <c r="AX331" s="1" t="b">
        <f t="shared" si="112"/>
        <v>1</v>
      </c>
      <c r="AY331" s="1" t="b">
        <f t="shared" si="113"/>
        <v>1</v>
      </c>
      <c r="AZ331" s="1" t="b">
        <f t="shared" si="114"/>
        <v>1</v>
      </c>
      <c r="BA331" s="1" t="b">
        <f t="shared" si="115"/>
        <v>1</v>
      </c>
      <c r="BB331" s="1" t="b">
        <f t="shared" si="116"/>
        <v>1</v>
      </c>
      <c r="BC331" s="1" t="b">
        <f t="shared" si="117"/>
        <v>1</v>
      </c>
      <c r="BD331" s="1" t="b">
        <f t="shared" si="118"/>
        <v>1</v>
      </c>
      <c r="BE331" s="1" t="b">
        <f t="shared" si="119"/>
        <v>1</v>
      </c>
      <c r="BF331" s="1" t="b">
        <f t="shared" si="120"/>
        <v>1</v>
      </c>
      <c r="BG331" s="1" t="b">
        <f t="shared" si="121"/>
        <v>1</v>
      </c>
      <c r="BH331" s="1" t="b">
        <f t="shared" si="122"/>
        <v>0</v>
      </c>
      <c r="BI331" s="1" t="b">
        <f t="shared" si="123"/>
        <v>1</v>
      </c>
      <c r="BJ331" s="1" t="b">
        <f t="shared" si="124"/>
        <v>1</v>
      </c>
      <c r="BK331" s="1" t="b">
        <f t="shared" si="125"/>
        <v>0</v>
      </c>
      <c r="BL331" s="1" t="b">
        <f t="shared" si="126"/>
        <v>0</v>
      </c>
      <c r="BM331" s="1" t="b">
        <f t="shared" si="127"/>
        <v>1</v>
      </c>
      <c r="BN331" s="1" t="b">
        <f t="shared" si="128"/>
        <v>1</v>
      </c>
      <c r="BO331" s="1" t="b">
        <f t="shared" si="129"/>
        <v>1</v>
      </c>
      <c r="BP331" s="1" t="b">
        <f t="shared" si="130"/>
        <v>1</v>
      </c>
      <c r="BQ331" s="1" t="b">
        <f t="shared" si="131"/>
        <v>1</v>
      </c>
    </row>
    <row r="332" spans="1:69" ht="37.5">
      <c r="A332" s="5">
        <v>329</v>
      </c>
      <c r="B332" s="13" t="s">
        <v>700</v>
      </c>
      <c r="C332" s="13"/>
      <c r="D332" s="13" t="s">
        <v>701</v>
      </c>
      <c r="E332" s="19" t="s">
        <v>1228</v>
      </c>
      <c r="F332" s="13" t="s">
        <v>28</v>
      </c>
      <c r="G332" s="13" t="s">
        <v>37</v>
      </c>
      <c r="H332" s="13" t="s">
        <v>1448</v>
      </c>
      <c r="I332" s="13" t="s">
        <v>1449</v>
      </c>
      <c r="J332" s="13"/>
      <c r="K332" s="13" t="s">
        <v>702</v>
      </c>
      <c r="L332" s="13" t="s">
        <v>1450</v>
      </c>
      <c r="M332" s="13" t="s">
        <v>23</v>
      </c>
      <c r="N332" s="13" t="s">
        <v>23</v>
      </c>
      <c r="O332" s="13" t="s">
        <v>23</v>
      </c>
      <c r="P332" s="13" t="str">
        <f t="shared" si="110"/>
        <v>EASA;FAA;CAA UK;CAA MALAYSIA;DGCA INDONESIA;CAA CHINA;</v>
      </c>
      <c r="Q332" s="13" t="s">
        <v>12</v>
      </c>
      <c r="R332" s="13" t="s">
        <v>13</v>
      </c>
      <c r="S332" s="13" t="s">
        <v>1224</v>
      </c>
      <c r="T332" s="13" t="s">
        <v>24</v>
      </c>
      <c r="U332" s="13" t="s">
        <v>25</v>
      </c>
      <c r="V332" s="13" t="s">
        <v>26</v>
      </c>
      <c r="W332" s="13"/>
      <c r="X332" s="13" t="s">
        <v>1232</v>
      </c>
      <c r="Y332" s="13" t="s">
        <v>1242</v>
      </c>
      <c r="Z332" s="13"/>
      <c r="AA332" s="1" t="str">
        <f>_xlfn.IFNA(VLOOKUP($B332,'[1]Price Catalogue (Active CAP)'!$A:$AD,AA$3,FALSE),"")</f>
        <v>568-1-27202-002</v>
      </c>
      <c r="AC332" s="1" t="str">
        <f>_xlfn.IFNA(VLOOKUP($B332,'[1]Price Catalogue (Active CAP)'!$A:$AD,AC$3,FALSE),"")</f>
        <v>PUMP-FUEL</v>
      </c>
      <c r="AD332" s="1" t="str">
        <f>_xlfn.IFNA(VLOOKUP($B332,'[1]Price Catalogue (Active CAP)'!$A:$AD,AD$3,FALSE),"")</f>
        <v>ON</v>
      </c>
      <c r="AE332" s="1" t="str">
        <f>_xlfn.IFNA(VLOOKUP($B332,'[1]Price Catalogue (Active CAP)'!$A:$AD,AE$3,FALSE),"")</f>
        <v>A320_Fam;</v>
      </c>
      <c r="AF332" s="1" t="str">
        <f>_xlfn.IFNA(VLOOKUP($B332,'[1]Price Catalogue (Active CAP)'!$A:$AD,AF$3,FALSE),"")</f>
        <v>EATON LIMITED</v>
      </c>
      <c r="AG332" s="1" t="str">
        <f>_xlfn.IFNA(VLOOKUP($B332,'[1]Price Catalogue (Active CAP)'!$A:$AD,AG$3,FALSE),"")</f>
        <v>FUE-PUM-006</v>
      </c>
      <c r="AH332" s="1" t="str">
        <f>_xlfn.IFNA(VLOOKUP($B332,'[1]Price Catalogue (Active CAP)'!$A:$AD,AH$3,FALSE),"")</f>
        <v>Fuel Booster Pump</v>
      </c>
      <c r="AI332" s="1">
        <f>_xlfn.IFNA(VLOOKUP($B332,'[1]Price Catalogue (Active CAP)'!$A:$AD,AI$3,FALSE),"")</f>
        <v>0</v>
      </c>
      <c r="AJ332" s="1" t="str">
        <f>_xlfn.IFNA(VLOOKUP($B332,'[1]Price Catalogue (Active CAP)'!$A:$AD,AJ$3,FALSE),"")</f>
        <v>28-21-51</v>
      </c>
      <c r="AK332" s="1" t="str">
        <f>_xlfn.IFNA(VLOOKUP($B332,'[1]Price Catalogue (Active CAP)'!$A:$AD,AK$3,FALSE),"")</f>
        <v>28-21</v>
      </c>
      <c r="AL332" s="32" t="str">
        <f>_xlfn.IFNA(VLOOKUP($B332,'[1]Price Catalogue (Active CAP)'!$A:$AD,AL$3,FALSE),"")</f>
        <v>EASA,FAA,CAA MALAYSIA,CAAS,DGCA INDONESIA,CAA CHINA</v>
      </c>
      <c r="AM332" s="1" t="str">
        <f>_xlfn.IFNA(VLOOKUP($B332,'[1]Price Catalogue (Active CAP)'!$A:$AD,AM$3,FALSE),"")</f>
        <v>EASA</v>
      </c>
      <c r="AN332" s="1" t="str">
        <f>_xlfn.IFNA(VLOOKUP($B332,'[1]Price Catalogue (Active CAP)'!$A:$AD,AN$3,FALSE),"")</f>
        <v>FAA</v>
      </c>
      <c r="AO332" s="1" t="str">
        <f>_xlfn.IFNA(VLOOKUP($B332,'[1]Price Catalogue (Active CAP)'!$A:$AD,AO$3,FALSE),"")</f>
        <v>CAA MALAYSIA</v>
      </c>
      <c r="AP332" s="1" t="str">
        <f>_xlfn.IFNA(VLOOKUP($B332,'[1]Price Catalogue (Active CAP)'!$A:$AD,AP$3,FALSE),"")</f>
        <v>CAAS</v>
      </c>
      <c r="AQ332" s="1" t="str">
        <f>_xlfn.IFNA(VLOOKUP($B332,'[1]Price Catalogue (Active CAP)'!$A:$AD,AQ$3,FALSE),"")</f>
        <v>DGCA INDONESIA</v>
      </c>
      <c r="AR332" s="1" t="str">
        <f>_xlfn.IFNA(VLOOKUP($B332,'[1]Price Catalogue (Active CAP)'!$A:$AD,AR$3,FALSE),"")</f>
        <v>CAA CHINA</v>
      </c>
      <c r="AS332" s="1">
        <f>_xlfn.IFNA(VLOOKUP($B332,'[1]Price Catalogue (Active CAP)'!$A:$AD,AS$3,FALSE),"")</f>
        <v>0</v>
      </c>
      <c r="AT332" s="1" t="str">
        <f>_xlfn.IFNA(VLOOKUP($B332,'[1]Price Catalogue (Active CAP)'!$A:$AD,AT$3,FALSE),"")</f>
        <v>CAA VIETNAM</v>
      </c>
      <c r="AU332" s="1" t="str">
        <f>_xlfn.IFNA(VLOOKUP($B332,'[1]Price Catalogue (Active CAP)'!$A:$AD,AU$3,FALSE),"")</f>
        <v>OCMOL</v>
      </c>
      <c r="AW332" s="1" t="b">
        <f t="shared" si="111"/>
        <v>1</v>
      </c>
      <c r="AX332" s="1" t="b">
        <f t="shared" si="112"/>
        <v>1</v>
      </c>
      <c r="AY332" s="1" t="b">
        <f t="shared" si="113"/>
        <v>1</v>
      </c>
      <c r="AZ332" s="1" t="b">
        <f t="shared" si="114"/>
        <v>1</v>
      </c>
      <c r="BA332" s="1" t="b">
        <f t="shared" si="115"/>
        <v>1</v>
      </c>
      <c r="BB332" s="1" t="b">
        <f t="shared" si="116"/>
        <v>1</v>
      </c>
      <c r="BC332" s="1" t="b">
        <f t="shared" si="117"/>
        <v>1</v>
      </c>
      <c r="BD332" s="1" t="b">
        <f t="shared" si="118"/>
        <v>1</v>
      </c>
      <c r="BE332" s="1" t="b">
        <f t="shared" si="119"/>
        <v>1</v>
      </c>
      <c r="BF332" s="1" t="b">
        <f t="shared" si="120"/>
        <v>1</v>
      </c>
      <c r="BG332" s="1" t="b">
        <f t="shared" si="121"/>
        <v>1</v>
      </c>
      <c r="BH332" s="1" t="b">
        <f t="shared" si="122"/>
        <v>0</v>
      </c>
      <c r="BI332" s="1" t="b">
        <f t="shared" si="123"/>
        <v>1</v>
      </c>
      <c r="BJ332" s="1" t="b">
        <f t="shared" si="124"/>
        <v>1</v>
      </c>
      <c r="BK332" s="1" t="b">
        <f t="shared" si="125"/>
        <v>0</v>
      </c>
      <c r="BL332" s="1" t="b">
        <f t="shared" si="126"/>
        <v>0</v>
      </c>
      <c r="BM332" s="1" t="b">
        <f t="shared" si="127"/>
        <v>1</v>
      </c>
      <c r="BN332" s="1" t="b">
        <f t="shared" si="128"/>
        <v>1</v>
      </c>
      <c r="BO332" s="1" t="b">
        <f t="shared" si="129"/>
        <v>1</v>
      </c>
      <c r="BP332" s="1" t="b">
        <f t="shared" si="130"/>
        <v>1</v>
      </c>
      <c r="BQ332" s="1" t="b">
        <f t="shared" si="131"/>
        <v>1</v>
      </c>
    </row>
    <row r="333" spans="1:69" ht="37.5">
      <c r="A333" s="5">
        <v>330</v>
      </c>
      <c r="B333" s="13" t="s">
        <v>703</v>
      </c>
      <c r="C333" s="13"/>
      <c r="D333" s="13" t="s">
        <v>701</v>
      </c>
      <c r="E333" s="19" t="s">
        <v>1228</v>
      </c>
      <c r="F333" s="13" t="s">
        <v>28</v>
      </c>
      <c r="G333" s="13" t="s">
        <v>37</v>
      </c>
      <c r="H333" s="13" t="s">
        <v>1448</v>
      </c>
      <c r="I333" s="13" t="s">
        <v>1449</v>
      </c>
      <c r="J333" s="13"/>
      <c r="K333" s="13" t="s">
        <v>702</v>
      </c>
      <c r="L333" s="13" t="s">
        <v>1450</v>
      </c>
      <c r="M333" s="13" t="s">
        <v>23</v>
      </c>
      <c r="N333" s="13" t="s">
        <v>23</v>
      </c>
      <c r="O333" s="13" t="s">
        <v>23</v>
      </c>
      <c r="P333" s="13" t="str">
        <f t="shared" si="110"/>
        <v>EASA;FAA;CAA UK;CAA MALAYSIA;DGCA INDONESIA;CAA CHINA;</v>
      </c>
      <c r="Q333" s="13" t="s">
        <v>12</v>
      </c>
      <c r="R333" s="13" t="s">
        <v>13</v>
      </c>
      <c r="S333" s="13" t="s">
        <v>1224</v>
      </c>
      <c r="T333" s="13" t="s">
        <v>24</v>
      </c>
      <c r="U333" s="13" t="s">
        <v>25</v>
      </c>
      <c r="V333" s="13" t="s">
        <v>26</v>
      </c>
      <c r="W333" s="13"/>
      <c r="X333" s="13" t="s">
        <v>1232</v>
      </c>
      <c r="Y333" s="13" t="s">
        <v>1242</v>
      </c>
      <c r="Z333" s="13"/>
      <c r="AA333" s="1" t="str">
        <f>_xlfn.IFNA(VLOOKUP($B333,'[1]Price Catalogue (Active CAP)'!$A:$AD,AA$3,FALSE),"")</f>
        <v>568-1-27202-005</v>
      </c>
      <c r="AC333" s="1" t="str">
        <f>_xlfn.IFNA(VLOOKUP($B333,'[1]Price Catalogue (Active CAP)'!$A:$AD,AC$3,FALSE),"")</f>
        <v>PUMP-FUEL</v>
      </c>
      <c r="AD333" s="1" t="str">
        <f>_xlfn.IFNA(VLOOKUP($B333,'[1]Price Catalogue (Active CAP)'!$A:$AD,AD$3,FALSE),"")</f>
        <v>ON</v>
      </c>
      <c r="AE333" s="1" t="str">
        <f>_xlfn.IFNA(VLOOKUP($B333,'[1]Price Catalogue (Active CAP)'!$A:$AD,AE$3,FALSE),"")</f>
        <v>A320_Fam;</v>
      </c>
      <c r="AF333" s="1" t="str">
        <f>_xlfn.IFNA(VLOOKUP($B333,'[1]Price Catalogue (Active CAP)'!$A:$AD,AF$3,FALSE),"")</f>
        <v>EATON LIMITED</v>
      </c>
      <c r="AG333" s="1" t="str">
        <f>_xlfn.IFNA(VLOOKUP($B333,'[1]Price Catalogue (Active CAP)'!$A:$AD,AG$3,FALSE),"")</f>
        <v>FUE-PUM-006</v>
      </c>
      <c r="AH333" s="1" t="str">
        <f>_xlfn.IFNA(VLOOKUP($B333,'[1]Price Catalogue (Active CAP)'!$A:$AD,AH$3,FALSE),"")</f>
        <v>Fuel Booster Pump</v>
      </c>
      <c r="AI333" s="1">
        <f>_xlfn.IFNA(VLOOKUP($B333,'[1]Price Catalogue (Active CAP)'!$A:$AD,AI$3,FALSE),"")</f>
        <v>0</v>
      </c>
      <c r="AJ333" s="1" t="str">
        <f>_xlfn.IFNA(VLOOKUP($B333,'[1]Price Catalogue (Active CAP)'!$A:$AD,AJ$3,FALSE),"")</f>
        <v>28-21-51</v>
      </c>
      <c r="AK333" s="1" t="str">
        <f>_xlfn.IFNA(VLOOKUP($B333,'[1]Price Catalogue (Active CAP)'!$A:$AD,AK$3,FALSE),"")</f>
        <v>28-21</v>
      </c>
      <c r="AL333" s="32" t="str">
        <f>_xlfn.IFNA(VLOOKUP($B333,'[1]Price Catalogue (Active CAP)'!$A:$AD,AL$3,FALSE),"")</f>
        <v>EASA,FAA,CAA MALAYSIA,CAAS,DGCA INDONESIA,CAA CHINA</v>
      </c>
      <c r="AM333" s="1" t="str">
        <f>_xlfn.IFNA(VLOOKUP($B333,'[1]Price Catalogue (Active CAP)'!$A:$AD,AM$3,FALSE),"")</f>
        <v>EASA</v>
      </c>
      <c r="AN333" s="1" t="str">
        <f>_xlfn.IFNA(VLOOKUP($B333,'[1]Price Catalogue (Active CAP)'!$A:$AD,AN$3,FALSE),"")</f>
        <v>FAA</v>
      </c>
      <c r="AO333" s="1" t="str">
        <f>_xlfn.IFNA(VLOOKUP($B333,'[1]Price Catalogue (Active CAP)'!$A:$AD,AO$3,FALSE),"")</f>
        <v>CAA MALAYSIA</v>
      </c>
      <c r="AP333" s="1" t="str">
        <f>_xlfn.IFNA(VLOOKUP($B333,'[1]Price Catalogue (Active CAP)'!$A:$AD,AP$3,FALSE),"")</f>
        <v>CAAS</v>
      </c>
      <c r="AQ333" s="1" t="str">
        <f>_xlfn.IFNA(VLOOKUP($B333,'[1]Price Catalogue (Active CAP)'!$A:$AD,AQ$3,FALSE),"")</f>
        <v>DGCA INDONESIA</v>
      </c>
      <c r="AR333" s="1" t="str">
        <f>_xlfn.IFNA(VLOOKUP($B333,'[1]Price Catalogue (Active CAP)'!$A:$AD,AR$3,FALSE),"")</f>
        <v>CAA CHINA</v>
      </c>
      <c r="AS333" s="1">
        <f>_xlfn.IFNA(VLOOKUP($B333,'[1]Price Catalogue (Active CAP)'!$A:$AD,AS$3,FALSE),"")</f>
        <v>0</v>
      </c>
      <c r="AT333" s="1" t="str">
        <f>_xlfn.IFNA(VLOOKUP($B333,'[1]Price Catalogue (Active CAP)'!$A:$AD,AT$3,FALSE),"")</f>
        <v>CAA VIETNAM</v>
      </c>
      <c r="AU333" s="1" t="str">
        <f>_xlfn.IFNA(VLOOKUP($B333,'[1]Price Catalogue (Active CAP)'!$A:$AD,AU$3,FALSE),"")</f>
        <v>OCMOL</v>
      </c>
      <c r="AW333" s="1" t="b">
        <f t="shared" si="111"/>
        <v>1</v>
      </c>
      <c r="AX333" s="1" t="b">
        <f t="shared" si="112"/>
        <v>1</v>
      </c>
      <c r="AY333" s="1" t="b">
        <f t="shared" si="113"/>
        <v>1</v>
      </c>
      <c r="AZ333" s="1" t="b">
        <f t="shared" si="114"/>
        <v>1</v>
      </c>
      <c r="BA333" s="1" t="b">
        <f t="shared" si="115"/>
        <v>1</v>
      </c>
      <c r="BB333" s="1" t="b">
        <f t="shared" si="116"/>
        <v>1</v>
      </c>
      <c r="BC333" s="1" t="b">
        <f t="shared" si="117"/>
        <v>1</v>
      </c>
      <c r="BD333" s="1" t="b">
        <f t="shared" si="118"/>
        <v>1</v>
      </c>
      <c r="BE333" s="1" t="b">
        <f t="shared" si="119"/>
        <v>1</v>
      </c>
      <c r="BF333" s="1" t="b">
        <f t="shared" si="120"/>
        <v>1</v>
      </c>
      <c r="BG333" s="1" t="b">
        <f t="shared" si="121"/>
        <v>1</v>
      </c>
      <c r="BH333" s="1" t="b">
        <f t="shared" si="122"/>
        <v>0</v>
      </c>
      <c r="BI333" s="1" t="b">
        <f t="shared" si="123"/>
        <v>1</v>
      </c>
      <c r="BJ333" s="1" t="b">
        <f t="shared" si="124"/>
        <v>1</v>
      </c>
      <c r="BK333" s="1" t="b">
        <f t="shared" si="125"/>
        <v>0</v>
      </c>
      <c r="BL333" s="1" t="b">
        <f t="shared" si="126"/>
        <v>0</v>
      </c>
      <c r="BM333" s="1" t="b">
        <f t="shared" si="127"/>
        <v>1</v>
      </c>
      <c r="BN333" s="1" t="b">
        <f t="shared" si="128"/>
        <v>1</v>
      </c>
      <c r="BO333" s="1" t="b">
        <f t="shared" si="129"/>
        <v>1</v>
      </c>
      <c r="BP333" s="1" t="b">
        <f t="shared" si="130"/>
        <v>1</v>
      </c>
      <c r="BQ333" s="1" t="b">
        <f t="shared" si="131"/>
        <v>1</v>
      </c>
    </row>
    <row r="334" spans="1:69" ht="37.5">
      <c r="A334" s="5">
        <v>331</v>
      </c>
      <c r="B334" s="13" t="s">
        <v>704</v>
      </c>
      <c r="C334" s="13"/>
      <c r="D334" s="13" t="s">
        <v>701</v>
      </c>
      <c r="E334" s="19" t="s">
        <v>1228</v>
      </c>
      <c r="F334" s="13" t="s">
        <v>28</v>
      </c>
      <c r="G334" s="13" t="s">
        <v>37</v>
      </c>
      <c r="H334" s="13" t="s">
        <v>1448</v>
      </c>
      <c r="I334" s="13" t="s">
        <v>1449</v>
      </c>
      <c r="J334" s="13"/>
      <c r="K334" s="13" t="s">
        <v>702</v>
      </c>
      <c r="L334" s="13" t="s">
        <v>1450</v>
      </c>
      <c r="M334" s="13" t="s">
        <v>23</v>
      </c>
      <c r="N334" s="13" t="s">
        <v>23</v>
      </c>
      <c r="O334" s="13" t="s">
        <v>23</v>
      </c>
      <c r="P334" s="13" t="str">
        <f t="shared" si="110"/>
        <v>EASA;FAA;CAA UK;CAA MALAYSIA;DGCA INDONESIA;CAA CHINA;</v>
      </c>
      <c r="Q334" s="13" t="s">
        <v>12</v>
      </c>
      <c r="R334" s="13" t="s">
        <v>13</v>
      </c>
      <c r="S334" s="13" t="s">
        <v>1224</v>
      </c>
      <c r="T334" s="13" t="s">
        <v>24</v>
      </c>
      <c r="U334" s="13" t="s">
        <v>25</v>
      </c>
      <c r="V334" s="13" t="s">
        <v>26</v>
      </c>
      <c r="W334" s="13"/>
      <c r="X334" s="13" t="s">
        <v>1232</v>
      </c>
      <c r="Y334" s="13" t="s">
        <v>1242</v>
      </c>
      <c r="Z334" s="13"/>
      <c r="AA334" s="1" t="str">
        <f>_xlfn.IFNA(VLOOKUP($B334,'[1]Price Catalogue (Active CAP)'!$A:$AD,AA$3,FALSE),"")</f>
        <v>568-1-27202-006</v>
      </c>
      <c r="AC334" s="1" t="str">
        <f>_xlfn.IFNA(VLOOKUP($B334,'[1]Price Catalogue (Active CAP)'!$A:$AD,AC$3,FALSE),"")</f>
        <v>PUMP-FUEL</v>
      </c>
      <c r="AD334" s="1" t="str">
        <f>_xlfn.IFNA(VLOOKUP($B334,'[1]Price Catalogue (Active CAP)'!$A:$AD,AD$3,FALSE),"")</f>
        <v>ON</v>
      </c>
      <c r="AE334" s="1" t="str">
        <f>_xlfn.IFNA(VLOOKUP($B334,'[1]Price Catalogue (Active CAP)'!$A:$AD,AE$3,FALSE),"")</f>
        <v>A320_Fam;</v>
      </c>
      <c r="AF334" s="1" t="str">
        <f>_xlfn.IFNA(VLOOKUP($B334,'[1]Price Catalogue (Active CAP)'!$A:$AD,AF$3,FALSE),"")</f>
        <v>EATON LIMITED</v>
      </c>
      <c r="AG334" s="1" t="str">
        <f>_xlfn.IFNA(VLOOKUP($B334,'[1]Price Catalogue (Active CAP)'!$A:$AD,AG$3,FALSE),"")</f>
        <v>FUE-PUM-006</v>
      </c>
      <c r="AH334" s="1" t="str">
        <f>_xlfn.IFNA(VLOOKUP($B334,'[1]Price Catalogue (Active CAP)'!$A:$AD,AH$3,FALSE),"")</f>
        <v>Fuel Booster Pump</v>
      </c>
      <c r="AI334" s="1">
        <f>_xlfn.IFNA(VLOOKUP($B334,'[1]Price Catalogue (Active CAP)'!$A:$AD,AI$3,FALSE),"")</f>
        <v>0</v>
      </c>
      <c r="AJ334" s="1" t="str">
        <f>_xlfn.IFNA(VLOOKUP($B334,'[1]Price Catalogue (Active CAP)'!$A:$AD,AJ$3,FALSE),"")</f>
        <v>28-21-51</v>
      </c>
      <c r="AK334" s="1" t="str">
        <f>_xlfn.IFNA(VLOOKUP($B334,'[1]Price Catalogue (Active CAP)'!$A:$AD,AK$3,FALSE),"")</f>
        <v>28-21</v>
      </c>
      <c r="AL334" s="32" t="str">
        <f>_xlfn.IFNA(VLOOKUP($B334,'[1]Price Catalogue (Active CAP)'!$A:$AD,AL$3,FALSE),"")</f>
        <v>EASA,FAA,CAA MALAYSIA,CAAS,DGCA INDONESIA,CAA CHINA</v>
      </c>
      <c r="AM334" s="1" t="str">
        <f>_xlfn.IFNA(VLOOKUP($B334,'[1]Price Catalogue (Active CAP)'!$A:$AD,AM$3,FALSE),"")</f>
        <v>EASA</v>
      </c>
      <c r="AN334" s="1" t="str">
        <f>_xlfn.IFNA(VLOOKUP($B334,'[1]Price Catalogue (Active CAP)'!$A:$AD,AN$3,FALSE),"")</f>
        <v>FAA</v>
      </c>
      <c r="AO334" s="1" t="str">
        <f>_xlfn.IFNA(VLOOKUP($B334,'[1]Price Catalogue (Active CAP)'!$A:$AD,AO$3,FALSE),"")</f>
        <v>CAA MALAYSIA</v>
      </c>
      <c r="AP334" s="1" t="str">
        <f>_xlfn.IFNA(VLOOKUP($B334,'[1]Price Catalogue (Active CAP)'!$A:$AD,AP$3,FALSE),"")</f>
        <v>CAAS</v>
      </c>
      <c r="AQ334" s="1" t="str">
        <f>_xlfn.IFNA(VLOOKUP($B334,'[1]Price Catalogue (Active CAP)'!$A:$AD,AQ$3,FALSE),"")</f>
        <v>DGCA INDONESIA</v>
      </c>
      <c r="AR334" s="1" t="str">
        <f>_xlfn.IFNA(VLOOKUP($B334,'[1]Price Catalogue (Active CAP)'!$A:$AD,AR$3,FALSE),"")</f>
        <v>CAA CHINA</v>
      </c>
      <c r="AS334" s="1">
        <f>_xlfn.IFNA(VLOOKUP($B334,'[1]Price Catalogue (Active CAP)'!$A:$AD,AS$3,FALSE),"")</f>
        <v>0</v>
      </c>
      <c r="AT334" s="1" t="str">
        <f>_xlfn.IFNA(VLOOKUP($B334,'[1]Price Catalogue (Active CAP)'!$A:$AD,AT$3,FALSE),"")</f>
        <v>CAA VIETNAM</v>
      </c>
      <c r="AU334" s="1" t="str">
        <f>_xlfn.IFNA(VLOOKUP($B334,'[1]Price Catalogue (Active CAP)'!$A:$AD,AU$3,FALSE),"")</f>
        <v>OCMOL</v>
      </c>
      <c r="AW334" s="1" t="b">
        <f t="shared" si="111"/>
        <v>1</v>
      </c>
      <c r="AX334" s="1" t="b">
        <f t="shared" si="112"/>
        <v>1</v>
      </c>
      <c r="AY334" s="1" t="b">
        <f t="shared" si="113"/>
        <v>1</v>
      </c>
      <c r="AZ334" s="1" t="b">
        <f t="shared" si="114"/>
        <v>1</v>
      </c>
      <c r="BA334" s="1" t="b">
        <f t="shared" si="115"/>
        <v>1</v>
      </c>
      <c r="BB334" s="1" t="b">
        <f t="shared" si="116"/>
        <v>1</v>
      </c>
      <c r="BC334" s="1" t="b">
        <f t="shared" si="117"/>
        <v>1</v>
      </c>
      <c r="BD334" s="1" t="b">
        <f t="shared" si="118"/>
        <v>1</v>
      </c>
      <c r="BE334" s="1" t="b">
        <f t="shared" si="119"/>
        <v>1</v>
      </c>
      <c r="BF334" s="1" t="b">
        <f t="shared" si="120"/>
        <v>1</v>
      </c>
      <c r="BG334" s="1" t="b">
        <f t="shared" si="121"/>
        <v>1</v>
      </c>
      <c r="BH334" s="1" t="b">
        <f t="shared" si="122"/>
        <v>0</v>
      </c>
      <c r="BI334" s="1" t="b">
        <f t="shared" si="123"/>
        <v>1</v>
      </c>
      <c r="BJ334" s="1" t="b">
        <f t="shared" si="124"/>
        <v>1</v>
      </c>
      <c r="BK334" s="1" t="b">
        <f t="shared" si="125"/>
        <v>0</v>
      </c>
      <c r="BL334" s="1" t="b">
        <f t="shared" si="126"/>
        <v>0</v>
      </c>
      <c r="BM334" s="1" t="b">
        <f t="shared" si="127"/>
        <v>1</v>
      </c>
      <c r="BN334" s="1" t="b">
        <f t="shared" si="128"/>
        <v>1</v>
      </c>
      <c r="BO334" s="1" t="b">
        <f t="shared" si="129"/>
        <v>1</v>
      </c>
      <c r="BP334" s="1" t="b">
        <f t="shared" si="130"/>
        <v>1</v>
      </c>
      <c r="BQ334" s="1" t="b">
        <f t="shared" si="131"/>
        <v>1</v>
      </c>
    </row>
    <row r="335" spans="1:69" ht="37.5">
      <c r="A335" s="5">
        <v>332</v>
      </c>
      <c r="B335" s="13" t="s">
        <v>705</v>
      </c>
      <c r="C335" s="13"/>
      <c r="D335" s="13" t="s">
        <v>701</v>
      </c>
      <c r="E335" s="19" t="s">
        <v>1228</v>
      </c>
      <c r="F335" s="13" t="s">
        <v>28</v>
      </c>
      <c r="G335" s="13" t="s">
        <v>37</v>
      </c>
      <c r="H335" s="13" t="s">
        <v>1448</v>
      </c>
      <c r="I335" s="13" t="s">
        <v>1449</v>
      </c>
      <c r="J335" s="13"/>
      <c r="K335" s="13" t="s">
        <v>702</v>
      </c>
      <c r="L335" s="13" t="s">
        <v>1450</v>
      </c>
      <c r="M335" s="13" t="s">
        <v>23</v>
      </c>
      <c r="N335" s="13" t="s">
        <v>23</v>
      </c>
      <c r="O335" s="13" t="s">
        <v>23</v>
      </c>
      <c r="P335" s="13" t="str">
        <f t="shared" si="110"/>
        <v>EASA;FAA;CAA UK;CAA MALAYSIA;DGCA INDONESIA;CAA CHINA;</v>
      </c>
      <c r="Q335" s="13" t="s">
        <v>12</v>
      </c>
      <c r="R335" s="13" t="s">
        <v>13</v>
      </c>
      <c r="S335" s="13" t="s">
        <v>1224</v>
      </c>
      <c r="T335" s="13" t="s">
        <v>24</v>
      </c>
      <c r="U335" s="13" t="s">
        <v>25</v>
      </c>
      <c r="V335" s="13" t="s">
        <v>26</v>
      </c>
      <c r="W335" s="13"/>
      <c r="X335" s="13" t="s">
        <v>1232</v>
      </c>
      <c r="Y335" s="13" t="s">
        <v>1242</v>
      </c>
      <c r="Z335" s="13"/>
      <c r="AA335" s="1" t="str">
        <f>_xlfn.IFNA(VLOOKUP($B335,'[1]Price Catalogue (Active CAP)'!$A:$AD,AA$3,FALSE),"")</f>
        <v>568-1-27202-007</v>
      </c>
      <c r="AC335" s="1" t="str">
        <f>_xlfn.IFNA(VLOOKUP($B335,'[1]Price Catalogue (Active CAP)'!$A:$AD,AC$3,FALSE),"")</f>
        <v>PUMP-FUEL</v>
      </c>
      <c r="AD335" s="1" t="str">
        <f>_xlfn.IFNA(VLOOKUP($B335,'[1]Price Catalogue (Active CAP)'!$A:$AD,AD$3,FALSE),"")</f>
        <v>ON</v>
      </c>
      <c r="AE335" s="1" t="str">
        <f>_xlfn.IFNA(VLOOKUP($B335,'[1]Price Catalogue (Active CAP)'!$A:$AD,AE$3,FALSE),"")</f>
        <v>A320_Fam;</v>
      </c>
      <c r="AF335" s="1" t="str">
        <f>_xlfn.IFNA(VLOOKUP($B335,'[1]Price Catalogue (Active CAP)'!$A:$AD,AF$3,FALSE),"")</f>
        <v>EATON LIMITED</v>
      </c>
      <c r="AG335" s="1" t="str">
        <f>_xlfn.IFNA(VLOOKUP($B335,'[1]Price Catalogue (Active CAP)'!$A:$AD,AG$3,FALSE),"")</f>
        <v>FUE-PUM-006</v>
      </c>
      <c r="AH335" s="1" t="str">
        <f>_xlfn.IFNA(VLOOKUP($B335,'[1]Price Catalogue (Active CAP)'!$A:$AD,AH$3,FALSE),"")</f>
        <v>Fuel Booster Pump</v>
      </c>
      <c r="AI335" s="1">
        <f>_xlfn.IFNA(VLOOKUP($B335,'[1]Price Catalogue (Active CAP)'!$A:$AD,AI$3,FALSE),"")</f>
        <v>0</v>
      </c>
      <c r="AJ335" s="1" t="str">
        <f>_xlfn.IFNA(VLOOKUP($B335,'[1]Price Catalogue (Active CAP)'!$A:$AD,AJ$3,FALSE),"")</f>
        <v>28-21-51</v>
      </c>
      <c r="AK335" s="1" t="str">
        <f>_xlfn.IFNA(VLOOKUP($B335,'[1]Price Catalogue (Active CAP)'!$A:$AD,AK$3,FALSE),"")</f>
        <v>28-21</v>
      </c>
      <c r="AL335" s="32" t="str">
        <f>_xlfn.IFNA(VLOOKUP($B335,'[1]Price Catalogue (Active CAP)'!$A:$AD,AL$3,FALSE),"")</f>
        <v>EASA,FAA,CAA MALAYSIA,CAAS,DGCA INDONESIA,CAA CHINA</v>
      </c>
      <c r="AM335" s="1" t="str">
        <f>_xlfn.IFNA(VLOOKUP($B335,'[1]Price Catalogue (Active CAP)'!$A:$AD,AM$3,FALSE),"")</f>
        <v>EASA</v>
      </c>
      <c r="AN335" s="1" t="str">
        <f>_xlfn.IFNA(VLOOKUP($B335,'[1]Price Catalogue (Active CAP)'!$A:$AD,AN$3,FALSE),"")</f>
        <v>FAA</v>
      </c>
      <c r="AO335" s="1" t="str">
        <f>_xlfn.IFNA(VLOOKUP($B335,'[1]Price Catalogue (Active CAP)'!$A:$AD,AO$3,FALSE),"")</f>
        <v>CAA MALAYSIA</v>
      </c>
      <c r="AP335" s="1" t="str">
        <f>_xlfn.IFNA(VLOOKUP($B335,'[1]Price Catalogue (Active CAP)'!$A:$AD,AP$3,FALSE),"")</f>
        <v>CAAS</v>
      </c>
      <c r="AQ335" s="1" t="str">
        <f>_xlfn.IFNA(VLOOKUP($B335,'[1]Price Catalogue (Active CAP)'!$A:$AD,AQ$3,FALSE),"")</f>
        <v>DGCA INDONESIA</v>
      </c>
      <c r="AR335" s="1" t="str">
        <f>_xlfn.IFNA(VLOOKUP($B335,'[1]Price Catalogue (Active CAP)'!$A:$AD,AR$3,FALSE),"")</f>
        <v>CAA CHINA</v>
      </c>
      <c r="AS335" s="1">
        <f>_xlfn.IFNA(VLOOKUP($B335,'[1]Price Catalogue (Active CAP)'!$A:$AD,AS$3,FALSE),"")</f>
        <v>0</v>
      </c>
      <c r="AT335" s="1" t="str">
        <f>_xlfn.IFNA(VLOOKUP($B335,'[1]Price Catalogue (Active CAP)'!$A:$AD,AT$3,FALSE),"")</f>
        <v>CAA VIETNAM</v>
      </c>
      <c r="AU335" s="1" t="str">
        <f>_xlfn.IFNA(VLOOKUP($B335,'[1]Price Catalogue (Active CAP)'!$A:$AD,AU$3,FALSE),"")</f>
        <v>OCMOL</v>
      </c>
      <c r="AW335" s="1" t="b">
        <f t="shared" si="111"/>
        <v>1</v>
      </c>
      <c r="AX335" s="1" t="b">
        <f t="shared" si="112"/>
        <v>1</v>
      </c>
      <c r="AY335" s="1" t="b">
        <f t="shared" si="113"/>
        <v>1</v>
      </c>
      <c r="AZ335" s="1" t="b">
        <f t="shared" si="114"/>
        <v>1</v>
      </c>
      <c r="BA335" s="1" t="b">
        <f t="shared" si="115"/>
        <v>1</v>
      </c>
      <c r="BB335" s="1" t="b">
        <f t="shared" si="116"/>
        <v>1</v>
      </c>
      <c r="BC335" s="1" t="b">
        <f t="shared" si="117"/>
        <v>1</v>
      </c>
      <c r="BD335" s="1" t="b">
        <f t="shared" si="118"/>
        <v>1</v>
      </c>
      <c r="BE335" s="1" t="b">
        <f t="shared" si="119"/>
        <v>1</v>
      </c>
      <c r="BF335" s="1" t="b">
        <f t="shared" si="120"/>
        <v>1</v>
      </c>
      <c r="BG335" s="1" t="b">
        <f t="shared" si="121"/>
        <v>1</v>
      </c>
      <c r="BH335" s="1" t="b">
        <f t="shared" si="122"/>
        <v>0</v>
      </c>
      <c r="BI335" s="1" t="b">
        <f t="shared" si="123"/>
        <v>1</v>
      </c>
      <c r="BJ335" s="1" t="b">
        <f t="shared" si="124"/>
        <v>1</v>
      </c>
      <c r="BK335" s="1" t="b">
        <f t="shared" si="125"/>
        <v>0</v>
      </c>
      <c r="BL335" s="1" t="b">
        <f t="shared" si="126"/>
        <v>0</v>
      </c>
      <c r="BM335" s="1" t="b">
        <f t="shared" si="127"/>
        <v>1</v>
      </c>
      <c r="BN335" s="1" t="b">
        <f t="shared" si="128"/>
        <v>1</v>
      </c>
      <c r="BO335" s="1" t="b">
        <f t="shared" si="129"/>
        <v>1</v>
      </c>
      <c r="BP335" s="1" t="b">
        <f t="shared" si="130"/>
        <v>1</v>
      </c>
      <c r="BQ335" s="1" t="b">
        <f t="shared" si="131"/>
        <v>1</v>
      </c>
    </row>
    <row r="336" spans="1:69" ht="37.5">
      <c r="A336" s="5">
        <v>333</v>
      </c>
      <c r="B336" s="13" t="s">
        <v>706</v>
      </c>
      <c r="C336" s="13"/>
      <c r="D336" s="13" t="s">
        <v>701</v>
      </c>
      <c r="E336" s="19" t="s">
        <v>1228</v>
      </c>
      <c r="F336" s="13" t="s">
        <v>28</v>
      </c>
      <c r="G336" s="13" t="s">
        <v>37</v>
      </c>
      <c r="H336" s="13" t="s">
        <v>1448</v>
      </c>
      <c r="I336" s="13" t="s">
        <v>1449</v>
      </c>
      <c r="J336" s="13"/>
      <c r="K336" s="13" t="s">
        <v>702</v>
      </c>
      <c r="L336" s="13" t="s">
        <v>1450</v>
      </c>
      <c r="M336" s="13" t="s">
        <v>23</v>
      </c>
      <c r="N336" s="13" t="s">
        <v>23</v>
      </c>
      <c r="O336" s="13" t="s">
        <v>23</v>
      </c>
      <c r="P336" s="13" t="str">
        <f t="shared" si="110"/>
        <v>EASA;FAA;CAA UK;CAA MALAYSIA;DGCA INDONESIA;CAA CHINA;</v>
      </c>
      <c r="Q336" s="13" t="s">
        <v>12</v>
      </c>
      <c r="R336" s="13" t="s">
        <v>13</v>
      </c>
      <c r="S336" s="13" t="s">
        <v>1224</v>
      </c>
      <c r="T336" s="13" t="s">
        <v>24</v>
      </c>
      <c r="U336" s="13" t="s">
        <v>25</v>
      </c>
      <c r="V336" s="13" t="s">
        <v>26</v>
      </c>
      <c r="W336" s="13"/>
      <c r="X336" s="13" t="s">
        <v>1232</v>
      </c>
      <c r="Y336" s="13" t="s">
        <v>1242</v>
      </c>
      <c r="Z336" s="13"/>
      <c r="AA336" s="1" t="str">
        <f>_xlfn.IFNA(VLOOKUP($B336,'[1]Price Catalogue (Active CAP)'!$A:$AD,AA$3,FALSE),"")</f>
        <v>568-1-27202-02R</v>
      </c>
      <c r="AC336" s="1" t="str">
        <f>_xlfn.IFNA(VLOOKUP($B336,'[1]Price Catalogue (Active CAP)'!$A:$AD,AC$3,FALSE),"")</f>
        <v>PUMP-FUEL</v>
      </c>
      <c r="AD336" s="1" t="str">
        <f>_xlfn.IFNA(VLOOKUP($B336,'[1]Price Catalogue (Active CAP)'!$A:$AD,AD$3,FALSE),"")</f>
        <v>ON</v>
      </c>
      <c r="AE336" s="1" t="str">
        <f>_xlfn.IFNA(VLOOKUP($B336,'[1]Price Catalogue (Active CAP)'!$A:$AD,AE$3,FALSE),"")</f>
        <v>A320_Fam;</v>
      </c>
      <c r="AF336" s="1" t="str">
        <f>_xlfn.IFNA(VLOOKUP($B336,'[1]Price Catalogue (Active CAP)'!$A:$AD,AF$3,FALSE),"")</f>
        <v>EATON LIMITED</v>
      </c>
      <c r="AG336" s="1" t="str">
        <f>_xlfn.IFNA(VLOOKUP($B336,'[1]Price Catalogue (Active CAP)'!$A:$AD,AG$3,FALSE),"")</f>
        <v>FUE-PUM-006</v>
      </c>
      <c r="AH336" s="1" t="str">
        <f>_xlfn.IFNA(VLOOKUP($B336,'[1]Price Catalogue (Active CAP)'!$A:$AD,AH$3,FALSE),"")</f>
        <v>Fuel Booster Pump</v>
      </c>
      <c r="AI336" s="1">
        <f>_xlfn.IFNA(VLOOKUP($B336,'[1]Price Catalogue (Active CAP)'!$A:$AD,AI$3,FALSE),"")</f>
        <v>0</v>
      </c>
      <c r="AJ336" s="1" t="str">
        <f>_xlfn.IFNA(VLOOKUP($B336,'[1]Price Catalogue (Active CAP)'!$A:$AD,AJ$3,FALSE),"")</f>
        <v>28-21-51</v>
      </c>
      <c r="AK336" s="1" t="str">
        <f>_xlfn.IFNA(VLOOKUP($B336,'[1]Price Catalogue (Active CAP)'!$A:$AD,AK$3,FALSE),"")</f>
        <v>28-21</v>
      </c>
      <c r="AL336" s="32" t="str">
        <f>_xlfn.IFNA(VLOOKUP($B336,'[1]Price Catalogue (Active CAP)'!$A:$AD,AL$3,FALSE),"")</f>
        <v>EASA,FAA,CAA MALAYSIA,CAAS,DGCA INDONESIA,CAA CHINA</v>
      </c>
      <c r="AM336" s="1" t="str">
        <f>_xlfn.IFNA(VLOOKUP($B336,'[1]Price Catalogue (Active CAP)'!$A:$AD,AM$3,FALSE),"")</f>
        <v>EASA</v>
      </c>
      <c r="AN336" s="1" t="str">
        <f>_xlfn.IFNA(VLOOKUP($B336,'[1]Price Catalogue (Active CAP)'!$A:$AD,AN$3,FALSE),"")</f>
        <v>FAA</v>
      </c>
      <c r="AO336" s="1" t="str">
        <f>_xlfn.IFNA(VLOOKUP($B336,'[1]Price Catalogue (Active CAP)'!$A:$AD,AO$3,FALSE),"")</f>
        <v>CAA MALAYSIA</v>
      </c>
      <c r="AP336" s="1" t="str">
        <f>_xlfn.IFNA(VLOOKUP($B336,'[1]Price Catalogue (Active CAP)'!$A:$AD,AP$3,FALSE),"")</f>
        <v>CAAS</v>
      </c>
      <c r="AQ336" s="1" t="str">
        <f>_xlfn.IFNA(VLOOKUP($B336,'[1]Price Catalogue (Active CAP)'!$A:$AD,AQ$3,FALSE),"")</f>
        <v>DGCA INDONESIA</v>
      </c>
      <c r="AR336" s="1" t="str">
        <f>_xlfn.IFNA(VLOOKUP($B336,'[1]Price Catalogue (Active CAP)'!$A:$AD,AR$3,FALSE),"")</f>
        <v>CAA CHINA</v>
      </c>
      <c r="AS336" s="1">
        <f>_xlfn.IFNA(VLOOKUP($B336,'[1]Price Catalogue (Active CAP)'!$A:$AD,AS$3,FALSE),"")</f>
        <v>0</v>
      </c>
      <c r="AT336" s="1" t="str">
        <f>_xlfn.IFNA(VLOOKUP($B336,'[1]Price Catalogue (Active CAP)'!$A:$AD,AT$3,FALSE),"")</f>
        <v>CAA VIETNAM</v>
      </c>
      <c r="AU336" s="1" t="str">
        <f>_xlfn.IFNA(VLOOKUP($B336,'[1]Price Catalogue (Active CAP)'!$A:$AD,AU$3,FALSE),"")</f>
        <v>OCMOL</v>
      </c>
      <c r="AW336" s="1" t="b">
        <f t="shared" si="111"/>
        <v>1</v>
      </c>
      <c r="AX336" s="1" t="b">
        <f t="shared" si="112"/>
        <v>1</v>
      </c>
      <c r="AY336" s="1" t="b">
        <f t="shared" si="113"/>
        <v>1</v>
      </c>
      <c r="AZ336" s="1" t="b">
        <f t="shared" si="114"/>
        <v>1</v>
      </c>
      <c r="BA336" s="1" t="b">
        <f t="shared" si="115"/>
        <v>1</v>
      </c>
      <c r="BB336" s="1" t="b">
        <f t="shared" si="116"/>
        <v>1</v>
      </c>
      <c r="BC336" s="1" t="b">
        <f t="shared" si="117"/>
        <v>1</v>
      </c>
      <c r="BD336" s="1" t="b">
        <f t="shared" si="118"/>
        <v>1</v>
      </c>
      <c r="BE336" s="1" t="b">
        <f t="shared" si="119"/>
        <v>1</v>
      </c>
      <c r="BF336" s="1" t="b">
        <f t="shared" si="120"/>
        <v>1</v>
      </c>
      <c r="BG336" s="1" t="b">
        <f t="shared" si="121"/>
        <v>1</v>
      </c>
      <c r="BH336" s="1" t="b">
        <f t="shared" si="122"/>
        <v>0</v>
      </c>
      <c r="BI336" s="1" t="b">
        <f t="shared" si="123"/>
        <v>1</v>
      </c>
      <c r="BJ336" s="1" t="b">
        <f t="shared" si="124"/>
        <v>1</v>
      </c>
      <c r="BK336" s="1" t="b">
        <f t="shared" si="125"/>
        <v>0</v>
      </c>
      <c r="BL336" s="1" t="b">
        <f t="shared" si="126"/>
        <v>0</v>
      </c>
      <c r="BM336" s="1" t="b">
        <f t="shared" si="127"/>
        <v>1</v>
      </c>
      <c r="BN336" s="1" t="b">
        <f t="shared" si="128"/>
        <v>1</v>
      </c>
      <c r="BO336" s="1" t="b">
        <f t="shared" si="129"/>
        <v>1</v>
      </c>
      <c r="BP336" s="1" t="b">
        <f t="shared" si="130"/>
        <v>1</v>
      </c>
      <c r="BQ336" s="1" t="b">
        <f t="shared" si="131"/>
        <v>1</v>
      </c>
    </row>
    <row r="337" spans="1:69" ht="37.5">
      <c r="A337" s="5">
        <v>334</v>
      </c>
      <c r="B337" s="13" t="s">
        <v>707</v>
      </c>
      <c r="C337" s="13"/>
      <c r="D337" s="13" t="s">
        <v>701</v>
      </c>
      <c r="E337" s="19" t="s">
        <v>1228</v>
      </c>
      <c r="F337" s="13" t="s">
        <v>28</v>
      </c>
      <c r="G337" s="13" t="s">
        <v>37</v>
      </c>
      <c r="H337" s="13" t="s">
        <v>1448</v>
      </c>
      <c r="I337" s="13" t="s">
        <v>1449</v>
      </c>
      <c r="J337" s="13"/>
      <c r="K337" s="13" t="s">
        <v>702</v>
      </c>
      <c r="L337" s="13" t="s">
        <v>1450</v>
      </c>
      <c r="M337" s="13" t="s">
        <v>23</v>
      </c>
      <c r="N337" s="13" t="s">
        <v>23</v>
      </c>
      <c r="O337" s="13" t="s">
        <v>23</v>
      </c>
      <c r="P337" s="13" t="str">
        <f t="shared" si="110"/>
        <v>EASA;FAA;CAA UK;CAA MALAYSIA;DGCA INDONESIA;CAA CHINA;</v>
      </c>
      <c r="Q337" s="13" t="s">
        <v>12</v>
      </c>
      <c r="R337" s="13" t="s">
        <v>13</v>
      </c>
      <c r="S337" s="13" t="s">
        <v>1224</v>
      </c>
      <c r="T337" s="13" t="s">
        <v>24</v>
      </c>
      <c r="U337" s="13" t="s">
        <v>25</v>
      </c>
      <c r="V337" s="13" t="s">
        <v>26</v>
      </c>
      <c r="W337" s="13"/>
      <c r="X337" s="13" t="s">
        <v>1232</v>
      </c>
      <c r="Y337" s="13" t="s">
        <v>1242</v>
      </c>
      <c r="Z337" s="13"/>
      <c r="AA337" s="1" t="str">
        <f>_xlfn.IFNA(VLOOKUP($B337,'[1]Price Catalogue (Active CAP)'!$A:$AD,AA$3,FALSE),"")</f>
        <v>568-1-27202-05R</v>
      </c>
      <c r="AC337" s="1" t="str">
        <f>_xlfn.IFNA(VLOOKUP($B337,'[1]Price Catalogue (Active CAP)'!$A:$AD,AC$3,FALSE),"")</f>
        <v>PUMP-FUEL</v>
      </c>
      <c r="AD337" s="1" t="str">
        <f>_xlfn.IFNA(VLOOKUP($B337,'[1]Price Catalogue (Active CAP)'!$A:$AD,AD$3,FALSE),"")</f>
        <v>ON</v>
      </c>
      <c r="AE337" s="1" t="str">
        <f>_xlfn.IFNA(VLOOKUP($B337,'[1]Price Catalogue (Active CAP)'!$A:$AD,AE$3,FALSE),"")</f>
        <v>A320_Fam;</v>
      </c>
      <c r="AF337" s="1" t="str">
        <f>_xlfn.IFNA(VLOOKUP($B337,'[1]Price Catalogue (Active CAP)'!$A:$AD,AF$3,FALSE),"")</f>
        <v>EATON LIMITED</v>
      </c>
      <c r="AG337" s="1" t="str">
        <f>_xlfn.IFNA(VLOOKUP($B337,'[1]Price Catalogue (Active CAP)'!$A:$AD,AG$3,FALSE),"")</f>
        <v>FUE-PUM-006</v>
      </c>
      <c r="AH337" s="1" t="str">
        <f>_xlfn.IFNA(VLOOKUP($B337,'[1]Price Catalogue (Active CAP)'!$A:$AD,AH$3,FALSE),"")</f>
        <v>Fuel Booster Pump</v>
      </c>
      <c r="AI337" s="1">
        <f>_xlfn.IFNA(VLOOKUP($B337,'[1]Price Catalogue (Active CAP)'!$A:$AD,AI$3,FALSE),"")</f>
        <v>0</v>
      </c>
      <c r="AJ337" s="1" t="str">
        <f>_xlfn.IFNA(VLOOKUP($B337,'[1]Price Catalogue (Active CAP)'!$A:$AD,AJ$3,FALSE),"")</f>
        <v>28-21-51</v>
      </c>
      <c r="AK337" s="1" t="str">
        <f>_xlfn.IFNA(VLOOKUP($B337,'[1]Price Catalogue (Active CAP)'!$A:$AD,AK$3,FALSE),"")</f>
        <v>28-21</v>
      </c>
      <c r="AL337" s="32" t="str">
        <f>_xlfn.IFNA(VLOOKUP($B337,'[1]Price Catalogue (Active CAP)'!$A:$AD,AL$3,FALSE),"")</f>
        <v>EASA,FAA,CAA MALAYSIA,CAAS,DGCA INDONESIA,CAA CHINA</v>
      </c>
      <c r="AM337" s="1" t="str">
        <f>_xlfn.IFNA(VLOOKUP($B337,'[1]Price Catalogue (Active CAP)'!$A:$AD,AM$3,FALSE),"")</f>
        <v>EASA</v>
      </c>
      <c r="AN337" s="1" t="str">
        <f>_xlfn.IFNA(VLOOKUP($B337,'[1]Price Catalogue (Active CAP)'!$A:$AD,AN$3,FALSE),"")</f>
        <v>FAA</v>
      </c>
      <c r="AO337" s="1" t="str">
        <f>_xlfn.IFNA(VLOOKUP($B337,'[1]Price Catalogue (Active CAP)'!$A:$AD,AO$3,FALSE),"")</f>
        <v>CAA MALAYSIA</v>
      </c>
      <c r="AP337" s="1" t="str">
        <f>_xlfn.IFNA(VLOOKUP($B337,'[1]Price Catalogue (Active CAP)'!$A:$AD,AP$3,FALSE),"")</f>
        <v>CAAS</v>
      </c>
      <c r="AQ337" s="1" t="str">
        <f>_xlfn.IFNA(VLOOKUP($B337,'[1]Price Catalogue (Active CAP)'!$A:$AD,AQ$3,FALSE),"")</f>
        <v>DGCA INDONESIA</v>
      </c>
      <c r="AR337" s="1" t="str">
        <f>_xlfn.IFNA(VLOOKUP($B337,'[1]Price Catalogue (Active CAP)'!$A:$AD,AR$3,FALSE),"")</f>
        <v>CAA CHINA</v>
      </c>
      <c r="AS337" s="1">
        <f>_xlfn.IFNA(VLOOKUP($B337,'[1]Price Catalogue (Active CAP)'!$A:$AD,AS$3,FALSE),"")</f>
        <v>0</v>
      </c>
      <c r="AT337" s="1" t="str">
        <f>_xlfn.IFNA(VLOOKUP($B337,'[1]Price Catalogue (Active CAP)'!$A:$AD,AT$3,FALSE),"")</f>
        <v>CAA VIETNAM</v>
      </c>
      <c r="AU337" s="1" t="str">
        <f>_xlfn.IFNA(VLOOKUP($B337,'[1]Price Catalogue (Active CAP)'!$A:$AD,AU$3,FALSE),"")</f>
        <v>OCMOL</v>
      </c>
      <c r="AW337" s="1" t="b">
        <f t="shared" si="111"/>
        <v>1</v>
      </c>
      <c r="AX337" s="1" t="b">
        <f t="shared" si="112"/>
        <v>1</v>
      </c>
      <c r="AY337" s="1" t="b">
        <f t="shared" si="113"/>
        <v>1</v>
      </c>
      <c r="AZ337" s="1" t="b">
        <f t="shared" si="114"/>
        <v>1</v>
      </c>
      <c r="BA337" s="1" t="b">
        <f t="shared" si="115"/>
        <v>1</v>
      </c>
      <c r="BB337" s="1" t="b">
        <f t="shared" si="116"/>
        <v>1</v>
      </c>
      <c r="BC337" s="1" t="b">
        <f t="shared" si="117"/>
        <v>1</v>
      </c>
      <c r="BD337" s="1" t="b">
        <f t="shared" si="118"/>
        <v>1</v>
      </c>
      <c r="BE337" s="1" t="b">
        <f t="shared" si="119"/>
        <v>1</v>
      </c>
      <c r="BF337" s="1" t="b">
        <f t="shared" si="120"/>
        <v>1</v>
      </c>
      <c r="BG337" s="1" t="b">
        <f t="shared" si="121"/>
        <v>1</v>
      </c>
      <c r="BH337" s="1" t="b">
        <f t="shared" si="122"/>
        <v>0</v>
      </c>
      <c r="BI337" s="1" t="b">
        <f t="shared" si="123"/>
        <v>1</v>
      </c>
      <c r="BJ337" s="1" t="b">
        <f t="shared" si="124"/>
        <v>1</v>
      </c>
      <c r="BK337" s="1" t="b">
        <f t="shared" si="125"/>
        <v>0</v>
      </c>
      <c r="BL337" s="1" t="b">
        <f t="shared" si="126"/>
        <v>0</v>
      </c>
      <c r="BM337" s="1" t="b">
        <f t="shared" si="127"/>
        <v>1</v>
      </c>
      <c r="BN337" s="1" t="b">
        <f t="shared" si="128"/>
        <v>1</v>
      </c>
      <c r="BO337" s="1" t="b">
        <f t="shared" si="129"/>
        <v>1</v>
      </c>
      <c r="BP337" s="1" t="b">
        <f t="shared" si="130"/>
        <v>1</v>
      </c>
      <c r="BQ337" s="1" t="b">
        <f t="shared" si="131"/>
        <v>1</v>
      </c>
    </row>
    <row r="338" spans="1:69" ht="37.5">
      <c r="A338" s="5">
        <v>335</v>
      </c>
      <c r="B338" s="13" t="s">
        <v>708</v>
      </c>
      <c r="C338" s="13"/>
      <c r="D338" s="13" t="s">
        <v>709</v>
      </c>
      <c r="E338" s="19" t="s">
        <v>1228</v>
      </c>
      <c r="F338" s="13" t="s">
        <v>325</v>
      </c>
      <c r="G338" s="13" t="s">
        <v>37</v>
      </c>
      <c r="H338" s="13" t="s">
        <v>1448</v>
      </c>
      <c r="I338" s="13" t="s">
        <v>1449</v>
      </c>
      <c r="J338" s="13"/>
      <c r="K338" s="13" t="s">
        <v>710</v>
      </c>
      <c r="L338" s="13" t="s">
        <v>1450</v>
      </c>
      <c r="M338" s="13" t="s">
        <v>23</v>
      </c>
      <c r="N338" s="13" t="s">
        <v>23</v>
      </c>
      <c r="O338" s="13" t="s">
        <v>23</v>
      </c>
      <c r="P338" s="13" t="str">
        <f t="shared" si="110"/>
        <v>EASA;FAA;CAA UK;CAA MALAYSIA;DGCA INDONESIA;CAA CHINA;</v>
      </c>
      <c r="Q338" s="13" t="s">
        <v>12</v>
      </c>
      <c r="R338" s="13" t="s">
        <v>13</v>
      </c>
      <c r="S338" s="13" t="s">
        <v>1224</v>
      </c>
      <c r="T338" s="13" t="s">
        <v>24</v>
      </c>
      <c r="U338" s="13" t="s">
        <v>25</v>
      </c>
      <c r="V338" s="13" t="s">
        <v>26</v>
      </c>
      <c r="W338" s="13"/>
      <c r="X338" s="13" t="s">
        <v>1232</v>
      </c>
      <c r="Y338" s="13" t="s">
        <v>1242</v>
      </c>
      <c r="Z338" s="13"/>
      <c r="AA338" s="1" t="str">
        <f>_xlfn.IFNA(VLOOKUP($B338,'[1]Price Catalogue (Active CAP)'!$A:$AD,AA$3,FALSE),"")</f>
        <v>568-1-28300-001</v>
      </c>
      <c r="AC338" s="1" t="str">
        <f>_xlfn.IFNA(VLOOKUP($B338,'[1]Price Catalogue (Active CAP)'!$A:$AD,AC$3,FALSE),"")</f>
        <v>PUMP-FUEL BOOST</v>
      </c>
      <c r="AD338" s="1" t="str">
        <f>_xlfn.IFNA(VLOOKUP($B338,'[1]Price Catalogue (Active CAP)'!$A:$AD,AD$3,FALSE),"")</f>
        <v>ON</v>
      </c>
      <c r="AE338" s="1" t="str">
        <f>_xlfn.IFNA(VLOOKUP($B338,'[1]Price Catalogue (Active CAP)'!$A:$AD,AE$3,FALSE),"")</f>
        <v>A330;A340;</v>
      </c>
      <c r="AF338" s="1" t="str">
        <f>_xlfn.IFNA(VLOOKUP($B338,'[1]Price Catalogue (Active CAP)'!$A:$AD,AF$3,FALSE),"")</f>
        <v>EATON LIMITED</v>
      </c>
      <c r="AG338" s="1" t="str">
        <f>_xlfn.IFNA(VLOOKUP($B338,'[1]Price Catalogue (Active CAP)'!$A:$AD,AG$3,FALSE),"")</f>
        <v>FUE-PUM-006</v>
      </c>
      <c r="AH338" s="1" t="str">
        <f>_xlfn.IFNA(VLOOKUP($B338,'[1]Price Catalogue (Active CAP)'!$A:$AD,AH$3,FALSE),"")</f>
        <v>Fuel Booster Pump</v>
      </c>
      <c r="AI338" s="1">
        <f>_xlfn.IFNA(VLOOKUP($B338,'[1]Price Catalogue (Active CAP)'!$A:$AD,AI$3,FALSE),"")</f>
        <v>0</v>
      </c>
      <c r="AJ338" s="1" t="str">
        <f>_xlfn.IFNA(VLOOKUP($B338,'[1]Price Catalogue (Active CAP)'!$A:$AD,AJ$3,FALSE),"")</f>
        <v>28-21-50;</v>
      </c>
      <c r="AK338" s="1" t="str">
        <f>_xlfn.IFNA(VLOOKUP($B338,'[1]Price Catalogue (Active CAP)'!$A:$AD,AK$3,FALSE),"")</f>
        <v>28-21</v>
      </c>
      <c r="AL338" s="32" t="str">
        <f>_xlfn.IFNA(VLOOKUP($B338,'[1]Price Catalogue (Active CAP)'!$A:$AD,AL$3,FALSE),"")</f>
        <v>EASA,FAA,CAA MALAYSIA,CAAS,DGCA INDONESIA,CAA CHINA</v>
      </c>
      <c r="AM338" s="1" t="str">
        <f>_xlfn.IFNA(VLOOKUP($B338,'[1]Price Catalogue (Active CAP)'!$A:$AD,AM$3,FALSE),"")</f>
        <v>EASA</v>
      </c>
      <c r="AN338" s="1" t="str">
        <f>_xlfn.IFNA(VLOOKUP($B338,'[1]Price Catalogue (Active CAP)'!$A:$AD,AN$3,FALSE),"")</f>
        <v>FAA</v>
      </c>
      <c r="AO338" s="1" t="str">
        <f>_xlfn.IFNA(VLOOKUP($B338,'[1]Price Catalogue (Active CAP)'!$A:$AD,AO$3,FALSE),"")</f>
        <v>CAA MALAYSIA</v>
      </c>
      <c r="AP338" s="1" t="str">
        <f>_xlfn.IFNA(VLOOKUP($B338,'[1]Price Catalogue (Active CAP)'!$A:$AD,AP$3,FALSE),"")</f>
        <v>CAAS</v>
      </c>
      <c r="AQ338" s="1" t="str">
        <f>_xlfn.IFNA(VLOOKUP($B338,'[1]Price Catalogue (Active CAP)'!$A:$AD,AQ$3,FALSE),"")</f>
        <v>DGCA INDONESIA</v>
      </c>
      <c r="AR338" s="1" t="str">
        <f>_xlfn.IFNA(VLOOKUP($B338,'[1]Price Catalogue (Active CAP)'!$A:$AD,AR$3,FALSE),"")</f>
        <v>CAA CHINA</v>
      </c>
      <c r="AS338" s="1">
        <f>_xlfn.IFNA(VLOOKUP($B338,'[1]Price Catalogue (Active CAP)'!$A:$AD,AS$3,FALSE),"")</f>
        <v>0</v>
      </c>
      <c r="AT338" s="1" t="str">
        <f>_xlfn.IFNA(VLOOKUP($B338,'[1]Price Catalogue (Active CAP)'!$A:$AD,AT$3,FALSE),"")</f>
        <v>CAA VIETNAM</v>
      </c>
      <c r="AU338" s="1" t="str">
        <f>_xlfn.IFNA(VLOOKUP($B338,'[1]Price Catalogue (Active CAP)'!$A:$AD,AU$3,FALSE),"")</f>
        <v>OCMOL</v>
      </c>
      <c r="AW338" s="1" t="b">
        <f t="shared" si="111"/>
        <v>1</v>
      </c>
      <c r="AX338" s="1" t="b">
        <f t="shared" si="112"/>
        <v>1</v>
      </c>
      <c r="AY338" s="1" t="b">
        <f t="shared" si="113"/>
        <v>1</v>
      </c>
      <c r="AZ338" s="1" t="b">
        <f t="shared" si="114"/>
        <v>1</v>
      </c>
      <c r="BA338" s="1" t="b">
        <f t="shared" si="115"/>
        <v>1</v>
      </c>
      <c r="BB338" s="1" t="b">
        <f t="shared" si="116"/>
        <v>1</v>
      </c>
      <c r="BC338" s="1" t="b">
        <f t="shared" si="117"/>
        <v>1</v>
      </c>
      <c r="BD338" s="1" t="b">
        <f t="shared" si="118"/>
        <v>1</v>
      </c>
      <c r="BE338" s="1" t="b">
        <f t="shared" si="119"/>
        <v>1</v>
      </c>
      <c r="BF338" s="1" t="b">
        <f t="shared" si="120"/>
        <v>1</v>
      </c>
      <c r="BG338" s="1" t="b">
        <f t="shared" si="121"/>
        <v>1</v>
      </c>
      <c r="BH338" s="1" t="b">
        <f t="shared" si="122"/>
        <v>0</v>
      </c>
      <c r="BI338" s="1" t="b">
        <f t="shared" si="123"/>
        <v>1</v>
      </c>
      <c r="BJ338" s="1" t="b">
        <f t="shared" si="124"/>
        <v>1</v>
      </c>
      <c r="BK338" s="1" t="b">
        <f t="shared" si="125"/>
        <v>0</v>
      </c>
      <c r="BL338" s="1" t="b">
        <f t="shared" si="126"/>
        <v>0</v>
      </c>
      <c r="BM338" s="1" t="b">
        <f t="shared" si="127"/>
        <v>1</v>
      </c>
      <c r="BN338" s="1" t="b">
        <f t="shared" si="128"/>
        <v>1</v>
      </c>
      <c r="BO338" s="1" t="b">
        <f t="shared" si="129"/>
        <v>1</v>
      </c>
      <c r="BP338" s="1" t="b">
        <f t="shared" si="130"/>
        <v>1</v>
      </c>
      <c r="BQ338" s="1" t="b">
        <f t="shared" si="131"/>
        <v>1</v>
      </c>
    </row>
    <row r="339" spans="1:69" ht="37.5">
      <c r="A339" s="5">
        <v>336</v>
      </c>
      <c r="B339" s="13" t="s">
        <v>711</v>
      </c>
      <c r="C339" s="13"/>
      <c r="D339" s="13" t="s">
        <v>709</v>
      </c>
      <c r="E339" s="19" t="s">
        <v>1228</v>
      </c>
      <c r="F339" s="13" t="s">
        <v>325</v>
      </c>
      <c r="G339" s="13" t="s">
        <v>37</v>
      </c>
      <c r="H339" s="13" t="s">
        <v>1448</v>
      </c>
      <c r="I339" s="13" t="s">
        <v>1449</v>
      </c>
      <c r="J339" s="13"/>
      <c r="K339" s="13" t="s">
        <v>710</v>
      </c>
      <c r="L339" s="13" t="s">
        <v>1450</v>
      </c>
      <c r="M339" s="13" t="s">
        <v>23</v>
      </c>
      <c r="N339" s="13" t="s">
        <v>23</v>
      </c>
      <c r="O339" s="13" t="s">
        <v>23</v>
      </c>
      <c r="P339" s="13" t="str">
        <f t="shared" si="110"/>
        <v>EASA;FAA;CAA UK;CAA MALAYSIA;DGCA INDONESIA;CAA CHINA;</v>
      </c>
      <c r="Q339" s="13" t="s">
        <v>12</v>
      </c>
      <c r="R339" s="13" t="s">
        <v>13</v>
      </c>
      <c r="S339" s="13" t="s">
        <v>1224</v>
      </c>
      <c r="T339" s="13" t="s">
        <v>24</v>
      </c>
      <c r="U339" s="13" t="s">
        <v>25</v>
      </c>
      <c r="V339" s="13" t="s">
        <v>26</v>
      </c>
      <c r="W339" s="13"/>
      <c r="X339" s="13" t="s">
        <v>1232</v>
      </c>
      <c r="Y339" s="13" t="s">
        <v>1242</v>
      </c>
      <c r="Z339" s="13"/>
      <c r="AA339" s="1" t="str">
        <f>_xlfn.IFNA(VLOOKUP($B339,'[1]Price Catalogue (Active CAP)'!$A:$AD,AA$3,FALSE),"")</f>
        <v>568-1-28300-002</v>
      </c>
      <c r="AC339" s="1" t="str">
        <f>_xlfn.IFNA(VLOOKUP($B339,'[1]Price Catalogue (Active CAP)'!$A:$AD,AC$3,FALSE),"")</f>
        <v>PUMP-FUEL BOOST</v>
      </c>
      <c r="AD339" s="1" t="str">
        <f>_xlfn.IFNA(VLOOKUP($B339,'[1]Price Catalogue (Active CAP)'!$A:$AD,AD$3,FALSE),"")</f>
        <v>ON</v>
      </c>
      <c r="AE339" s="1" t="str">
        <f>_xlfn.IFNA(VLOOKUP($B339,'[1]Price Catalogue (Active CAP)'!$A:$AD,AE$3,FALSE),"")</f>
        <v>A330;A340;</v>
      </c>
      <c r="AF339" s="1" t="str">
        <f>_xlfn.IFNA(VLOOKUP($B339,'[1]Price Catalogue (Active CAP)'!$A:$AD,AF$3,FALSE),"")</f>
        <v>EATON LIMITED</v>
      </c>
      <c r="AG339" s="1" t="str">
        <f>_xlfn.IFNA(VLOOKUP($B339,'[1]Price Catalogue (Active CAP)'!$A:$AD,AG$3,FALSE),"")</f>
        <v>FUE-PUM-006</v>
      </c>
      <c r="AH339" s="1" t="str">
        <f>_xlfn.IFNA(VLOOKUP($B339,'[1]Price Catalogue (Active CAP)'!$A:$AD,AH$3,FALSE),"")</f>
        <v>Fuel Booster Pump</v>
      </c>
      <c r="AI339" s="1">
        <f>_xlfn.IFNA(VLOOKUP($B339,'[1]Price Catalogue (Active CAP)'!$A:$AD,AI$3,FALSE),"")</f>
        <v>0</v>
      </c>
      <c r="AJ339" s="1" t="str">
        <f>_xlfn.IFNA(VLOOKUP($B339,'[1]Price Catalogue (Active CAP)'!$A:$AD,AJ$3,FALSE),"")</f>
        <v>28-21-50;</v>
      </c>
      <c r="AK339" s="1" t="str">
        <f>_xlfn.IFNA(VLOOKUP($B339,'[1]Price Catalogue (Active CAP)'!$A:$AD,AK$3,FALSE),"")</f>
        <v>28-21</v>
      </c>
      <c r="AL339" s="32" t="str">
        <f>_xlfn.IFNA(VLOOKUP($B339,'[1]Price Catalogue (Active CAP)'!$A:$AD,AL$3,FALSE),"")</f>
        <v>EASA,FAA,CAA MALAYSIA,CAAS,DGCA INDONESIA,CAA CHINA</v>
      </c>
      <c r="AM339" s="1" t="str">
        <f>_xlfn.IFNA(VLOOKUP($B339,'[1]Price Catalogue (Active CAP)'!$A:$AD,AM$3,FALSE),"")</f>
        <v>EASA</v>
      </c>
      <c r="AN339" s="1" t="str">
        <f>_xlfn.IFNA(VLOOKUP($B339,'[1]Price Catalogue (Active CAP)'!$A:$AD,AN$3,FALSE),"")</f>
        <v>FAA</v>
      </c>
      <c r="AO339" s="1" t="str">
        <f>_xlfn.IFNA(VLOOKUP($B339,'[1]Price Catalogue (Active CAP)'!$A:$AD,AO$3,FALSE),"")</f>
        <v>CAA MALAYSIA</v>
      </c>
      <c r="AP339" s="1" t="str">
        <f>_xlfn.IFNA(VLOOKUP($B339,'[1]Price Catalogue (Active CAP)'!$A:$AD,AP$3,FALSE),"")</f>
        <v>CAAS</v>
      </c>
      <c r="AQ339" s="1" t="str">
        <f>_xlfn.IFNA(VLOOKUP($B339,'[1]Price Catalogue (Active CAP)'!$A:$AD,AQ$3,FALSE),"")</f>
        <v>DGCA INDONESIA</v>
      </c>
      <c r="AR339" s="1" t="str">
        <f>_xlfn.IFNA(VLOOKUP($B339,'[1]Price Catalogue (Active CAP)'!$A:$AD,AR$3,FALSE),"")</f>
        <v>CAA CHINA</v>
      </c>
      <c r="AS339" s="1">
        <f>_xlfn.IFNA(VLOOKUP($B339,'[1]Price Catalogue (Active CAP)'!$A:$AD,AS$3,FALSE),"")</f>
        <v>0</v>
      </c>
      <c r="AT339" s="1" t="str">
        <f>_xlfn.IFNA(VLOOKUP($B339,'[1]Price Catalogue (Active CAP)'!$A:$AD,AT$3,FALSE),"")</f>
        <v>CAA VIETNAM</v>
      </c>
      <c r="AU339" s="1" t="str">
        <f>_xlfn.IFNA(VLOOKUP($B339,'[1]Price Catalogue (Active CAP)'!$A:$AD,AU$3,FALSE),"")</f>
        <v>OCMOL</v>
      </c>
      <c r="AW339" s="1" t="b">
        <f t="shared" si="111"/>
        <v>1</v>
      </c>
      <c r="AX339" s="1" t="b">
        <f t="shared" si="112"/>
        <v>1</v>
      </c>
      <c r="AY339" s="1" t="b">
        <f t="shared" si="113"/>
        <v>1</v>
      </c>
      <c r="AZ339" s="1" t="b">
        <f t="shared" si="114"/>
        <v>1</v>
      </c>
      <c r="BA339" s="1" t="b">
        <f t="shared" si="115"/>
        <v>1</v>
      </c>
      <c r="BB339" s="1" t="b">
        <f t="shared" si="116"/>
        <v>1</v>
      </c>
      <c r="BC339" s="1" t="b">
        <f t="shared" si="117"/>
        <v>1</v>
      </c>
      <c r="BD339" s="1" t="b">
        <f t="shared" si="118"/>
        <v>1</v>
      </c>
      <c r="BE339" s="1" t="b">
        <f t="shared" si="119"/>
        <v>1</v>
      </c>
      <c r="BF339" s="1" t="b">
        <f t="shared" si="120"/>
        <v>1</v>
      </c>
      <c r="BG339" s="1" t="b">
        <f t="shared" si="121"/>
        <v>1</v>
      </c>
      <c r="BH339" s="1" t="b">
        <f t="shared" si="122"/>
        <v>0</v>
      </c>
      <c r="BI339" s="1" t="b">
        <f t="shared" si="123"/>
        <v>1</v>
      </c>
      <c r="BJ339" s="1" t="b">
        <f t="shared" si="124"/>
        <v>1</v>
      </c>
      <c r="BK339" s="1" t="b">
        <f t="shared" si="125"/>
        <v>0</v>
      </c>
      <c r="BL339" s="1" t="b">
        <f t="shared" si="126"/>
        <v>0</v>
      </c>
      <c r="BM339" s="1" t="b">
        <f t="shared" si="127"/>
        <v>1</v>
      </c>
      <c r="BN339" s="1" t="b">
        <f t="shared" si="128"/>
        <v>1</v>
      </c>
      <c r="BO339" s="1" t="b">
        <f t="shared" si="129"/>
        <v>1</v>
      </c>
      <c r="BP339" s="1" t="b">
        <f t="shared" si="130"/>
        <v>1</v>
      </c>
      <c r="BQ339" s="1" t="b">
        <f t="shared" si="131"/>
        <v>1</v>
      </c>
    </row>
    <row r="340" spans="1:69" ht="37.5">
      <c r="A340" s="5">
        <v>337</v>
      </c>
      <c r="B340" s="13" t="s">
        <v>712</v>
      </c>
      <c r="C340" s="13"/>
      <c r="D340" s="13" t="s">
        <v>709</v>
      </c>
      <c r="E340" s="19" t="s">
        <v>1228</v>
      </c>
      <c r="F340" s="13" t="s">
        <v>325</v>
      </c>
      <c r="G340" s="13" t="s">
        <v>37</v>
      </c>
      <c r="H340" s="13" t="s">
        <v>1448</v>
      </c>
      <c r="I340" s="13" t="s">
        <v>1449</v>
      </c>
      <c r="J340" s="13"/>
      <c r="K340" s="13" t="s">
        <v>710</v>
      </c>
      <c r="L340" s="13" t="s">
        <v>1450</v>
      </c>
      <c r="M340" s="13" t="s">
        <v>23</v>
      </c>
      <c r="N340" s="13" t="s">
        <v>23</v>
      </c>
      <c r="O340" s="13" t="s">
        <v>23</v>
      </c>
      <c r="P340" s="13" t="str">
        <f t="shared" si="110"/>
        <v>EASA;FAA;CAA UK;CAA MALAYSIA;DGCA INDONESIA;CAA CHINA;</v>
      </c>
      <c r="Q340" s="13" t="s">
        <v>12</v>
      </c>
      <c r="R340" s="13" t="s">
        <v>13</v>
      </c>
      <c r="S340" s="13" t="s">
        <v>1224</v>
      </c>
      <c r="T340" s="13" t="s">
        <v>24</v>
      </c>
      <c r="U340" s="13" t="s">
        <v>25</v>
      </c>
      <c r="V340" s="13" t="s">
        <v>26</v>
      </c>
      <c r="W340" s="13"/>
      <c r="X340" s="13" t="s">
        <v>1232</v>
      </c>
      <c r="Y340" s="13" t="s">
        <v>1242</v>
      </c>
      <c r="Z340" s="13"/>
      <c r="AA340" s="1" t="str">
        <f>_xlfn.IFNA(VLOOKUP($B340,'[1]Price Catalogue (Active CAP)'!$A:$AD,AA$3,FALSE),"")</f>
        <v>568-1-28300-003</v>
      </c>
      <c r="AC340" s="1" t="str">
        <f>_xlfn.IFNA(VLOOKUP($B340,'[1]Price Catalogue (Active CAP)'!$A:$AD,AC$3,FALSE),"")</f>
        <v>PUMP-FUEL BOOST</v>
      </c>
      <c r="AD340" s="1" t="str">
        <f>_xlfn.IFNA(VLOOKUP($B340,'[1]Price Catalogue (Active CAP)'!$A:$AD,AD$3,FALSE),"")</f>
        <v>ON</v>
      </c>
      <c r="AE340" s="1" t="str">
        <f>_xlfn.IFNA(VLOOKUP($B340,'[1]Price Catalogue (Active CAP)'!$A:$AD,AE$3,FALSE),"")</f>
        <v>A330;A340;</v>
      </c>
      <c r="AF340" s="1" t="str">
        <f>_xlfn.IFNA(VLOOKUP($B340,'[1]Price Catalogue (Active CAP)'!$A:$AD,AF$3,FALSE),"")</f>
        <v>EATON LIMITED</v>
      </c>
      <c r="AG340" s="1" t="str">
        <f>_xlfn.IFNA(VLOOKUP($B340,'[1]Price Catalogue (Active CAP)'!$A:$AD,AG$3,FALSE),"")</f>
        <v>FUE-PUM-006</v>
      </c>
      <c r="AH340" s="1" t="str">
        <f>_xlfn.IFNA(VLOOKUP($B340,'[1]Price Catalogue (Active CAP)'!$A:$AD,AH$3,FALSE),"")</f>
        <v>Fuel Booster Pump</v>
      </c>
      <c r="AI340" s="1">
        <f>_xlfn.IFNA(VLOOKUP($B340,'[1]Price Catalogue (Active CAP)'!$A:$AD,AI$3,FALSE),"")</f>
        <v>0</v>
      </c>
      <c r="AJ340" s="1" t="str">
        <f>_xlfn.IFNA(VLOOKUP($B340,'[1]Price Catalogue (Active CAP)'!$A:$AD,AJ$3,FALSE),"")</f>
        <v>28-21-50;</v>
      </c>
      <c r="AK340" s="1" t="str">
        <f>_xlfn.IFNA(VLOOKUP($B340,'[1]Price Catalogue (Active CAP)'!$A:$AD,AK$3,FALSE),"")</f>
        <v>28-21</v>
      </c>
      <c r="AL340" s="32" t="str">
        <f>_xlfn.IFNA(VLOOKUP($B340,'[1]Price Catalogue (Active CAP)'!$A:$AD,AL$3,FALSE),"")</f>
        <v>EASA,FAA,CAA MALAYSIA,CAAS,DGCA INDONESIA,CAA CHINA</v>
      </c>
      <c r="AM340" s="1" t="str">
        <f>_xlfn.IFNA(VLOOKUP($B340,'[1]Price Catalogue (Active CAP)'!$A:$AD,AM$3,FALSE),"")</f>
        <v>EASA</v>
      </c>
      <c r="AN340" s="1" t="str">
        <f>_xlfn.IFNA(VLOOKUP($B340,'[1]Price Catalogue (Active CAP)'!$A:$AD,AN$3,FALSE),"")</f>
        <v>FAA</v>
      </c>
      <c r="AO340" s="1" t="str">
        <f>_xlfn.IFNA(VLOOKUP($B340,'[1]Price Catalogue (Active CAP)'!$A:$AD,AO$3,FALSE),"")</f>
        <v>CAA MALAYSIA</v>
      </c>
      <c r="AP340" s="1" t="str">
        <f>_xlfn.IFNA(VLOOKUP($B340,'[1]Price Catalogue (Active CAP)'!$A:$AD,AP$3,FALSE),"")</f>
        <v>CAAS</v>
      </c>
      <c r="AQ340" s="1" t="str">
        <f>_xlfn.IFNA(VLOOKUP($B340,'[1]Price Catalogue (Active CAP)'!$A:$AD,AQ$3,FALSE),"")</f>
        <v>DGCA INDONESIA</v>
      </c>
      <c r="AR340" s="1" t="str">
        <f>_xlfn.IFNA(VLOOKUP($B340,'[1]Price Catalogue (Active CAP)'!$A:$AD,AR$3,FALSE),"")</f>
        <v>CAA CHINA</v>
      </c>
      <c r="AS340" s="1">
        <f>_xlfn.IFNA(VLOOKUP($B340,'[1]Price Catalogue (Active CAP)'!$A:$AD,AS$3,FALSE),"")</f>
        <v>0</v>
      </c>
      <c r="AT340" s="1" t="str">
        <f>_xlfn.IFNA(VLOOKUP($B340,'[1]Price Catalogue (Active CAP)'!$A:$AD,AT$3,FALSE),"")</f>
        <v>CAA VIETNAM</v>
      </c>
      <c r="AU340" s="1" t="str">
        <f>_xlfn.IFNA(VLOOKUP($B340,'[1]Price Catalogue (Active CAP)'!$A:$AD,AU$3,FALSE),"")</f>
        <v>OCMOL</v>
      </c>
      <c r="AW340" s="1" t="b">
        <f t="shared" si="111"/>
        <v>1</v>
      </c>
      <c r="AX340" s="1" t="b">
        <f t="shared" si="112"/>
        <v>1</v>
      </c>
      <c r="AY340" s="1" t="b">
        <f t="shared" si="113"/>
        <v>1</v>
      </c>
      <c r="AZ340" s="1" t="b">
        <f t="shared" si="114"/>
        <v>1</v>
      </c>
      <c r="BA340" s="1" t="b">
        <f t="shared" si="115"/>
        <v>1</v>
      </c>
      <c r="BB340" s="1" t="b">
        <f t="shared" si="116"/>
        <v>1</v>
      </c>
      <c r="BC340" s="1" t="b">
        <f t="shared" si="117"/>
        <v>1</v>
      </c>
      <c r="BD340" s="1" t="b">
        <f t="shared" si="118"/>
        <v>1</v>
      </c>
      <c r="BE340" s="1" t="b">
        <f t="shared" si="119"/>
        <v>1</v>
      </c>
      <c r="BF340" s="1" t="b">
        <f t="shared" si="120"/>
        <v>1</v>
      </c>
      <c r="BG340" s="1" t="b">
        <f t="shared" si="121"/>
        <v>1</v>
      </c>
      <c r="BH340" s="1" t="b">
        <f t="shared" si="122"/>
        <v>0</v>
      </c>
      <c r="BI340" s="1" t="b">
        <f t="shared" si="123"/>
        <v>1</v>
      </c>
      <c r="BJ340" s="1" t="b">
        <f t="shared" si="124"/>
        <v>1</v>
      </c>
      <c r="BK340" s="1" t="b">
        <f t="shared" si="125"/>
        <v>0</v>
      </c>
      <c r="BL340" s="1" t="b">
        <f t="shared" si="126"/>
        <v>0</v>
      </c>
      <c r="BM340" s="1" t="b">
        <f t="shared" si="127"/>
        <v>1</v>
      </c>
      <c r="BN340" s="1" t="b">
        <f t="shared" si="128"/>
        <v>1</v>
      </c>
      <c r="BO340" s="1" t="b">
        <f t="shared" si="129"/>
        <v>1</v>
      </c>
      <c r="BP340" s="1" t="b">
        <f t="shared" si="130"/>
        <v>1</v>
      </c>
      <c r="BQ340" s="1" t="b">
        <f t="shared" si="131"/>
        <v>1</v>
      </c>
    </row>
    <row r="341" spans="1:69" ht="37.5">
      <c r="A341" s="5">
        <v>338</v>
      </c>
      <c r="B341" s="13" t="s">
        <v>713</v>
      </c>
      <c r="C341" s="13"/>
      <c r="D341" s="13" t="s">
        <v>709</v>
      </c>
      <c r="E341" s="19" t="s">
        <v>1228</v>
      </c>
      <c r="F341" s="13" t="s">
        <v>325</v>
      </c>
      <c r="G341" s="13" t="s">
        <v>37</v>
      </c>
      <c r="H341" s="13" t="s">
        <v>1448</v>
      </c>
      <c r="I341" s="13" t="s">
        <v>1449</v>
      </c>
      <c r="J341" s="13"/>
      <c r="K341" s="13" t="s">
        <v>710</v>
      </c>
      <c r="L341" s="13" t="s">
        <v>1450</v>
      </c>
      <c r="M341" s="13" t="s">
        <v>23</v>
      </c>
      <c r="N341" s="13" t="s">
        <v>23</v>
      </c>
      <c r="O341" s="13" t="s">
        <v>23</v>
      </c>
      <c r="P341" s="13" t="str">
        <f t="shared" si="110"/>
        <v>EASA;FAA;CAA UK;CAA MALAYSIA;DGCA INDONESIA;CAA CHINA;</v>
      </c>
      <c r="Q341" s="13" t="s">
        <v>12</v>
      </c>
      <c r="R341" s="13" t="s">
        <v>13</v>
      </c>
      <c r="S341" s="13" t="s">
        <v>1224</v>
      </c>
      <c r="T341" s="13" t="s">
        <v>24</v>
      </c>
      <c r="U341" s="13" t="s">
        <v>25</v>
      </c>
      <c r="V341" s="13" t="s">
        <v>26</v>
      </c>
      <c r="W341" s="13"/>
      <c r="X341" s="13" t="s">
        <v>1232</v>
      </c>
      <c r="Y341" s="13" t="s">
        <v>1242</v>
      </c>
      <c r="Z341" s="13"/>
      <c r="AA341" s="1" t="str">
        <f>_xlfn.IFNA(VLOOKUP($B341,'[1]Price Catalogue (Active CAP)'!$A:$AD,AA$3,FALSE),"")</f>
        <v>568-1-28300-004</v>
      </c>
      <c r="AC341" s="1" t="str">
        <f>_xlfn.IFNA(VLOOKUP($B341,'[1]Price Catalogue (Active CAP)'!$A:$AD,AC$3,FALSE),"")</f>
        <v>PUMP-FUEL BOOST</v>
      </c>
      <c r="AD341" s="1" t="str">
        <f>_xlfn.IFNA(VLOOKUP($B341,'[1]Price Catalogue (Active CAP)'!$A:$AD,AD$3,FALSE),"")</f>
        <v>ON</v>
      </c>
      <c r="AE341" s="1" t="str">
        <f>_xlfn.IFNA(VLOOKUP($B341,'[1]Price Catalogue (Active CAP)'!$A:$AD,AE$3,FALSE),"")</f>
        <v>A330;A340;</v>
      </c>
      <c r="AF341" s="1" t="str">
        <f>_xlfn.IFNA(VLOOKUP($B341,'[1]Price Catalogue (Active CAP)'!$A:$AD,AF$3,FALSE),"")</f>
        <v>EATON LIMITED</v>
      </c>
      <c r="AG341" s="1" t="str">
        <f>_xlfn.IFNA(VLOOKUP($B341,'[1]Price Catalogue (Active CAP)'!$A:$AD,AG$3,FALSE),"")</f>
        <v>FUE-PUM-006</v>
      </c>
      <c r="AH341" s="1" t="str">
        <f>_xlfn.IFNA(VLOOKUP($B341,'[1]Price Catalogue (Active CAP)'!$A:$AD,AH$3,FALSE),"")</f>
        <v>Fuel Booster Pump</v>
      </c>
      <c r="AI341" s="1">
        <f>_xlfn.IFNA(VLOOKUP($B341,'[1]Price Catalogue (Active CAP)'!$A:$AD,AI$3,FALSE),"")</f>
        <v>0</v>
      </c>
      <c r="AJ341" s="1" t="str">
        <f>_xlfn.IFNA(VLOOKUP($B341,'[1]Price Catalogue (Active CAP)'!$A:$AD,AJ$3,FALSE),"")</f>
        <v>28-21-50;</v>
      </c>
      <c r="AK341" s="1" t="str">
        <f>_xlfn.IFNA(VLOOKUP($B341,'[1]Price Catalogue (Active CAP)'!$A:$AD,AK$3,FALSE),"")</f>
        <v>28-21</v>
      </c>
      <c r="AL341" s="32" t="str">
        <f>_xlfn.IFNA(VLOOKUP($B341,'[1]Price Catalogue (Active CAP)'!$A:$AD,AL$3,FALSE),"")</f>
        <v>EASA,FAA,CAA MALAYSIA,CAAS,DGCA INDONESIA,CAA CHINA</v>
      </c>
      <c r="AM341" s="1" t="str">
        <f>_xlfn.IFNA(VLOOKUP($B341,'[1]Price Catalogue (Active CAP)'!$A:$AD,AM$3,FALSE),"")</f>
        <v>EASA</v>
      </c>
      <c r="AN341" s="1" t="str">
        <f>_xlfn.IFNA(VLOOKUP($B341,'[1]Price Catalogue (Active CAP)'!$A:$AD,AN$3,FALSE),"")</f>
        <v>FAA</v>
      </c>
      <c r="AO341" s="1" t="str">
        <f>_xlfn.IFNA(VLOOKUP($B341,'[1]Price Catalogue (Active CAP)'!$A:$AD,AO$3,FALSE),"")</f>
        <v>CAA MALAYSIA</v>
      </c>
      <c r="AP341" s="1" t="str">
        <f>_xlfn.IFNA(VLOOKUP($B341,'[1]Price Catalogue (Active CAP)'!$A:$AD,AP$3,FALSE),"")</f>
        <v>CAAS</v>
      </c>
      <c r="AQ341" s="1" t="str">
        <f>_xlfn.IFNA(VLOOKUP($B341,'[1]Price Catalogue (Active CAP)'!$A:$AD,AQ$3,FALSE),"")</f>
        <v>DGCA INDONESIA</v>
      </c>
      <c r="AR341" s="1" t="str">
        <f>_xlfn.IFNA(VLOOKUP($B341,'[1]Price Catalogue (Active CAP)'!$A:$AD,AR$3,FALSE),"")</f>
        <v>CAA CHINA</v>
      </c>
      <c r="AS341" s="1">
        <f>_xlfn.IFNA(VLOOKUP($B341,'[1]Price Catalogue (Active CAP)'!$A:$AD,AS$3,FALSE),"")</f>
        <v>0</v>
      </c>
      <c r="AT341" s="1" t="str">
        <f>_xlfn.IFNA(VLOOKUP($B341,'[1]Price Catalogue (Active CAP)'!$A:$AD,AT$3,FALSE),"")</f>
        <v>CAA VIETNAM</v>
      </c>
      <c r="AU341" s="1" t="str">
        <f>_xlfn.IFNA(VLOOKUP($B341,'[1]Price Catalogue (Active CAP)'!$A:$AD,AU$3,FALSE),"")</f>
        <v>OCMOL</v>
      </c>
      <c r="AW341" s="1" t="b">
        <f t="shared" si="111"/>
        <v>1</v>
      </c>
      <c r="AX341" s="1" t="b">
        <f t="shared" si="112"/>
        <v>1</v>
      </c>
      <c r="AY341" s="1" t="b">
        <f t="shared" si="113"/>
        <v>1</v>
      </c>
      <c r="AZ341" s="1" t="b">
        <f t="shared" si="114"/>
        <v>1</v>
      </c>
      <c r="BA341" s="1" t="b">
        <f t="shared" si="115"/>
        <v>1</v>
      </c>
      <c r="BB341" s="1" t="b">
        <f t="shared" si="116"/>
        <v>1</v>
      </c>
      <c r="BC341" s="1" t="b">
        <f t="shared" si="117"/>
        <v>1</v>
      </c>
      <c r="BD341" s="1" t="b">
        <f t="shared" si="118"/>
        <v>1</v>
      </c>
      <c r="BE341" s="1" t="b">
        <f t="shared" si="119"/>
        <v>1</v>
      </c>
      <c r="BF341" s="1" t="b">
        <f t="shared" si="120"/>
        <v>1</v>
      </c>
      <c r="BG341" s="1" t="b">
        <f t="shared" si="121"/>
        <v>1</v>
      </c>
      <c r="BH341" s="1" t="b">
        <f t="shared" si="122"/>
        <v>0</v>
      </c>
      <c r="BI341" s="1" t="b">
        <f t="shared" si="123"/>
        <v>1</v>
      </c>
      <c r="BJ341" s="1" t="b">
        <f t="shared" si="124"/>
        <v>1</v>
      </c>
      <c r="BK341" s="1" t="b">
        <f t="shared" si="125"/>
        <v>0</v>
      </c>
      <c r="BL341" s="1" t="b">
        <f t="shared" si="126"/>
        <v>0</v>
      </c>
      <c r="BM341" s="1" t="b">
        <f t="shared" si="127"/>
        <v>1</v>
      </c>
      <c r="BN341" s="1" t="b">
        <f t="shared" si="128"/>
        <v>1</v>
      </c>
      <c r="BO341" s="1" t="b">
        <f t="shared" si="129"/>
        <v>1</v>
      </c>
      <c r="BP341" s="1" t="b">
        <f t="shared" si="130"/>
        <v>1</v>
      </c>
      <c r="BQ341" s="1" t="b">
        <f t="shared" si="131"/>
        <v>1</v>
      </c>
    </row>
    <row r="342" spans="1:69" ht="37.5">
      <c r="A342" s="5">
        <v>339</v>
      </c>
      <c r="B342" s="13" t="s">
        <v>714</v>
      </c>
      <c r="C342" s="13"/>
      <c r="D342" s="13" t="s">
        <v>709</v>
      </c>
      <c r="E342" s="19" t="s">
        <v>1228</v>
      </c>
      <c r="F342" s="13" t="s">
        <v>526</v>
      </c>
      <c r="G342" s="13" t="s">
        <v>37</v>
      </c>
      <c r="H342" s="13" t="s">
        <v>1448</v>
      </c>
      <c r="I342" s="13" t="s">
        <v>1449</v>
      </c>
      <c r="J342" s="13"/>
      <c r="K342" s="13" t="s">
        <v>715</v>
      </c>
      <c r="L342" s="13" t="s">
        <v>1450</v>
      </c>
      <c r="M342" s="13" t="s">
        <v>23</v>
      </c>
      <c r="N342" s="13" t="s">
        <v>23</v>
      </c>
      <c r="O342" s="13" t="s">
        <v>23</v>
      </c>
      <c r="P342" s="13" t="str">
        <f t="shared" si="110"/>
        <v>EASA;FAA;CAA UK;CAA MALAYSIA;DGCA INDONESIA;CAA CHINA;</v>
      </c>
      <c r="Q342" s="13" t="s">
        <v>12</v>
      </c>
      <c r="R342" s="13" t="s">
        <v>13</v>
      </c>
      <c r="S342" s="13" t="s">
        <v>1224</v>
      </c>
      <c r="T342" s="13" t="s">
        <v>24</v>
      </c>
      <c r="U342" s="13" t="s">
        <v>25</v>
      </c>
      <c r="V342" s="13" t="s">
        <v>26</v>
      </c>
      <c r="W342" s="13"/>
      <c r="X342" s="13" t="s">
        <v>1232</v>
      </c>
      <c r="Y342" s="13" t="s">
        <v>1242</v>
      </c>
      <c r="Z342" s="13"/>
      <c r="AA342" s="1" t="str">
        <f>_xlfn.IFNA(VLOOKUP($B342,'[1]Price Catalogue (Active CAP)'!$A:$AD,AA$3,FALSE),"")</f>
        <v>568-1-28300-100</v>
      </c>
      <c r="AC342" s="1" t="str">
        <f>_xlfn.IFNA(VLOOKUP($B342,'[1]Price Catalogue (Active CAP)'!$A:$AD,AC$3,FALSE),"")</f>
        <v>PUMP-FUEL BOOST</v>
      </c>
      <c r="AD342" s="1" t="str">
        <f>_xlfn.IFNA(VLOOKUP($B342,'[1]Price Catalogue (Active CAP)'!$A:$AD,AD$3,FALSE),"")</f>
        <v>ON</v>
      </c>
      <c r="AE342" s="1" t="str">
        <f>_xlfn.IFNA(VLOOKUP($B342,'[1]Price Catalogue (Active CAP)'!$A:$AD,AE$3,FALSE),"")</f>
        <v>A340;</v>
      </c>
      <c r="AF342" s="1" t="str">
        <f>_xlfn.IFNA(VLOOKUP($B342,'[1]Price Catalogue (Active CAP)'!$A:$AD,AF$3,FALSE),"")</f>
        <v>EATON LIMITED</v>
      </c>
      <c r="AG342" s="1" t="str">
        <f>_xlfn.IFNA(VLOOKUP($B342,'[1]Price Catalogue (Active CAP)'!$A:$AD,AG$3,FALSE),"")</f>
        <v>FUE-PUM-006</v>
      </c>
      <c r="AH342" s="1" t="str">
        <f>_xlfn.IFNA(VLOOKUP($B342,'[1]Price Catalogue (Active CAP)'!$A:$AD,AH$3,FALSE),"")</f>
        <v>Fuel Booster Pump</v>
      </c>
      <c r="AI342" s="1">
        <f>_xlfn.IFNA(VLOOKUP($B342,'[1]Price Catalogue (Active CAP)'!$A:$AD,AI$3,FALSE),"")</f>
        <v>0</v>
      </c>
      <c r="AJ342" s="1" t="str">
        <f>_xlfn.IFNA(VLOOKUP($B342,'[1]Price Catalogue (Active CAP)'!$A:$AD,AJ$3,FALSE),"")</f>
        <v>28-21-55;</v>
      </c>
      <c r="AK342" s="1" t="str">
        <f>_xlfn.IFNA(VLOOKUP($B342,'[1]Price Catalogue (Active CAP)'!$A:$AD,AK$3,FALSE),"")</f>
        <v>28-21</v>
      </c>
      <c r="AL342" s="32" t="str">
        <f>_xlfn.IFNA(VLOOKUP($B342,'[1]Price Catalogue (Active CAP)'!$A:$AD,AL$3,FALSE),"")</f>
        <v>EASA,FAA,CAA MALAYSIA,CAAS,DGCA INDONESIA,CAA CHINA</v>
      </c>
      <c r="AM342" s="1" t="str">
        <f>_xlfn.IFNA(VLOOKUP($B342,'[1]Price Catalogue (Active CAP)'!$A:$AD,AM$3,FALSE),"")</f>
        <v>EASA</v>
      </c>
      <c r="AN342" s="1" t="str">
        <f>_xlfn.IFNA(VLOOKUP($B342,'[1]Price Catalogue (Active CAP)'!$A:$AD,AN$3,FALSE),"")</f>
        <v>FAA</v>
      </c>
      <c r="AO342" s="1" t="str">
        <f>_xlfn.IFNA(VLOOKUP($B342,'[1]Price Catalogue (Active CAP)'!$A:$AD,AO$3,FALSE),"")</f>
        <v>CAA MALAYSIA</v>
      </c>
      <c r="AP342" s="1" t="str">
        <f>_xlfn.IFNA(VLOOKUP($B342,'[1]Price Catalogue (Active CAP)'!$A:$AD,AP$3,FALSE),"")</f>
        <v>CAAS</v>
      </c>
      <c r="AQ342" s="1" t="str">
        <f>_xlfn.IFNA(VLOOKUP($B342,'[1]Price Catalogue (Active CAP)'!$A:$AD,AQ$3,FALSE),"")</f>
        <v>DGCA INDONESIA</v>
      </c>
      <c r="AR342" s="1" t="str">
        <f>_xlfn.IFNA(VLOOKUP($B342,'[1]Price Catalogue (Active CAP)'!$A:$AD,AR$3,FALSE),"")</f>
        <v>CAA CHINA</v>
      </c>
      <c r="AS342" s="1">
        <f>_xlfn.IFNA(VLOOKUP($B342,'[1]Price Catalogue (Active CAP)'!$A:$AD,AS$3,FALSE),"")</f>
        <v>0</v>
      </c>
      <c r="AT342" s="1" t="str">
        <f>_xlfn.IFNA(VLOOKUP($B342,'[1]Price Catalogue (Active CAP)'!$A:$AD,AT$3,FALSE),"")</f>
        <v>CAA VIETNAM</v>
      </c>
      <c r="AU342" s="1" t="str">
        <f>_xlfn.IFNA(VLOOKUP($B342,'[1]Price Catalogue (Active CAP)'!$A:$AD,AU$3,FALSE),"")</f>
        <v>OCMOL</v>
      </c>
      <c r="AW342" s="1" t="b">
        <f t="shared" si="111"/>
        <v>1</v>
      </c>
      <c r="AX342" s="1" t="b">
        <f t="shared" si="112"/>
        <v>1</v>
      </c>
      <c r="AY342" s="1" t="b">
        <f t="shared" si="113"/>
        <v>1</v>
      </c>
      <c r="AZ342" s="1" t="b">
        <f t="shared" si="114"/>
        <v>1</v>
      </c>
      <c r="BA342" s="1" t="b">
        <f t="shared" si="115"/>
        <v>1</v>
      </c>
      <c r="BB342" s="1" t="b">
        <f t="shared" si="116"/>
        <v>1</v>
      </c>
      <c r="BC342" s="1" t="b">
        <f t="shared" si="117"/>
        <v>1</v>
      </c>
      <c r="BD342" s="1" t="b">
        <f t="shared" si="118"/>
        <v>1</v>
      </c>
      <c r="BE342" s="1" t="b">
        <f t="shared" si="119"/>
        <v>1</v>
      </c>
      <c r="BF342" s="1" t="b">
        <f t="shared" si="120"/>
        <v>1</v>
      </c>
      <c r="BG342" s="1" t="b">
        <f t="shared" si="121"/>
        <v>1</v>
      </c>
      <c r="BH342" s="1" t="b">
        <f t="shared" si="122"/>
        <v>0</v>
      </c>
      <c r="BI342" s="1" t="b">
        <f t="shared" si="123"/>
        <v>1</v>
      </c>
      <c r="BJ342" s="1" t="b">
        <f t="shared" si="124"/>
        <v>1</v>
      </c>
      <c r="BK342" s="1" t="b">
        <f t="shared" si="125"/>
        <v>0</v>
      </c>
      <c r="BL342" s="1" t="b">
        <f t="shared" si="126"/>
        <v>0</v>
      </c>
      <c r="BM342" s="1" t="b">
        <f t="shared" si="127"/>
        <v>1</v>
      </c>
      <c r="BN342" s="1" t="b">
        <f t="shared" si="128"/>
        <v>1</v>
      </c>
      <c r="BO342" s="1" t="b">
        <f t="shared" si="129"/>
        <v>1</v>
      </c>
      <c r="BP342" s="1" t="b">
        <f t="shared" si="130"/>
        <v>1</v>
      </c>
      <c r="BQ342" s="1" t="b">
        <f t="shared" si="131"/>
        <v>1</v>
      </c>
    </row>
    <row r="343" spans="1:69" ht="37.5">
      <c r="A343" s="5">
        <v>340</v>
      </c>
      <c r="B343" s="13" t="s">
        <v>716</v>
      </c>
      <c r="C343" s="13"/>
      <c r="D343" s="13" t="s">
        <v>709</v>
      </c>
      <c r="E343" s="19" t="s">
        <v>1228</v>
      </c>
      <c r="F343" s="13" t="s">
        <v>325</v>
      </c>
      <c r="G343" s="13" t="s">
        <v>37</v>
      </c>
      <c r="H343" s="13" t="s">
        <v>1448</v>
      </c>
      <c r="I343" s="13" t="s">
        <v>1449</v>
      </c>
      <c r="J343" s="13"/>
      <c r="K343" s="13" t="s">
        <v>715</v>
      </c>
      <c r="L343" s="13" t="s">
        <v>1450</v>
      </c>
      <c r="M343" s="13" t="s">
        <v>23</v>
      </c>
      <c r="N343" s="13" t="s">
        <v>23</v>
      </c>
      <c r="O343" s="13" t="s">
        <v>23</v>
      </c>
      <c r="P343" s="13" t="str">
        <f t="shared" si="110"/>
        <v>EASA;FAA;CAA UK;CAA MALAYSIA;DGCA INDONESIA;CAA CHINA;</v>
      </c>
      <c r="Q343" s="13" t="s">
        <v>12</v>
      </c>
      <c r="R343" s="13" t="s">
        <v>13</v>
      </c>
      <c r="S343" s="13" t="s">
        <v>1224</v>
      </c>
      <c r="T343" s="13" t="s">
        <v>24</v>
      </c>
      <c r="U343" s="13" t="s">
        <v>25</v>
      </c>
      <c r="V343" s="13" t="s">
        <v>26</v>
      </c>
      <c r="W343" s="13"/>
      <c r="X343" s="13" t="s">
        <v>1232</v>
      </c>
      <c r="Y343" s="13" t="s">
        <v>1242</v>
      </c>
      <c r="Z343" s="13"/>
      <c r="AA343" s="1" t="str">
        <f>_xlfn.IFNA(VLOOKUP($B343,'[1]Price Catalogue (Active CAP)'!$A:$AD,AA$3,FALSE),"")</f>
        <v>568-1-28300-101</v>
      </c>
      <c r="AC343" s="1" t="str">
        <f>_xlfn.IFNA(VLOOKUP($B343,'[1]Price Catalogue (Active CAP)'!$A:$AD,AC$3,FALSE),"")</f>
        <v>PUMP-FUEL BOOST</v>
      </c>
      <c r="AD343" s="1" t="str">
        <f>_xlfn.IFNA(VLOOKUP($B343,'[1]Price Catalogue (Active CAP)'!$A:$AD,AD$3,FALSE),"")</f>
        <v>ON</v>
      </c>
      <c r="AE343" s="1" t="str">
        <f>_xlfn.IFNA(VLOOKUP($B343,'[1]Price Catalogue (Active CAP)'!$A:$AD,AE$3,FALSE),"")</f>
        <v>A330;A340;</v>
      </c>
      <c r="AF343" s="1" t="str">
        <f>_xlfn.IFNA(VLOOKUP($B343,'[1]Price Catalogue (Active CAP)'!$A:$AD,AF$3,FALSE),"")</f>
        <v>EATON LIMITED</v>
      </c>
      <c r="AG343" s="1" t="str">
        <f>_xlfn.IFNA(VLOOKUP($B343,'[1]Price Catalogue (Active CAP)'!$A:$AD,AG$3,FALSE),"")</f>
        <v>FUE-PUM-006</v>
      </c>
      <c r="AH343" s="1" t="str">
        <f>_xlfn.IFNA(VLOOKUP($B343,'[1]Price Catalogue (Active CAP)'!$A:$AD,AH$3,FALSE),"")</f>
        <v>Fuel Booster Pump</v>
      </c>
      <c r="AI343" s="1">
        <f>_xlfn.IFNA(VLOOKUP($B343,'[1]Price Catalogue (Active CAP)'!$A:$AD,AI$3,FALSE),"")</f>
        <v>0</v>
      </c>
      <c r="AJ343" s="1" t="str">
        <f>_xlfn.IFNA(VLOOKUP($B343,'[1]Price Catalogue (Active CAP)'!$A:$AD,AJ$3,FALSE),"")</f>
        <v>28-21-55;</v>
      </c>
      <c r="AK343" s="1" t="str">
        <f>_xlfn.IFNA(VLOOKUP($B343,'[1]Price Catalogue (Active CAP)'!$A:$AD,AK$3,FALSE),"")</f>
        <v>28-21</v>
      </c>
      <c r="AL343" s="32" t="str">
        <f>_xlfn.IFNA(VLOOKUP($B343,'[1]Price Catalogue (Active CAP)'!$A:$AD,AL$3,FALSE),"")</f>
        <v>EASA,FAA,CAA MALAYSIA,CAAS,DGCA INDONESIA,CAA CHINA</v>
      </c>
      <c r="AM343" s="1" t="str">
        <f>_xlfn.IFNA(VLOOKUP($B343,'[1]Price Catalogue (Active CAP)'!$A:$AD,AM$3,FALSE),"")</f>
        <v>EASA</v>
      </c>
      <c r="AN343" s="1" t="str">
        <f>_xlfn.IFNA(VLOOKUP($B343,'[1]Price Catalogue (Active CAP)'!$A:$AD,AN$3,FALSE),"")</f>
        <v>FAA</v>
      </c>
      <c r="AO343" s="1" t="str">
        <f>_xlfn.IFNA(VLOOKUP($B343,'[1]Price Catalogue (Active CAP)'!$A:$AD,AO$3,FALSE),"")</f>
        <v>CAA MALAYSIA</v>
      </c>
      <c r="AP343" s="1" t="str">
        <f>_xlfn.IFNA(VLOOKUP($B343,'[1]Price Catalogue (Active CAP)'!$A:$AD,AP$3,FALSE),"")</f>
        <v>CAAS</v>
      </c>
      <c r="AQ343" s="1" t="str">
        <f>_xlfn.IFNA(VLOOKUP($B343,'[1]Price Catalogue (Active CAP)'!$A:$AD,AQ$3,FALSE),"")</f>
        <v>DGCA INDONESIA</v>
      </c>
      <c r="AR343" s="1" t="str">
        <f>_xlfn.IFNA(VLOOKUP($B343,'[1]Price Catalogue (Active CAP)'!$A:$AD,AR$3,FALSE),"")</f>
        <v>CAA CHINA</v>
      </c>
      <c r="AS343" s="1">
        <f>_xlfn.IFNA(VLOOKUP($B343,'[1]Price Catalogue (Active CAP)'!$A:$AD,AS$3,FALSE),"")</f>
        <v>0</v>
      </c>
      <c r="AT343" s="1" t="str">
        <f>_xlfn.IFNA(VLOOKUP($B343,'[1]Price Catalogue (Active CAP)'!$A:$AD,AT$3,FALSE),"")</f>
        <v>CAA VIETNAM</v>
      </c>
      <c r="AU343" s="1" t="str">
        <f>_xlfn.IFNA(VLOOKUP($B343,'[1]Price Catalogue (Active CAP)'!$A:$AD,AU$3,FALSE),"")</f>
        <v>OCMOL</v>
      </c>
      <c r="AW343" s="1" t="b">
        <f t="shared" si="111"/>
        <v>1</v>
      </c>
      <c r="AX343" s="1" t="b">
        <f t="shared" si="112"/>
        <v>1</v>
      </c>
      <c r="AY343" s="1" t="b">
        <f t="shared" si="113"/>
        <v>1</v>
      </c>
      <c r="AZ343" s="1" t="b">
        <f t="shared" si="114"/>
        <v>1</v>
      </c>
      <c r="BA343" s="1" t="b">
        <f t="shared" si="115"/>
        <v>1</v>
      </c>
      <c r="BB343" s="1" t="b">
        <f t="shared" si="116"/>
        <v>1</v>
      </c>
      <c r="BC343" s="1" t="b">
        <f t="shared" si="117"/>
        <v>1</v>
      </c>
      <c r="BD343" s="1" t="b">
        <f t="shared" si="118"/>
        <v>1</v>
      </c>
      <c r="BE343" s="1" t="b">
        <f t="shared" si="119"/>
        <v>1</v>
      </c>
      <c r="BF343" s="1" t="b">
        <f t="shared" si="120"/>
        <v>1</v>
      </c>
      <c r="BG343" s="1" t="b">
        <f t="shared" si="121"/>
        <v>1</v>
      </c>
      <c r="BH343" s="1" t="b">
        <f t="shared" si="122"/>
        <v>0</v>
      </c>
      <c r="BI343" s="1" t="b">
        <f t="shared" si="123"/>
        <v>1</v>
      </c>
      <c r="BJ343" s="1" t="b">
        <f t="shared" si="124"/>
        <v>1</v>
      </c>
      <c r="BK343" s="1" t="b">
        <f t="shared" si="125"/>
        <v>0</v>
      </c>
      <c r="BL343" s="1" t="b">
        <f t="shared" si="126"/>
        <v>0</v>
      </c>
      <c r="BM343" s="1" t="b">
        <f t="shared" si="127"/>
        <v>1</v>
      </c>
      <c r="BN343" s="1" t="b">
        <f t="shared" si="128"/>
        <v>1</v>
      </c>
      <c r="BO343" s="1" t="b">
        <f t="shared" si="129"/>
        <v>1</v>
      </c>
      <c r="BP343" s="1" t="b">
        <f t="shared" si="130"/>
        <v>1</v>
      </c>
      <c r="BQ343" s="1" t="b">
        <f t="shared" si="131"/>
        <v>1</v>
      </c>
    </row>
    <row r="344" spans="1:69" ht="37.5">
      <c r="A344" s="5">
        <v>341</v>
      </c>
      <c r="B344" s="13" t="s">
        <v>717</v>
      </c>
      <c r="C344" s="13"/>
      <c r="D344" s="13" t="s">
        <v>709</v>
      </c>
      <c r="E344" s="19" t="s">
        <v>1228</v>
      </c>
      <c r="F344" s="13" t="s">
        <v>325</v>
      </c>
      <c r="G344" s="13" t="s">
        <v>37</v>
      </c>
      <c r="H344" s="13" t="s">
        <v>1448</v>
      </c>
      <c r="I344" s="13" t="s">
        <v>1449</v>
      </c>
      <c r="J344" s="13"/>
      <c r="K344" s="13" t="s">
        <v>715</v>
      </c>
      <c r="L344" s="13" t="s">
        <v>1450</v>
      </c>
      <c r="M344" s="13" t="s">
        <v>23</v>
      </c>
      <c r="N344" s="13" t="s">
        <v>23</v>
      </c>
      <c r="O344" s="13" t="s">
        <v>23</v>
      </c>
      <c r="P344" s="13" t="str">
        <f t="shared" si="110"/>
        <v>EASA;FAA;CAA UK;CAA MALAYSIA;DGCA INDONESIA;CAA CHINA;</v>
      </c>
      <c r="Q344" s="13" t="s">
        <v>12</v>
      </c>
      <c r="R344" s="13" t="s">
        <v>13</v>
      </c>
      <c r="S344" s="13" t="s">
        <v>1224</v>
      </c>
      <c r="T344" s="13" t="s">
        <v>24</v>
      </c>
      <c r="U344" s="13" t="s">
        <v>25</v>
      </c>
      <c r="V344" s="13" t="s">
        <v>26</v>
      </c>
      <c r="W344" s="13"/>
      <c r="X344" s="13" t="s">
        <v>1232</v>
      </c>
      <c r="Y344" s="13" t="s">
        <v>1242</v>
      </c>
      <c r="Z344" s="13"/>
      <c r="AA344" s="1" t="str">
        <f>_xlfn.IFNA(VLOOKUP($B344,'[1]Price Catalogue (Active CAP)'!$A:$AD,AA$3,FALSE),"")</f>
        <v>568-1-28300-102</v>
      </c>
      <c r="AC344" s="1" t="str">
        <f>_xlfn.IFNA(VLOOKUP($B344,'[1]Price Catalogue (Active CAP)'!$A:$AD,AC$3,FALSE),"")</f>
        <v>PUMP-FUEL BOOST</v>
      </c>
      <c r="AD344" s="1" t="str">
        <f>_xlfn.IFNA(VLOOKUP($B344,'[1]Price Catalogue (Active CAP)'!$A:$AD,AD$3,FALSE),"")</f>
        <v>ON</v>
      </c>
      <c r="AE344" s="1" t="str">
        <f>_xlfn.IFNA(VLOOKUP($B344,'[1]Price Catalogue (Active CAP)'!$A:$AD,AE$3,FALSE),"")</f>
        <v>A330;A340;</v>
      </c>
      <c r="AF344" s="1" t="str">
        <f>_xlfn.IFNA(VLOOKUP($B344,'[1]Price Catalogue (Active CAP)'!$A:$AD,AF$3,FALSE),"")</f>
        <v>EATON LIMITED</v>
      </c>
      <c r="AG344" s="1" t="str">
        <f>_xlfn.IFNA(VLOOKUP($B344,'[1]Price Catalogue (Active CAP)'!$A:$AD,AG$3,FALSE),"")</f>
        <v>FUE-PUM-006</v>
      </c>
      <c r="AH344" s="1" t="str">
        <f>_xlfn.IFNA(VLOOKUP($B344,'[1]Price Catalogue (Active CAP)'!$A:$AD,AH$3,FALSE),"")</f>
        <v>Fuel Booster Pump</v>
      </c>
      <c r="AI344" s="1">
        <f>_xlfn.IFNA(VLOOKUP($B344,'[1]Price Catalogue (Active CAP)'!$A:$AD,AI$3,FALSE),"")</f>
        <v>0</v>
      </c>
      <c r="AJ344" s="1" t="str">
        <f>_xlfn.IFNA(VLOOKUP($B344,'[1]Price Catalogue (Active CAP)'!$A:$AD,AJ$3,FALSE),"")</f>
        <v>28-21-55;</v>
      </c>
      <c r="AK344" s="1" t="str">
        <f>_xlfn.IFNA(VLOOKUP($B344,'[1]Price Catalogue (Active CAP)'!$A:$AD,AK$3,FALSE),"")</f>
        <v>28-21</v>
      </c>
      <c r="AL344" s="32" t="str">
        <f>_xlfn.IFNA(VLOOKUP($B344,'[1]Price Catalogue (Active CAP)'!$A:$AD,AL$3,FALSE),"")</f>
        <v>EASA,FAA,CAA MALAYSIA,CAAS,DGCA INDONESIA,CAA CHINA</v>
      </c>
      <c r="AM344" s="1" t="str">
        <f>_xlfn.IFNA(VLOOKUP($B344,'[1]Price Catalogue (Active CAP)'!$A:$AD,AM$3,FALSE),"")</f>
        <v>EASA</v>
      </c>
      <c r="AN344" s="1" t="str">
        <f>_xlfn.IFNA(VLOOKUP($B344,'[1]Price Catalogue (Active CAP)'!$A:$AD,AN$3,FALSE),"")</f>
        <v>FAA</v>
      </c>
      <c r="AO344" s="1" t="str">
        <f>_xlfn.IFNA(VLOOKUP($B344,'[1]Price Catalogue (Active CAP)'!$A:$AD,AO$3,FALSE),"")</f>
        <v>CAA MALAYSIA</v>
      </c>
      <c r="AP344" s="1" t="str">
        <f>_xlfn.IFNA(VLOOKUP($B344,'[1]Price Catalogue (Active CAP)'!$A:$AD,AP$3,FALSE),"")</f>
        <v>CAAS</v>
      </c>
      <c r="AQ344" s="1" t="str">
        <f>_xlfn.IFNA(VLOOKUP($B344,'[1]Price Catalogue (Active CAP)'!$A:$AD,AQ$3,FALSE),"")</f>
        <v>DGCA INDONESIA</v>
      </c>
      <c r="AR344" s="1" t="str">
        <f>_xlfn.IFNA(VLOOKUP($B344,'[1]Price Catalogue (Active CAP)'!$A:$AD,AR$3,FALSE),"")</f>
        <v>CAA CHINA</v>
      </c>
      <c r="AS344" s="1">
        <f>_xlfn.IFNA(VLOOKUP($B344,'[1]Price Catalogue (Active CAP)'!$A:$AD,AS$3,FALSE),"")</f>
        <v>0</v>
      </c>
      <c r="AT344" s="1" t="str">
        <f>_xlfn.IFNA(VLOOKUP($B344,'[1]Price Catalogue (Active CAP)'!$A:$AD,AT$3,FALSE),"")</f>
        <v>CAA VIETNAM</v>
      </c>
      <c r="AU344" s="1" t="str">
        <f>_xlfn.IFNA(VLOOKUP($B344,'[1]Price Catalogue (Active CAP)'!$A:$AD,AU$3,FALSE),"")</f>
        <v>OCMOL</v>
      </c>
      <c r="AW344" s="1" t="b">
        <f t="shared" si="111"/>
        <v>1</v>
      </c>
      <c r="AX344" s="1" t="b">
        <f t="shared" si="112"/>
        <v>1</v>
      </c>
      <c r="AY344" s="1" t="b">
        <f t="shared" si="113"/>
        <v>1</v>
      </c>
      <c r="AZ344" s="1" t="b">
        <f t="shared" si="114"/>
        <v>1</v>
      </c>
      <c r="BA344" s="1" t="b">
        <f t="shared" si="115"/>
        <v>1</v>
      </c>
      <c r="BB344" s="1" t="b">
        <f t="shared" si="116"/>
        <v>1</v>
      </c>
      <c r="BC344" s="1" t="b">
        <f t="shared" si="117"/>
        <v>1</v>
      </c>
      <c r="BD344" s="1" t="b">
        <f t="shared" si="118"/>
        <v>1</v>
      </c>
      <c r="BE344" s="1" t="b">
        <f t="shared" si="119"/>
        <v>1</v>
      </c>
      <c r="BF344" s="1" t="b">
        <f t="shared" si="120"/>
        <v>1</v>
      </c>
      <c r="BG344" s="1" t="b">
        <f t="shared" si="121"/>
        <v>1</v>
      </c>
      <c r="BH344" s="1" t="b">
        <f t="shared" si="122"/>
        <v>0</v>
      </c>
      <c r="BI344" s="1" t="b">
        <f t="shared" si="123"/>
        <v>1</v>
      </c>
      <c r="BJ344" s="1" t="b">
        <f t="shared" si="124"/>
        <v>1</v>
      </c>
      <c r="BK344" s="1" t="b">
        <f t="shared" si="125"/>
        <v>0</v>
      </c>
      <c r="BL344" s="1" t="b">
        <f t="shared" si="126"/>
        <v>0</v>
      </c>
      <c r="BM344" s="1" t="b">
        <f t="shared" si="127"/>
        <v>1</v>
      </c>
      <c r="BN344" s="1" t="b">
        <f t="shared" si="128"/>
        <v>1</v>
      </c>
      <c r="BO344" s="1" t="b">
        <f t="shared" si="129"/>
        <v>1</v>
      </c>
      <c r="BP344" s="1" t="b">
        <f t="shared" si="130"/>
        <v>1</v>
      </c>
      <c r="BQ344" s="1" t="b">
        <f t="shared" si="131"/>
        <v>1</v>
      </c>
    </row>
    <row r="345" spans="1:69" ht="37.5">
      <c r="A345" s="5">
        <v>342</v>
      </c>
      <c r="B345" s="13" t="s">
        <v>718</v>
      </c>
      <c r="C345" s="13"/>
      <c r="D345" s="13" t="s">
        <v>709</v>
      </c>
      <c r="E345" s="19" t="s">
        <v>1228</v>
      </c>
      <c r="F345" s="13" t="s">
        <v>325</v>
      </c>
      <c r="G345" s="13" t="s">
        <v>37</v>
      </c>
      <c r="H345" s="13" t="s">
        <v>1448</v>
      </c>
      <c r="I345" s="13" t="s">
        <v>1449</v>
      </c>
      <c r="J345" s="13"/>
      <c r="K345" s="13" t="s">
        <v>715</v>
      </c>
      <c r="L345" s="13" t="s">
        <v>1450</v>
      </c>
      <c r="M345" s="13" t="s">
        <v>23</v>
      </c>
      <c r="N345" s="13" t="s">
        <v>23</v>
      </c>
      <c r="O345" s="13" t="s">
        <v>23</v>
      </c>
      <c r="P345" s="13" t="str">
        <f t="shared" si="110"/>
        <v>EASA;FAA;CAA UK;CAA MALAYSIA;DGCA INDONESIA;CAA CHINA;</v>
      </c>
      <c r="Q345" s="13" t="s">
        <v>12</v>
      </c>
      <c r="R345" s="13" t="s">
        <v>13</v>
      </c>
      <c r="S345" s="13" t="s">
        <v>1224</v>
      </c>
      <c r="T345" s="13" t="s">
        <v>24</v>
      </c>
      <c r="U345" s="13" t="s">
        <v>25</v>
      </c>
      <c r="V345" s="13" t="s">
        <v>26</v>
      </c>
      <c r="W345" s="13"/>
      <c r="X345" s="13" t="s">
        <v>1232</v>
      </c>
      <c r="Y345" s="13" t="s">
        <v>1242</v>
      </c>
      <c r="Z345" s="13"/>
      <c r="AA345" s="1" t="str">
        <f>_xlfn.IFNA(VLOOKUP($B345,'[1]Price Catalogue (Active CAP)'!$A:$AD,AA$3,FALSE),"")</f>
        <v>568-1-28300-103</v>
      </c>
      <c r="AC345" s="1" t="str">
        <f>_xlfn.IFNA(VLOOKUP($B345,'[1]Price Catalogue (Active CAP)'!$A:$AD,AC$3,FALSE),"")</f>
        <v>PUMP-FUEL BOOST</v>
      </c>
      <c r="AD345" s="1" t="str">
        <f>_xlfn.IFNA(VLOOKUP($B345,'[1]Price Catalogue (Active CAP)'!$A:$AD,AD$3,FALSE),"")</f>
        <v>ON</v>
      </c>
      <c r="AE345" s="1" t="str">
        <f>_xlfn.IFNA(VLOOKUP($B345,'[1]Price Catalogue (Active CAP)'!$A:$AD,AE$3,FALSE),"")</f>
        <v>A330;A340;</v>
      </c>
      <c r="AF345" s="1" t="str">
        <f>_xlfn.IFNA(VLOOKUP($B345,'[1]Price Catalogue (Active CAP)'!$A:$AD,AF$3,FALSE),"")</f>
        <v>EATON LIMITED</v>
      </c>
      <c r="AG345" s="1" t="str">
        <f>_xlfn.IFNA(VLOOKUP($B345,'[1]Price Catalogue (Active CAP)'!$A:$AD,AG$3,FALSE),"")</f>
        <v>FUE-PUM-006</v>
      </c>
      <c r="AH345" s="1" t="str">
        <f>_xlfn.IFNA(VLOOKUP($B345,'[1]Price Catalogue (Active CAP)'!$A:$AD,AH$3,FALSE),"")</f>
        <v>Fuel Booster Pump</v>
      </c>
      <c r="AI345" s="1">
        <f>_xlfn.IFNA(VLOOKUP($B345,'[1]Price Catalogue (Active CAP)'!$A:$AD,AI$3,FALSE),"")</f>
        <v>0</v>
      </c>
      <c r="AJ345" s="1" t="str">
        <f>_xlfn.IFNA(VLOOKUP($B345,'[1]Price Catalogue (Active CAP)'!$A:$AD,AJ$3,FALSE),"")</f>
        <v>28-21-55;</v>
      </c>
      <c r="AK345" s="1" t="str">
        <f>_xlfn.IFNA(VLOOKUP($B345,'[1]Price Catalogue (Active CAP)'!$A:$AD,AK$3,FALSE),"")</f>
        <v>28-21</v>
      </c>
      <c r="AL345" s="32" t="str">
        <f>_xlfn.IFNA(VLOOKUP($B345,'[1]Price Catalogue (Active CAP)'!$A:$AD,AL$3,FALSE),"")</f>
        <v>EASA,FAA,CAA MALAYSIA,CAAS,DGCA INDONESIA,CAA CHINA</v>
      </c>
      <c r="AM345" s="1" t="str">
        <f>_xlfn.IFNA(VLOOKUP($B345,'[1]Price Catalogue (Active CAP)'!$A:$AD,AM$3,FALSE),"")</f>
        <v>EASA</v>
      </c>
      <c r="AN345" s="1" t="str">
        <f>_xlfn.IFNA(VLOOKUP($B345,'[1]Price Catalogue (Active CAP)'!$A:$AD,AN$3,FALSE),"")</f>
        <v>FAA</v>
      </c>
      <c r="AO345" s="1" t="str">
        <f>_xlfn.IFNA(VLOOKUP($B345,'[1]Price Catalogue (Active CAP)'!$A:$AD,AO$3,FALSE),"")</f>
        <v>CAA MALAYSIA</v>
      </c>
      <c r="AP345" s="1" t="str">
        <f>_xlfn.IFNA(VLOOKUP($B345,'[1]Price Catalogue (Active CAP)'!$A:$AD,AP$3,FALSE),"")</f>
        <v>CAAS</v>
      </c>
      <c r="AQ345" s="1" t="str">
        <f>_xlfn.IFNA(VLOOKUP($B345,'[1]Price Catalogue (Active CAP)'!$A:$AD,AQ$3,FALSE),"")</f>
        <v>DGCA INDONESIA</v>
      </c>
      <c r="AR345" s="1" t="str">
        <f>_xlfn.IFNA(VLOOKUP($B345,'[1]Price Catalogue (Active CAP)'!$A:$AD,AR$3,FALSE),"")</f>
        <v>CAA CHINA</v>
      </c>
      <c r="AS345" s="1">
        <f>_xlfn.IFNA(VLOOKUP($B345,'[1]Price Catalogue (Active CAP)'!$A:$AD,AS$3,FALSE),"")</f>
        <v>0</v>
      </c>
      <c r="AT345" s="1" t="str">
        <f>_xlfn.IFNA(VLOOKUP($B345,'[1]Price Catalogue (Active CAP)'!$A:$AD,AT$3,FALSE),"")</f>
        <v>CAA VIETNAM</v>
      </c>
      <c r="AU345" s="1" t="str">
        <f>_xlfn.IFNA(VLOOKUP($B345,'[1]Price Catalogue (Active CAP)'!$A:$AD,AU$3,FALSE),"")</f>
        <v>OCMOL</v>
      </c>
      <c r="AW345" s="1" t="b">
        <f t="shared" si="111"/>
        <v>1</v>
      </c>
      <c r="AX345" s="1" t="b">
        <f t="shared" si="112"/>
        <v>1</v>
      </c>
      <c r="AY345" s="1" t="b">
        <f t="shared" si="113"/>
        <v>1</v>
      </c>
      <c r="AZ345" s="1" t="b">
        <f t="shared" si="114"/>
        <v>1</v>
      </c>
      <c r="BA345" s="1" t="b">
        <f t="shared" si="115"/>
        <v>1</v>
      </c>
      <c r="BB345" s="1" t="b">
        <f t="shared" si="116"/>
        <v>1</v>
      </c>
      <c r="BC345" s="1" t="b">
        <f t="shared" si="117"/>
        <v>1</v>
      </c>
      <c r="BD345" s="1" t="b">
        <f t="shared" si="118"/>
        <v>1</v>
      </c>
      <c r="BE345" s="1" t="b">
        <f t="shared" si="119"/>
        <v>1</v>
      </c>
      <c r="BF345" s="1" t="b">
        <f t="shared" si="120"/>
        <v>1</v>
      </c>
      <c r="BG345" s="1" t="b">
        <f t="shared" si="121"/>
        <v>1</v>
      </c>
      <c r="BH345" s="1" t="b">
        <f t="shared" si="122"/>
        <v>0</v>
      </c>
      <c r="BI345" s="1" t="b">
        <f t="shared" si="123"/>
        <v>1</v>
      </c>
      <c r="BJ345" s="1" t="b">
        <f t="shared" si="124"/>
        <v>1</v>
      </c>
      <c r="BK345" s="1" t="b">
        <f t="shared" si="125"/>
        <v>0</v>
      </c>
      <c r="BL345" s="1" t="b">
        <f t="shared" si="126"/>
        <v>0</v>
      </c>
      <c r="BM345" s="1" t="b">
        <f t="shared" si="127"/>
        <v>1</v>
      </c>
      <c r="BN345" s="1" t="b">
        <f t="shared" si="128"/>
        <v>1</v>
      </c>
      <c r="BO345" s="1" t="b">
        <f t="shared" si="129"/>
        <v>1</v>
      </c>
      <c r="BP345" s="1" t="b">
        <f t="shared" si="130"/>
        <v>1</v>
      </c>
      <c r="BQ345" s="1" t="b">
        <f t="shared" si="131"/>
        <v>1</v>
      </c>
    </row>
    <row r="346" spans="1:69" ht="37.5">
      <c r="A346" s="5">
        <v>343</v>
      </c>
      <c r="B346" s="13" t="s">
        <v>719</v>
      </c>
      <c r="C346" s="13"/>
      <c r="D346" s="13" t="s">
        <v>720</v>
      </c>
      <c r="E346" s="19" t="s">
        <v>1228</v>
      </c>
      <c r="F346" s="13" t="s">
        <v>132</v>
      </c>
      <c r="G346" s="13" t="s">
        <v>21</v>
      </c>
      <c r="H346" s="13" t="s">
        <v>1451</v>
      </c>
      <c r="I346" s="13" t="s">
        <v>1452</v>
      </c>
      <c r="J346" s="13"/>
      <c r="K346" s="13" t="s">
        <v>721</v>
      </c>
      <c r="L346" s="13" t="s">
        <v>1268</v>
      </c>
      <c r="M346" s="13" t="s">
        <v>23</v>
      </c>
      <c r="N346" s="13" t="s">
        <v>23</v>
      </c>
      <c r="O346" s="13" t="s">
        <v>23</v>
      </c>
      <c r="P346" s="13" t="str">
        <f t="shared" si="110"/>
        <v>EASA;FAA;CAA UK;CAA MALAYSIA;DGCA INDONESIA;CAA CHINA;</v>
      </c>
      <c r="Q346" s="13" t="s">
        <v>12</v>
      </c>
      <c r="R346" s="13" t="s">
        <v>13</v>
      </c>
      <c r="S346" s="13" t="s">
        <v>1224</v>
      </c>
      <c r="T346" s="13" t="s">
        <v>24</v>
      </c>
      <c r="U346" s="13" t="s">
        <v>25</v>
      </c>
      <c r="V346" s="13" t="s">
        <v>26</v>
      </c>
      <c r="W346" s="13"/>
      <c r="X346" s="13" t="s">
        <v>1232</v>
      </c>
      <c r="Y346" s="13" t="s">
        <v>1242</v>
      </c>
      <c r="Z346" s="13"/>
      <c r="AA346" s="1" t="str">
        <f>_xlfn.IFNA(VLOOKUP($B346,'[1]Price Catalogue (Active CAP)'!$A:$AD,AA$3,FALSE),"")</f>
        <v>5830201-106</v>
      </c>
      <c r="AC346" s="1" t="str">
        <f>_xlfn.IFNA(VLOOKUP($B346,'[1]Price Catalogue (Active CAP)'!$A:$AD,AC$3,FALSE),"")</f>
        <v>ACTUATOR TURBINE COOLING AIR VALVE</v>
      </c>
      <c r="AD346" s="1" t="str">
        <f>_xlfn.IFNA(VLOOKUP($B346,'[1]Price Catalogue (Active CAP)'!$A:$AD,AD$3,FALSE),"")</f>
        <v>ON</v>
      </c>
      <c r="AE346" s="1" t="str">
        <f>_xlfn.IFNA(VLOOKUP($B346,'[1]Price Catalogue (Active CAP)'!$A:$AD,AE$3,FALSE),"")</f>
        <v>B767;A300;A310;MD11;PW4000;</v>
      </c>
      <c r="AF346" s="1" t="str">
        <f>_xlfn.IFNA(VLOOKUP($B346,'[1]Price Catalogue (Active CAP)'!$A:$AD,AF$3,FALSE),"")</f>
        <v>PARKER HANNIFIN CORPORATION</v>
      </c>
      <c r="AG346" s="1" t="str">
        <f>_xlfn.IFNA(VLOOKUP($B346,'[1]Price Catalogue (Active CAP)'!$A:$AD,AG$3,FALSE),"")</f>
        <v>ENG-ACT-006</v>
      </c>
      <c r="AH346" s="1" t="str">
        <f>_xlfn.IFNA(VLOOKUP($B346,'[1]Price Catalogue (Active CAP)'!$A:$AD,AH$3,FALSE),"")</f>
        <v>Fuel Accessories</v>
      </c>
      <c r="AI346" s="1">
        <f>_xlfn.IFNA(VLOOKUP($B346,'[1]Price Catalogue (Active CAP)'!$A:$AD,AI$3,FALSE),"")</f>
        <v>0</v>
      </c>
      <c r="AJ346" s="1" t="str">
        <f>_xlfn.IFNA(VLOOKUP($B346,'[1]Price Catalogue (Active CAP)'!$A:$AD,AJ$3,FALSE),"")</f>
        <v>75-24-14;</v>
      </c>
      <c r="AK346" s="1" t="str">
        <f>_xlfn.IFNA(VLOOKUP($B346,'[1]Price Catalogue (Active CAP)'!$A:$AD,AK$3,FALSE),"")</f>
        <v>75-24</v>
      </c>
      <c r="AL346" s="32" t="str">
        <f>_xlfn.IFNA(VLOOKUP($B346,'[1]Price Catalogue (Active CAP)'!$A:$AD,AL$3,FALSE),"")</f>
        <v>EASA,FAA,CAA MALAYSIA,CAAS,DGCA INDONESIA,CAA CHINA</v>
      </c>
      <c r="AM346" s="1" t="str">
        <f>_xlfn.IFNA(VLOOKUP($B346,'[1]Price Catalogue (Active CAP)'!$A:$AD,AM$3,FALSE),"")</f>
        <v>EASA</v>
      </c>
      <c r="AN346" s="1" t="str">
        <f>_xlfn.IFNA(VLOOKUP($B346,'[1]Price Catalogue (Active CAP)'!$A:$AD,AN$3,FALSE),"")</f>
        <v>FAA</v>
      </c>
      <c r="AO346" s="1" t="str">
        <f>_xlfn.IFNA(VLOOKUP($B346,'[1]Price Catalogue (Active CAP)'!$A:$AD,AO$3,FALSE),"")</f>
        <v>CAA MALAYSIA</v>
      </c>
      <c r="AP346" s="1" t="str">
        <f>_xlfn.IFNA(VLOOKUP($B346,'[1]Price Catalogue (Active CAP)'!$A:$AD,AP$3,FALSE),"")</f>
        <v>CAAS</v>
      </c>
      <c r="AQ346" s="1" t="str">
        <f>_xlfn.IFNA(VLOOKUP($B346,'[1]Price Catalogue (Active CAP)'!$A:$AD,AQ$3,FALSE),"")</f>
        <v>DGCA INDONESIA</v>
      </c>
      <c r="AR346" s="1" t="str">
        <f>_xlfn.IFNA(VLOOKUP($B346,'[1]Price Catalogue (Active CAP)'!$A:$AD,AR$3,FALSE),"")</f>
        <v>CAA CHINA</v>
      </c>
      <c r="AS346" s="1">
        <f>_xlfn.IFNA(VLOOKUP($B346,'[1]Price Catalogue (Active CAP)'!$A:$AD,AS$3,FALSE),"")</f>
        <v>0</v>
      </c>
      <c r="AT346" s="1" t="str">
        <f>_xlfn.IFNA(VLOOKUP($B346,'[1]Price Catalogue (Active CAP)'!$A:$AD,AT$3,FALSE),"")</f>
        <v>CAA VIETNAM</v>
      </c>
      <c r="AU346" s="1" t="str">
        <f>_xlfn.IFNA(VLOOKUP($B346,'[1]Price Catalogue (Active CAP)'!$A:$AD,AU$3,FALSE),"")</f>
        <v>OCMOL</v>
      </c>
      <c r="AW346" s="1" t="b">
        <f t="shared" si="111"/>
        <v>1</v>
      </c>
      <c r="AX346" s="1" t="b">
        <f t="shared" si="112"/>
        <v>1</v>
      </c>
      <c r="AY346" s="1" t="b">
        <f t="shared" si="113"/>
        <v>1</v>
      </c>
      <c r="AZ346" s="1" t="b">
        <f t="shared" si="114"/>
        <v>1</v>
      </c>
      <c r="BA346" s="1" t="b">
        <f t="shared" si="115"/>
        <v>1</v>
      </c>
      <c r="BB346" s="1" t="b">
        <f t="shared" si="116"/>
        <v>1</v>
      </c>
      <c r="BC346" s="1" t="b">
        <f t="shared" si="117"/>
        <v>1</v>
      </c>
      <c r="BD346" s="1" t="b">
        <f t="shared" si="118"/>
        <v>1</v>
      </c>
      <c r="BE346" s="1" t="b">
        <f t="shared" si="119"/>
        <v>1</v>
      </c>
      <c r="BF346" s="1" t="b">
        <f t="shared" si="120"/>
        <v>1</v>
      </c>
      <c r="BG346" s="1" t="b">
        <f t="shared" si="121"/>
        <v>1</v>
      </c>
      <c r="BH346" s="1" t="b">
        <f t="shared" si="122"/>
        <v>0</v>
      </c>
      <c r="BI346" s="1" t="b">
        <f t="shared" si="123"/>
        <v>1</v>
      </c>
      <c r="BJ346" s="1" t="b">
        <f t="shared" si="124"/>
        <v>1</v>
      </c>
      <c r="BK346" s="1" t="b">
        <f t="shared" si="125"/>
        <v>0</v>
      </c>
      <c r="BL346" s="1" t="b">
        <f t="shared" si="126"/>
        <v>0</v>
      </c>
      <c r="BM346" s="1" t="b">
        <f t="shared" si="127"/>
        <v>1</v>
      </c>
      <c r="BN346" s="1" t="b">
        <f t="shared" si="128"/>
        <v>1</v>
      </c>
      <c r="BO346" s="1" t="b">
        <f t="shared" si="129"/>
        <v>1</v>
      </c>
      <c r="BP346" s="1" t="b">
        <f t="shared" si="130"/>
        <v>1</v>
      </c>
      <c r="BQ346" s="1" t="b">
        <f t="shared" si="131"/>
        <v>1</v>
      </c>
    </row>
    <row r="347" spans="1:69" ht="37.5">
      <c r="A347" s="5">
        <v>344</v>
      </c>
      <c r="B347" s="13" t="s">
        <v>722</v>
      </c>
      <c r="C347" s="13"/>
      <c r="D347" s="13" t="s">
        <v>720</v>
      </c>
      <c r="E347" s="19" t="s">
        <v>1228</v>
      </c>
      <c r="F347" s="13" t="s">
        <v>723</v>
      </c>
      <c r="G347" s="13" t="s">
        <v>21</v>
      </c>
      <c r="H347" s="13" t="s">
        <v>1451</v>
      </c>
      <c r="I347" s="13" t="s">
        <v>1452</v>
      </c>
      <c r="J347" s="13"/>
      <c r="K347" s="13" t="s">
        <v>721</v>
      </c>
      <c r="L347" s="13" t="s">
        <v>1268</v>
      </c>
      <c r="M347" s="13" t="s">
        <v>23</v>
      </c>
      <c r="N347" s="13" t="s">
        <v>23</v>
      </c>
      <c r="O347" s="13" t="s">
        <v>23</v>
      </c>
      <c r="P347" s="13" t="str">
        <f t="shared" si="110"/>
        <v>EASA;FAA;CAA UK;CAA MALAYSIA;DGCA INDONESIA;CAA CHINA;</v>
      </c>
      <c r="Q347" s="13" t="s">
        <v>12</v>
      </c>
      <c r="R347" s="13" t="s">
        <v>13</v>
      </c>
      <c r="S347" s="13" t="s">
        <v>1224</v>
      </c>
      <c r="T347" s="13" t="s">
        <v>24</v>
      </c>
      <c r="U347" s="13" t="s">
        <v>25</v>
      </c>
      <c r="V347" s="13" t="s">
        <v>26</v>
      </c>
      <c r="W347" s="13"/>
      <c r="X347" s="13" t="s">
        <v>1232</v>
      </c>
      <c r="Y347" s="13" t="s">
        <v>1242</v>
      </c>
      <c r="Z347" s="13"/>
      <c r="AA347" s="1" t="str">
        <f>_xlfn.IFNA(VLOOKUP($B347,'[1]Price Catalogue (Active CAP)'!$A:$AD,AA$3,FALSE),"")</f>
        <v>5830201-107</v>
      </c>
      <c r="AC347" s="1" t="str">
        <f>_xlfn.IFNA(VLOOKUP($B347,'[1]Price Catalogue (Active CAP)'!$A:$AD,AC$3,FALSE),"")</f>
        <v>ACTUATOR TURBINE COOLING AIR VALVE</v>
      </c>
      <c r="AD347" s="1" t="str">
        <f>_xlfn.IFNA(VLOOKUP($B347,'[1]Price Catalogue (Active CAP)'!$A:$AD,AD$3,FALSE),"")</f>
        <v>ON</v>
      </c>
      <c r="AE347" s="1" t="str">
        <f>_xlfn.IFNA(VLOOKUP($B347,'[1]Price Catalogue (Active CAP)'!$A:$AD,AE$3,FALSE),"")</f>
        <v>B747;B767;A300;A310;MD11;PW4000;</v>
      </c>
      <c r="AF347" s="1" t="str">
        <f>_xlfn.IFNA(VLOOKUP($B347,'[1]Price Catalogue (Active CAP)'!$A:$AD,AF$3,FALSE),"")</f>
        <v>PARKER HANNIFIN CORPORATION</v>
      </c>
      <c r="AG347" s="1" t="str">
        <f>_xlfn.IFNA(VLOOKUP($B347,'[1]Price Catalogue (Active CAP)'!$A:$AD,AG$3,FALSE),"")</f>
        <v>ENG-ACT-006</v>
      </c>
      <c r="AH347" s="1" t="str">
        <f>_xlfn.IFNA(VLOOKUP($B347,'[1]Price Catalogue (Active CAP)'!$A:$AD,AH$3,FALSE),"")</f>
        <v>Fuel Accessories</v>
      </c>
      <c r="AI347" s="1">
        <f>_xlfn.IFNA(VLOOKUP($B347,'[1]Price Catalogue (Active CAP)'!$A:$AD,AI$3,FALSE),"")</f>
        <v>0</v>
      </c>
      <c r="AJ347" s="1" t="str">
        <f>_xlfn.IFNA(VLOOKUP($B347,'[1]Price Catalogue (Active CAP)'!$A:$AD,AJ$3,FALSE),"")</f>
        <v>75-24-14;</v>
      </c>
      <c r="AK347" s="1" t="str">
        <f>_xlfn.IFNA(VLOOKUP($B347,'[1]Price Catalogue (Active CAP)'!$A:$AD,AK$3,FALSE),"")</f>
        <v>75-24</v>
      </c>
      <c r="AL347" s="32" t="str">
        <f>_xlfn.IFNA(VLOOKUP($B347,'[1]Price Catalogue (Active CAP)'!$A:$AD,AL$3,FALSE),"")</f>
        <v>EASA,FAA,CAA MALAYSIA,CAAS,DGCA INDONESIA,CAA CHINA</v>
      </c>
      <c r="AM347" s="1" t="str">
        <f>_xlfn.IFNA(VLOOKUP($B347,'[1]Price Catalogue (Active CAP)'!$A:$AD,AM$3,FALSE),"")</f>
        <v>EASA</v>
      </c>
      <c r="AN347" s="1" t="str">
        <f>_xlfn.IFNA(VLOOKUP($B347,'[1]Price Catalogue (Active CAP)'!$A:$AD,AN$3,FALSE),"")</f>
        <v>FAA</v>
      </c>
      <c r="AO347" s="1" t="str">
        <f>_xlfn.IFNA(VLOOKUP($B347,'[1]Price Catalogue (Active CAP)'!$A:$AD,AO$3,FALSE),"")</f>
        <v>CAA MALAYSIA</v>
      </c>
      <c r="AP347" s="1" t="str">
        <f>_xlfn.IFNA(VLOOKUP($B347,'[1]Price Catalogue (Active CAP)'!$A:$AD,AP$3,FALSE),"")</f>
        <v>CAAS</v>
      </c>
      <c r="AQ347" s="1" t="str">
        <f>_xlfn.IFNA(VLOOKUP($B347,'[1]Price Catalogue (Active CAP)'!$A:$AD,AQ$3,FALSE),"")</f>
        <v>DGCA INDONESIA</v>
      </c>
      <c r="AR347" s="1" t="str">
        <f>_xlfn.IFNA(VLOOKUP($B347,'[1]Price Catalogue (Active CAP)'!$A:$AD,AR$3,FALSE),"")</f>
        <v>CAA CHINA</v>
      </c>
      <c r="AS347" s="1">
        <f>_xlfn.IFNA(VLOOKUP($B347,'[1]Price Catalogue (Active CAP)'!$A:$AD,AS$3,FALSE),"")</f>
        <v>0</v>
      </c>
      <c r="AT347" s="1" t="str">
        <f>_xlfn.IFNA(VLOOKUP($B347,'[1]Price Catalogue (Active CAP)'!$A:$AD,AT$3,FALSE),"")</f>
        <v>CAA VIETNAM</v>
      </c>
      <c r="AU347" s="1" t="str">
        <f>_xlfn.IFNA(VLOOKUP($B347,'[1]Price Catalogue (Active CAP)'!$A:$AD,AU$3,FALSE),"")</f>
        <v>OCMOL</v>
      </c>
      <c r="AW347" s="1" t="b">
        <f t="shared" si="111"/>
        <v>1</v>
      </c>
      <c r="AX347" s="1" t="b">
        <f t="shared" si="112"/>
        <v>1</v>
      </c>
      <c r="AY347" s="1" t="b">
        <f t="shared" si="113"/>
        <v>1</v>
      </c>
      <c r="AZ347" s="1" t="b">
        <f t="shared" si="114"/>
        <v>1</v>
      </c>
      <c r="BA347" s="1" t="b">
        <f t="shared" si="115"/>
        <v>1</v>
      </c>
      <c r="BB347" s="1" t="b">
        <f t="shared" si="116"/>
        <v>1</v>
      </c>
      <c r="BC347" s="1" t="b">
        <f t="shared" si="117"/>
        <v>1</v>
      </c>
      <c r="BD347" s="1" t="b">
        <f t="shared" si="118"/>
        <v>1</v>
      </c>
      <c r="BE347" s="1" t="b">
        <f t="shared" si="119"/>
        <v>1</v>
      </c>
      <c r="BF347" s="1" t="b">
        <f t="shared" si="120"/>
        <v>1</v>
      </c>
      <c r="BG347" s="1" t="b">
        <f t="shared" si="121"/>
        <v>1</v>
      </c>
      <c r="BH347" s="1" t="b">
        <f t="shared" si="122"/>
        <v>0</v>
      </c>
      <c r="BI347" s="1" t="b">
        <f t="shared" si="123"/>
        <v>1</v>
      </c>
      <c r="BJ347" s="1" t="b">
        <f t="shared" si="124"/>
        <v>1</v>
      </c>
      <c r="BK347" s="1" t="b">
        <f t="shared" si="125"/>
        <v>0</v>
      </c>
      <c r="BL347" s="1" t="b">
        <f t="shared" si="126"/>
        <v>0</v>
      </c>
      <c r="BM347" s="1" t="b">
        <f t="shared" si="127"/>
        <v>1</v>
      </c>
      <c r="BN347" s="1" t="b">
        <f t="shared" si="128"/>
        <v>1</v>
      </c>
      <c r="BO347" s="1" t="b">
        <f t="shared" si="129"/>
        <v>1</v>
      </c>
      <c r="BP347" s="1" t="b">
        <f t="shared" si="130"/>
        <v>1</v>
      </c>
      <c r="BQ347" s="1" t="b">
        <f t="shared" si="131"/>
        <v>1</v>
      </c>
    </row>
    <row r="348" spans="1:69" ht="37.5">
      <c r="A348" s="5">
        <v>345</v>
      </c>
      <c r="B348" s="13" t="s">
        <v>724</v>
      </c>
      <c r="C348" s="13"/>
      <c r="D348" s="13" t="s">
        <v>720</v>
      </c>
      <c r="E348" s="19" t="s">
        <v>1228</v>
      </c>
      <c r="F348" s="13" t="s">
        <v>132</v>
      </c>
      <c r="G348" s="13" t="s">
        <v>21</v>
      </c>
      <c r="H348" s="13" t="s">
        <v>1451</v>
      </c>
      <c r="I348" s="13" t="s">
        <v>1452</v>
      </c>
      <c r="J348" s="13"/>
      <c r="K348" s="13" t="s">
        <v>721</v>
      </c>
      <c r="L348" s="13" t="s">
        <v>1268</v>
      </c>
      <c r="M348" s="13" t="s">
        <v>23</v>
      </c>
      <c r="N348" s="13" t="s">
        <v>23</v>
      </c>
      <c r="O348" s="13" t="s">
        <v>23</v>
      </c>
      <c r="P348" s="13" t="str">
        <f t="shared" si="110"/>
        <v>EASA;FAA;CAA UK;CAA MALAYSIA;DGCA INDONESIA;CAA CHINA;</v>
      </c>
      <c r="Q348" s="13" t="s">
        <v>12</v>
      </c>
      <c r="R348" s="13" t="s">
        <v>13</v>
      </c>
      <c r="S348" s="13" t="s">
        <v>1224</v>
      </c>
      <c r="T348" s="13" t="s">
        <v>24</v>
      </c>
      <c r="U348" s="13" t="s">
        <v>25</v>
      </c>
      <c r="V348" s="13" t="s">
        <v>26</v>
      </c>
      <c r="W348" s="13"/>
      <c r="X348" s="13" t="s">
        <v>1232</v>
      </c>
      <c r="Y348" s="13" t="s">
        <v>1242</v>
      </c>
      <c r="Z348" s="13"/>
      <c r="AA348" s="1" t="str">
        <f>_xlfn.IFNA(VLOOKUP($B348,'[1]Price Catalogue (Active CAP)'!$A:$AD,AA$3,FALSE),"")</f>
        <v>5830201-108</v>
      </c>
      <c r="AC348" s="1" t="str">
        <f>_xlfn.IFNA(VLOOKUP($B348,'[1]Price Catalogue (Active CAP)'!$A:$AD,AC$3,FALSE),"")</f>
        <v>ACTUATOR TURBINE COOLING AIR VALVE</v>
      </c>
      <c r="AD348" s="1" t="str">
        <f>_xlfn.IFNA(VLOOKUP($B348,'[1]Price Catalogue (Active CAP)'!$A:$AD,AD$3,FALSE),"")</f>
        <v>ON</v>
      </c>
      <c r="AE348" s="1" t="str">
        <f>_xlfn.IFNA(VLOOKUP($B348,'[1]Price Catalogue (Active CAP)'!$A:$AD,AE$3,FALSE),"")</f>
        <v>B767;A300;A310;MD11;PW4000;</v>
      </c>
      <c r="AF348" s="1" t="str">
        <f>_xlfn.IFNA(VLOOKUP($B348,'[1]Price Catalogue (Active CAP)'!$A:$AD,AF$3,FALSE),"")</f>
        <v>PARKER HANNIFIN CORPORATION</v>
      </c>
      <c r="AG348" s="1" t="str">
        <f>_xlfn.IFNA(VLOOKUP($B348,'[1]Price Catalogue (Active CAP)'!$A:$AD,AG$3,FALSE),"")</f>
        <v>ENG-ACT-006</v>
      </c>
      <c r="AH348" s="1" t="str">
        <f>_xlfn.IFNA(VLOOKUP($B348,'[1]Price Catalogue (Active CAP)'!$A:$AD,AH$3,FALSE),"")</f>
        <v>Fuel Accessories</v>
      </c>
      <c r="AI348" s="1">
        <f>_xlfn.IFNA(VLOOKUP($B348,'[1]Price Catalogue (Active CAP)'!$A:$AD,AI$3,FALSE),"")</f>
        <v>0</v>
      </c>
      <c r="AJ348" s="1" t="str">
        <f>_xlfn.IFNA(VLOOKUP($B348,'[1]Price Catalogue (Active CAP)'!$A:$AD,AJ$3,FALSE),"")</f>
        <v>75-24-14;</v>
      </c>
      <c r="AK348" s="1" t="str">
        <f>_xlfn.IFNA(VLOOKUP($B348,'[1]Price Catalogue (Active CAP)'!$A:$AD,AK$3,FALSE),"")</f>
        <v>75-24</v>
      </c>
      <c r="AL348" s="32" t="str">
        <f>_xlfn.IFNA(VLOOKUP($B348,'[1]Price Catalogue (Active CAP)'!$A:$AD,AL$3,FALSE),"")</f>
        <v>EASA,FAA,CAA MALAYSIA,CAAS,DGCA INDONESIA,CAA CHINA</v>
      </c>
      <c r="AM348" s="1" t="str">
        <f>_xlfn.IFNA(VLOOKUP($B348,'[1]Price Catalogue (Active CAP)'!$A:$AD,AM$3,FALSE),"")</f>
        <v>EASA</v>
      </c>
      <c r="AN348" s="1" t="str">
        <f>_xlfn.IFNA(VLOOKUP($B348,'[1]Price Catalogue (Active CAP)'!$A:$AD,AN$3,FALSE),"")</f>
        <v>FAA</v>
      </c>
      <c r="AO348" s="1" t="str">
        <f>_xlfn.IFNA(VLOOKUP($B348,'[1]Price Catalogue (Active CAP)'!$A:$AD,AO$3,FALSE),"")</f>
        <v>CAA MALAYSIA</v>
      </c>
      <c r="AP348" s="1" t="str">
        <f>_xlfn.IFNA(VLOOKUP($B348,'[1]Price Catalogue (Active CAP)'!$A:$AD,AP$3,FALSE),"")</f>
        <v>CAAS</v>
      </c>
      <c r="AQ348" s="1" t="str">
        <f>_xlfn.IFNA(VLOOKUP($B348,'[1]Price Catalogue (Active CAP)'!$A:$AD,AQ$3,FALSE),"")</f>
        <v>DGCA INDONESIA</v>
      </c>
      <c r="AR348" s="1" t="str">
        <f>_xlfn.IFNA(VLOOKUP($B348,'[1]Price Catalogue (Active CAP)'!$A:$AD,AR$3,FALSE),"")</f>
        <v>CAA CHINA</v>
      </c>
      <c r="AS348" s="1">
        <f>_xlfn.IFNA(VLOOKUP($B348,'[1]Price Catalogue (Active CAP)'!$A:$AD,AS$3,FALSE),"")</f>
        <v>0</v>
      </c>
      <c r="AT348" s="1" t="str">
        <f>_xlfn.IFNA(VLOOKUP($B348,'[1]Price Catalogue (Active CAP)'!$A:$AD,AT$3,FALSE),"")</f>
        <v>CAA VIETNAM</v>
      </c>
      <c r="AU348" s="1" t="str">
        <f>_xlfn.IFNA(VLOOKUP($B348,'[1]Price Catalogue (Active CAP)'!$A:$AD,AU$3,FALSE),"")</f>
        <v>OCMOL</v>
      </c>
      <c r="AW348" s="1" t="b">
        <f t="shared" si="111"/>
        <v>1</v>
      </c>
      <c r="AX348" s="1" t="b">
        <f t="shared" si="112"/>
        <v>1</v>
      </c>
      <c r="AY348" s="1" t="b">
        <f t="shared" si="113"/>
        <v>1</v>
      </c>
      <c r="AZ348" s="1" t="b">
        <f t="shared" si="114"/>
        <v>1</v>
      </c>
      <c r="BA348" s="1" t="b">
        <f t="shared" si="115"/>
        <v>1</v>
      </c>
      <c r="BB348" s="1" t="b">
        <f t="shared" si="116"/>
        <v>1</v>
      </c>
      <c r="BC348" s="1" t="b">
        <f t="shared" si="117"/>
        <v>1</v>
      </c>
      <c r="BD348" s="1" t="b">
        <f t="shared" si="118"/>
        <v>1</v>
      </c>
      <c r="BE348" s="1" t="b">
        <f t="shared" si="119"/>
        <v>1</v>
      </c>
      <c r="BF348" s="1" t="b">
        <f t="shared" si="120"/>
        <v>1</v>
      </c>
      <c r="BG348" s="1" t="b">
        <f t="shared" si="121"/>
        <v>1</v>
      </c>
      <c r="BH348" s="1" t="b">
        <f t="shared" si="122"/>
        <v>0</v>
      </c>
      <c r="BI348" s="1" t="b">
        <f t="shared" si="123"/>
        <v>1</v>
      </c>
      <c r="BJ348" s="1" t="b">
        <f t="shared" si="124"/>
        <v>1</v>
      </c>
      <c r="BK348" s="1" t="b">
        <f t="shared" si="125"/>
        <v>0</v>
      </c>
      <c r="BL348" s="1" t="b">
        <f t="shared" si="126"/>
        <v>0</v>
      </c>
      <c r="BM348" s="1" t="b">
        <f t="shared" si="127"/>
        <v>1</v>
      </c>
      <c r="BN348" s="1" t="b">
        <f t="shared" si="128"/>
        <v>1</v>
      </c>
      <c r="BO348" s="1" t="b">
        <f t="shared" si="129"/>
        <v>1</v>
      </c>
      <c r="BP348" s="1" t="b">
        <f t="shared" si="130"/>
        <v>1</v>
      </c>
      <c r="BQ348" s="1" t="b">
        <f t="shared" si="131"/>
        <v>1</v>
      </c>
    </row>
    <row r="349" spans="1:69" ht="37.5">
      <c r="A349" s="5">
        <v>346</v>
      </c>
      <c r="B349" s="13" t="s">
        <v>725</v>
      </c>
      <c r="C349" s="13"/>
      <c r="D349" s="13" t="s">
        <v>720</v>
      </c>
      <c r="E349" s="19" t="s">
        <v>1228</v>
      </c>
      <c r="F349" s="13" t="s">
        <v>132</v>
      </c>
      <c r="G349" s="13" t="s">
        <v>21</v>
      </c>
      <c r="H349" s="13" t="s">
        <v>1451</v>
      </c>
      <c r="I349" s="13" t="s">
        <v>1452</v>
      </c>
      <c r="J349" s="13"/>
      <c r="K349" s="13" t="s">
        <v>721</v>
      </c>
      <c r="L349" s="13" t="s">
        <v>1268</v>
      </c>
      <c r="M349" s="13" t="s">
        <v>23</v>
      </c>
      <c r="N349" s="13" t="s">
        <v>23</v>
      </c>
      <c r="O349" s="13" t="s">
        <v>23</v>
      </c>
      <c r="P349" s="13" t="str">
        <f t="shared" si="110"/>
        <v>EASA;FAA;CAA UK;CAA MALAYSIA;DGCA INDONESIA;CAA CHINA;</v>
      </c>
      <c r="Q349" s="13" t="s">
        <v>12</v>
      </c>
      <c r="R349" s="13" t="s">
        <v>13</v>
      </c>
      <c r="S349" s="13" t="s">
        <v>1224</v>
      </c>
      <c r="T349" s="13" t="s">
        <v>24</v>
      </c>
      <c r="U349" s="13" t="s">
        <v>25</v>
      </c>
      <c r="V349" s="13" t="s">
        <v>26</v>
      </c>
      <c r="W349" s="13"/>
      <c r="X349" s="13" t="s">
        <v>1232</v>
      </c>
      <c r="Y349" s="13" t="s">
        <v>1242</v>
      </c>
      <c r="Z349" s="13"/>
      <c r="AA349" s="1" t="str">
        <f>_xlfn.IFNA(VLOOKUP($B349,'[1]Price Catalogue (Active CAP)'!$A:$AD,AA$3,FALSE),"")</f>
        <v>5830201-109</v>
      </c>
      <c r="AC349" s="1" t="str">
        <f>_xlfn.IFNA(VLOOKUP($B349,'[1]Price Catalogue (Active CAP)'!$A:$AD,AC$3,FALSE),"")</f>
        <v>ACTUATOR TURBINE COOLING AIR VALVE</v>
      </c>
      <c r="AD349" s="1" t="str">
        <f>_xlfn.IFNA(VLOOKUP($B349,'[1]Price Catalogue (Active CAP)'!$A:$AD,AD$3,FALSE),"")</f>
        <v>ON</v>
      </c>
      <c r="AE349" s="1" t="str">
        <f>_xlfn.IFNA(VLOOKUP($B349,'[1]Price Catalogue (Active CAP)'!$A:$AD,AE$3,FALSE),"")</f>
        <v>B767;A300;A310;MD11;PW4000;</v>
      </c>
      <c r="AF349" s="1" t="str">
        <f>_xlfn.IFNA(VLOOKUP($B349,'[1]Price Catalogue (Active CAP)'!$A:$AD,AF$3,FALSE),"")</f>
        <v>PARKER HANNIFIN CORPORATION</v>
      </c>
      <c r="AG349" s="1" t="str">
        <f>_xlfn.IFNA(VLOOKUP($B349,'[1]Price Catalogue (Active CAP)'!$A:$AD,AG$3,FALSE),"")</f>
        <v>ENG-ACT-006</v>
      </c>
      <c r="AH349" s="1" t="str">
        <f>_xlfn.IFNA(VLOOKUP($B349,'[1]Price Catalogue (Active CAP)'!$A:$AD,AH$3,FALSE),"")</f>
        <v>Fuel Accessories</v>
      </c>
      <c r="AI349" s="1">
        <f>_xlfn.IFNA(VLOOKUP($B349,'[1]Price Catalogue (Active CAP)'!$A:$AD,AI$3,FALSE),"")</f>
        <v>0</v>
      </c>
      <c r="AJ349" s="1" t="str">
        <f>_xlfn.IFNA(VLOOKUP($B349,'[1]Price Catalogue (Active CAP)'!$A:$AD,AJ$3,FALSE),"")</f>
        <v>75-24-14;</v>
      </c>
      <c r="AK349" s="1" t="str">
        <f>_xlfn.IFNA(VLOOKUP($B349,'[1]Price Catalogue (Active CAP)'!$A:$AD,AK$3,FALSE),"")</f>
        <v>75-24</v>
      </c>
      <c r="AL349" s="32" t="str">
        <f>_xlfn.IFNA(VLOOKUP($B349,'[1]Price Catalogue (Active CAP)'!$A:$AD,AL$3,FALSE),"")</f>
        <v>EASA,FAA,CAA MALAYSIA,CAAS,DGCA INDONESIA,CAA CHINA</v>
      </c>
      <c r="AM349" s="1" t="str">
        <f>_xlfn.IFNA(VLOOKUP($B349,'[1]Price Catalogue (Active CAP)'!$A:$AD,AM$3,FALSE),"")</f>
        <v>EASA</v>
      </c>
      <c r="AN349" s="1" t="str">
        <f>_xlfn.IFNA(VLOOKUP($B349,'[1]Price Catalogue (Active CAP)'!$A:$AD,AN$3,FALSE),"")</f>
        <v>FAA</v>
      </c>
      <c r="AO349" s="1" t="str">
        <f>_xlfn.IFNA(VLOOKUP($B349,'[1]Price Catalogue (Active CAP)'!$A:$AD,AO$3,FALSE),"")</f>
        <v>CAA MALAYSIA</v>
      </c>
      <c r="AP349" s="1" t="str">
        <f>_xlfn.IFNA(VLOOKUP($B349,'[1]Price Catalogue (Active CAP)'!$A:$AD,AP$3,FALSE),"")</f>
        <v>CAAS</v>
      </c>
      <c r="AQ349" s="1" t="str">
        <f>_xlfn.IFNA(VLOOKUP($B349,'[1]Price Catalogue (Active CAP)'!$A:$AD,AQ$3,FALSE),"")</f>
        <v>DGCA INDONESIA</v>
      </c>
      <c r="AR349" s="1" t="str">
        <f>_xlfn.IFNA(VLOOKUP($B349,'[1]Price Catalogue (Active CAP)'!$A:$AD,AR$3,FALSE),"")</f>
        <v>CAA CHINA</v>
      </c>
      <c r="AS349" s="1">
        <f>_xlfn.IFNA(VLOOKUP($B349,'[1]Price Catalogue (Active CAP)'!$A:$AD,AS$3,FALSE),"")</f>
        <v>0</v>
      </c>
      <c r="AT349" s="1" t="str">
        <f>_xlfn.IFNA(VLOOKUP($B349,'[1]Price Catalogue (Active CAP)'!$A:$AD,AT$3,FALSE),"")</f>
        <v>CAA VIETNAM</v>
      </c>
      <c r="AU349" s="1" t="str">
        <f>_xlfn.IFNA(VLOOKUP($B349,'[1]Price Catalogue (Active CAP)'!$A:$AD,AU$3,FALSE),"")</f>
        <v>OCMOL</v>
      </c>
      <c r="AW349" s="1" t="b">
        <f t="shared" si="111"/>
        <v>1</v>
      </c>
      <c r="AX349" s="1" t="b">
        <f t="shared" si="112"/>
        <v>1</v>
      </c>
      <c r="AY349" s="1" t="b">
        <f t="shared" si="113"/>
        <v>1</v>
      </c>
      <c r="AZ349" s="1" t="b">
        <f t="shared" si="114"/>
        <v>1</v>
      </c>
      <c r="BA349" s="1" t="b">
        <f t="shared" si="115"/>
        <v>1</v>
      </c>
      <c r="BB349" s="1" t="b">
        <f t="shared" si="116"/>
        <v>1</v>
      </c>
      <c r="BC349" s="1" t="b">
        <f t="shared" si="117"/>
        <v>1</v>
      </c>
      <c r="BD349" s="1" t="b">
        <f t="shared" si="118"/>
        <v>1</v>
      </c>
      <c r="BE349" s="1" t="b">
        <f t="shared" si="119"/>
        <v>1</v>
      </c>
      <c r="BF349" s="1" t="b">
        <f t="shared" si="120"/>
        <v>1</v>
      </c>
      <c r="BG349" s="1" t="b">
        <f t="shared" si="121"/>
        <v>1</v>
      </c>
      <c r="BH349" s="1" t="b">
        <f t="shared" si="122"/>
        <v>0</v>
      </c>
      <c r="BI349" s="1" t="b">
        <f t="shared" si="123"/>
        <v>1</v>
      </c>
      <c r="BJ349" s="1" t="b">
        <f t="shared" si="124"/>
        <v>1</v>
      </c>
      <c r="BK349" s="1" t="b">
        <f t="shared" si="125"/>
        <v>0</v>
      </c>
      <c r="BL349" s="1" t="b">
        <f t="shared" si="126"/>
        <v>0</v>
      </c>
      <c r="BM349" s="1" t="b">
        <f t="shared" si="127"/>
        <v>1</v>
      </c>
      <c r="BN349" s="1" t="b">
        <f t="shared" si="128"/>
        <v>1</v>
      </c>
      <c r="BO349" s="1" t="b">
        <f t="shared" si="129"/>
        <v>1</v>
      </c>
      <c r="BP349" s="1" t="b">
        <f t="shared" si="130"/>
        <v>1</v>
      </c>
      <c r="BQ349" s="1" t="b">
        <f t="shared" si="131"/>
        <v>1</v>
      </c>
    </row>
    <row r="350" spans="1:69" ht="37.5">
      <c r="A350" s="5">
        <v>347</v>
      </c>
      <c r="B350" s="13" t="s">
        <v>726</v>
      </c>
      <c r="C350" s="13"/>
      <c r="D350" s="13" t="s">
        <v>720</v>
      </c>
      <c r="E350" s="19" t="s">
        <v>1228</v>
      </c>
      <c r="F350" s="13" t="s">
        <v>132</v>
      </c>
      <c r="G350" s="13" t="s">
        <v>21</v>
      </c>
      <c r="H350" s="13" t="s">
        <v>1451</v>
      </c>
      <c r="I350" s="13" t="s">
        <v>1452</v>
      </c>
      <c r="J350" s="13"/>
      <c r="K350" s="13" t="s">
        <v>721</v>
      </c>
      <c r="L350" s="13" t="s">
        <v>1268</v>
      </c>
      <c r="M350" s="13" t="s">
        <v>23</v>
      </c>
      <c r="N350" s="13" t="s">
        <v>23</v>
      </c>
      <c r="O350" s="13" t="s">
        <v>23</v>
      </c>
      <c r="P350" s="13" t="str">
        <f t="shared" si="110"/>
        <v>EASA;FAA;CAA UK;CAA MALAYSIA;DGCA INDONESIA;CAA CHINA;</v>
      </c>
      <c r="Q350" s="13" t="s">
        <v>12</v>
      </c>
      <c r="R350" s="13" t="s">
        <v>13</v>
      </c>
      <c r="S350" s="13" t="s">
        <v>1224</v>
      </c>
      <c r="T350" s="13" t="s">
        <v>24</v>
      </c>
      <c r="U350" s="13" t="s">
        <v>25</v>
      </c>
      <c r="V350" s="13" t="s">
        <v>26</v>
      </c>
      <c r="W350" s="13"/>
      <c r="X350" s="13" t="s">
        <v>1232</v>
      </c>
      <c r="Y350" s="13" t="s">
        <v>1242</v>
      </c>
      <c r="Z350" s="13"/>
      <c r="AA350" s="1" t="str">
        <f>_xlfn.IFNA(VLOOKUP($B350,'[1]Price Catalogue (Active CAP)'!$A:$AD,AA$3,FALSE),"")</f>
        <v>5830201-110</v>
      </c>
      <c r="AC350" s="1" t="str">
        <f>_xlfn.IFNA(VLOOKUP($B350,'[1]Price Catalogue (Active CAP)'!$A:$AD,AC$3,FALSE),"")</f>
        <v>ACTUATOR TURBINE COOLING AIR VALVE</v>
      </c>
      <c r="AD350" s="1" t="str">
        <f>_xlfn.IFNA(VLOOKUP($B350,'[1]Price Catalogue (Active CAP)'!$A:$AD,AD$3,FALSE),"")</f>
        <v>ON</v>
      </c>
      <c r="AE350" s="1" t="str">
        <f>_xlfn.IFNA(VLOOKUP($B350,'[1]Price Catalogue (Active CAP)'!$A:$AD,AE$3,FALSE),"")</f>
        <v>B767;A300;A310;MD11;PW4000;</v>
      </c>
      <c r="AF350" s="1" t="str">
        <f>_xlfn.IFNA(VLOOKUP($B350,'[1]Price Catalogue (Active CAP)'!$A:$AD,AF$3,FALSE),"")</f>
        <v>PARKER HANNIFIN CORPORATION</v>
      </c>
      <c r="AG350" s="1" t="str">
        <f>_xlfn.IFNA(VLOOKUP($B350,'[1]Price Catalogue (Active CAP)'!$A:$AD,AG$3,FALSE),"")</f>
        <v>ENG-ACT-006</v>
      </c>
      <c r="AH350" s="1" t="str">
        <f>_xlfn.IFNA(VLOOKUP($B350,'[1]Price Catalogue (Active CAP)'!$A:$AD,AH$3,FALSE),"")</f>
        <v>Fuel Accessories</v>
      </c>
      <c r="AI350" s="1">
        <f>_xlfn.IFNA(VLOOKUP($B350,'[1]Price Catalogue (Active CAP)'!$A:$AD,AI$3,FALSE),"")</f>
        <v>0</v>
      </c>
      <c r="AJ350" s="1" t="str">
        <f>_xlfn.IFNA(VLOOKUP($B350,'[1]Price Catalogue (Active CAP)'!$A:$AD,AJ$3,FALSE),"")</f>
        <v>75-24-14;</v>
      </c>
      <c r="AK350" s="1" t="str">
        <f>_xlfn.IFNA(VLOOKUP($B350,'[1]Price Catalogue (Active CAP)'!$A:$AD,AK$3,FALSE),"")</f>
        <v>75-24</v>
      </c>
      <c r="AL350" s="32" t="str">
        <f>_xlfn.IFNA(VLOOKUP($B350,'[1]Price Catalogue (Active CAP)'!$A:$AD,AL$3,FALSE),"")</f>
        <v>EASA,FAA,CAA MALAYSIA,CAAS,DGCA INDONESIA,CAA CHINA</v>
      </c>
      <c r="AM350" s="1" t="str">
        <f>_xlfn.IFNA(VLOOKUP($B350,'[1]Price Catalogue (Active CAP)'!$A:$AD,AM$3,FALSE),"")</f>
        <v>EASA</v>
      </c>
      <c r="AN350" s="1" t="str">
        <f>_xlfn.IFNA(VLOOKUP($B350,'[1]Price Catalogue (Active CAP)'!$A:$AD,AN$3,FALSE),"")</f>
        <v>FAA</v>
      </c>
      <c r="AO350" s="1" t="str">
        <f>_xlfn.IFNA(VLOOKUP($B350,'[1]Price Catalogue (Active CAP)'!$A:$AD,AO$3,FALSE),"")</f>
        <v>CAA MALAYSIA</v>
      </c>
      <c r="AP350" s="1" t="str">
        <f>_xlfn.IFNA(VLOOKUP($B350,'[1]Price Catalogue (Active CAP)'!$A:$AD,AP$3,FALSE),"")</f>
        <v>CAAS</v>
      </c>
      <c r="AQ350" s="1" t="str">
        <f>_xlfn.IFNA(VLOOKUP($B350,'[1]Price Catalogue (Active CAP)'!$A:$AD,AQ$3,FALSE),"")</f>
        <v>DGCA INDONESIA</v>
      </c>
      <c r="AR350" s="1" t="str">
        <f>_xlfn.IFNA(VLOOKUP($B350,'[1]Price Catalogue (Active CAP)'!$A:$AD,AR$3,FALSE),"")</f>
        <v>CAA CHINA</v>
      </c>
      <c r="AS350" s="1">
        <f>_xlfn.IFNA(VLOOKUP($B350,'[1]Price Catalogue (Active CAP)'!$A:$AD,AS$3,FALSE),"")</f>
        <v>0</v>
      </c>
      <c r="AT350" s="1" t="str">
        <f>_xlfn.IFNA(VLOOKUP($B350,'[1]Price Catalogue (Active CAP)'!$A:$AD,AT$3,FALSE),"")</f>
        <v>CAA VIETNAM</v>
      </c>
      <c r="AU350" s="1" t="str">
        <f>_xlfn.IFNA(VLOOKUP($B350,'[1]Price Catalogue (Active CAP)'!$A:$AD,AU$3,FALSE),"")</f>
        <v>OCMOL</v>
      </c>
      <c r="AW350" s="1" t="b">
        <f t="shared" si="111"/>
        <v>1</v>
      </c>
      <c r="AX350" s="1" t="b">
        <f t="shared" si="112"/>
        <v>1</v>
      </c>
      <c r="AY350" s="1" t="b">
        <f t="shared" si="113"/>
        <v>1</v>
      </c>
      <c r="AZ350" s="1" t="b">
        <f t="shared" si="114"/>
        <v>1</v>
      </c>
      <c r="BA350" s="1" t="b">
        <f t="shared" si="115"/>
        <v>1</v>
      </c>
      <c r="BB350" s="1" t="b">
        <f t="shared" si="116"/>
        <v>1</v>
      </c>
      <c r="BC350" s="1" t="b">
        <f t="shared" si="117"/>
        <v>1</v>
      </c>
      <c r="BD350" s="1" t="b">
        <f t="shared" si="118"/>
        <v>1</v>
      </c>
      <c r="BE350" s="1" t="b">
        <f t="shared" si="119"/>
        <v>1</v>
      </c>
      <c r="BF350" s="1" t="b">
        <f t="shared" si="120"/>
        <v>1</v>
      </c>
      <c r="BG350" s="1" t="b">
        <f t="shared" si="121"/>
        <v>1</v>
      </c>
      <c r="BH350" s="1" t="b">
        <f t="shared" si="122"/>
        <v>0</v>
      </c>
      <c r="BI350" s="1" t="b">
        <f t="shared" si="123"/>
        <v>1</v>
      </c>
      <c r="BJ350" s="1" t="b">
        <f t="shared" si="124"/>
        <v>1</v>
      </c>
      <c r="BK350" s="1" t="b">
        <f t="shared" si="125"/>
        <v>0</v>
      </c>
      <c r="BL350" s="1" t="b">
        <f t="shared" si="126"/>
        <v>0</v>
      </c>
      <c r="BM350" s="1" t="b">
        <f t="shared" si="127"/>
        <v>1</v>
      </c>
      <c r="BN350" s="1" t="b">
        <f t="shared" si="128"/>
        <v>1</v>
      </c>
      <c r="BO350" s="1" t="b">
        <f t="shared" si="129"/>
        <v>1</v>
      </c>
      <c r="BP350" s="1" t="b">
        <f t="shared" si="130"/>
        <v>1</v>
      </c>
      <c r="BQ350" s="1" t="b">
        <f t="shared" si="131"/>
        <v>1</v>
      </c>
    </row>
    <row r="351" spans="1:69" ht="37.5">
      <c r="A351" s="5">
        <v>348</v>
      </c>
      <c r="B351" s="13" t="s">
        <v>727</v>
      </c>
      <c r="C351" s="13"/>
      <c r="D351" s="13" t="s">
        <v>720</v>
      </c>
      <c r="E351" s="19" t="s">
        <v>1228</v>
      </c>
      <c r="F351" s="13" t="s">
        <v>132</v>
      </c>
      <c r="G351" s="13" t="s">
        <v>21</v>
      </c>
      <c r="H351" s="13" t="s">
        <v>1451</v>
      </c>
      <c r="I351" s="13" t="s">
        <v>1452</v>
      </c>
      <c r="J351" s="13"/>
      <c r="K351" s="13" t="s">
        <v>721</v>
      </c>
      <c r="L351" s="13" t="s">
        <v>1268</v>
      </c>
      <c r="M351" s="13" t="s">
        <v>23</v>
      </c>
      <c r="N351" s="13" t="s">
        <v>23</v>
      </c>
      <c r="O351" s="13" t="s">
        <v>23</v>
      </c>
      <c r="P351" s="13" t="str">
        <f t="shared" si="110"/>
        <v>EASA;FAA;CAA UK;CAA MALAYSIA;DGCA INDONESIA;CAA CHINA;</v>
      </c>
      <c r="Q351" s="13" t="s">
        <v>12</v>
      </c>
      <c r="R351" s="13" t="s">
        <v>13</v>
      </c>
      <c r="S351" s="13" t="s">
        <v>1224</v>
      </c>
      <c r="T351" s="13" t="s">
        <v>24</v>
      </c>
      <c r="U351" s="13" t="s">
        <v>25</v>
      </c>
      <c r="V351" s="13" t="s">
        <v>26</v>
      </c>
      <c r="W351" s="13"/>
      <c r="X351" s="13" t="s">
        <v>1232</v>
      </c>
      <c r="Y351" s="13" t="s">
        <v>1242</v>
      </c>
      <c r="Z351" s="13"/>
      <c r="AA351" s="1" t="str">
        <f>_xlfn.IFNA(VLOOKUP($B351,'[1]Price Catalogue (Active CAP)'!$A:$AD,AA$3,FALSE),"")</f>
        <v>5830201-111</v>
      </c>
      <c r="AC351" s="1" t="str">
        <f>_xlfn.IFNA(VLOOKUP($B351,'[1]Price Catalogue (Active CAP)'!$A:$AD,AC$3,FALSE),"")</f>
        <v>ACTUATOR TURBINE COOLING AIR VALVE</v>
      </c>
      <c r="AD351" s="1" t="str">
        <f>_xlfn.IFNA(VLOOKUP($B351,'[1]Price Catalogue (Active CAP)'!$A:$AD,AD$3,FALSE),"")</f>
        <v>ON</v>
      </c>
      <c r="AE351" s="1" t="str">
        <f>_xlfn.IFNA(VLOOKUP($B351,'[1]Price Catalogue (Active CAP)'!$A:$AD,AE$3,FALSE),"")</f>
        <v>B767;A300;A310;MD11;PW4000;</v>
      </c>
      <c r="AF351" s="1" t="str">
        <f>_xlfn.IFNA(VLOOKUP($B351,'[1]Price Catalogue (Active CAP)'!$A:$AD,AF$3,FALSE),"")</f>
        <v>PARKER HANNIFIN CORPORATION</v>
      </c>
      <c r="AG351" s="1" t="str">
        <f>_xlfn.IFNA(VLOOKUP($B351,'[1]Price Catalogue (Active CAP)'!$A:$AD,AG$3,FALSE),"")</f>
        <v>ENG-ACT-006</v>
      </c>
      <c r="AH351" s="1" t="str">
        <f>_xlfn.IFNA(VLOOKUP($B351,'[1]Price Catalogue (Active CAP)'!$A:$AD,AH$3,FALSE),"")</f>
        <v>Fuel Accessories</v>
      </c>
      <c r="AI351" s="1">
        <f>_xlfn.IFNA(VLOOKUP($B351,'[1]Price Catalogue (Active CAP)'!$A:$AD,AI$3,FALSE),"")</f>
        <v>0</v>
      </c>
      <c r="AJ351" s="1" t="str">
        <f>_xlfn.IFNA(VLOOKUP($B351,'[1]Price Catalogue (Active CAP)'!$A:$AD,AJ$3,FALSE),"")</f>
        <v>75-24-14;</v>
      </c>
      <c r="AK351" s="1" t="str">
        <f>_xlfn.IFNA(VLOOKUP($B351,'[1]Price Catalogue (Active CAP)'!$A:$AD,AK$3,FALSE),"")</f>
        <v>75-24</v>
      </c>
      <c r="AL351" s="32" t="str">
        <f>_xlfn.IFNA(VLOOKUP($B351,'[1]Price Catalogue (Active CAP)'!$A:$AD,AL$3,FALSE),"")</f>
        <v>EASA,FAA,CAA MALAYSIA,CAAS,DGCA INDONESIA,CAA CHINA</v>
      </c>
      <c r="AM351" s="1" t="str">
        <f>_xlfn.IFNA(VLOOKUP($B351,'[1]Price Catalogue (Active CAP)'!$A:$AD,AM$3,FALSE),"")</f>
        <v>EASA</v>
      </c>
      <c r="AN351" s="1" t="str">
        <f>_xlfn.IFNA(VLOOKUP($B351,'[1]Price Catalogue (Active CAP)'!$A:$AD,AN$3,FALSE),"")</f>
        <v>FAA</v>
      </c>
      <c r="AO351" s="1" t="str">
        <f>_xlfn.IFNA(VLOOKUP($B351,'[1]Price Catalogue (Active CAP)'!$A:$AD,AO$3,FALSE),"")</f>
        <v>CAA MALAYSIA</v>
      </c>
      <c r="AP351" s="1" t="str">
        <f>_xlfn.IFNA(VLOOKUP($B351,'[1]Price Catalogue (Active CAP)'!$A:$AD,AP$3,FALSE),"")</f>
        <v>CAAS</v>
      </c>
      <c r="AQ351" s="1" t="str">
        <f>_xlfn.IFNA(VLOOKUP($B351,'[1]Price Catalogue (Active CAP)'!$A:$AD,AQ$3,FALSE),"")</f>
        <v>DGCA INDONESIA</v>
      </c>
      <c r="AR351" s="1" t="str">
        <f>_xlfn.IFNA(VLOOKUP($B351,'[1]Price Catalogue (Active CAP)'!$A:$AD,AR$3,FALSE),"")</f>
        <v>CAA CHINA</v>
      </c>
      <c r="AS351" s="1">
        <f>_xlfn.IFNA(VLOOKUP($B351,'[1]Price Catalogue (Active CAP)'!$A:$AD,AS$3,FALSE),"")</f>
        <v>0</v>
      </c>
      <c r="AT351" s="1" t="str">
        <f>_xlfn.IFNA(VLOOKUP($B351,'[1]Price Catalogue (Active CAP)'!$A:$AD,AT$3,FALSE),"")</f>
        <v>CAA VIETNAM</v>
      </c>
      <c r="AU351" s="1" t="str">
        <f>_xlfn.IFNA(VLOOKUP($B351,'[1]Price Catalogue (Active CAP)'!$A:$AD,AU$3,FALSE),"")</f>
        <v>OCMOL</v>
      </c>
      <c r="AW351" s="1" t="b">
        <f t="shared" si="111"/>
        <v>1</v>
      </c>
      <c r="AX351" s="1" t="b">
        <f t="shared" si="112"/>
        <v>1</v>
      </c>
      <c r="AY351" s="1" t="b">
        <f t="shared" si="113"/>
        <v>1</v>
      </c>
      <c r="AZ351" s="1" t="b">
        <f t="shared" si="114"/>
        <v>1</v>
      </c>
      <c r="BA351" s="1" t="b">
        <f t="shared" si="115"/>
        <v>1</v>
      </c>
      <c r="BB351" s="1" t="b">
        <f t="shared" si="116"/>
        <v>1</v>
      </c>
      <c r="BC351" s="1" t="b">
        <f t="shared" si="117"/>
        <v>1</v>
      </c>
      <c r="BD351" s="1" t="b">
        <f t="shared" si="118"/>
        <v>1</v>
      </c>
      <c r="BE351" s="1" t="b">
        <f t="shared" si="119"/>
        <v>1</v>
      </c>
      <c r="BF351" s="1" t="b">
        <f t="shared" si="120"/>
        <v>1</v>
      </c>
      <c r="BG351" s="1" t="b">
        <f t="shared" si="121"/>
        <v>1</v>
      </c>
      <c r="BH351" s="1" t="b">
        <f t="shared" si="122"/>
        <v>0</v>
      </c>
      <c r="BI351" s="1" t="b">
        <f t="shared" si="123"/>
        <v>1</v>
      </c>
      <c r="BJ351" s="1" t="b">
        <f t="shared" si="124"/>
        <v>1</v>
      </c>
      <c r="BK351" s="1" t="b">
        <f t="shared" si="125"/>
        <v>0</v>
      </c>
      <c r="BL351" s="1" t="b">
        <f t="shared" si="126"/>
        <v>0</v>
      </c>
      <c r="BM351" s="1" t="b">
        <f t="shared" si="127"/>
        <v>1</v>
      </c>
      <c r="BN351" s="1" t="b">
        <f t="shared" si="128"/>
        <v>1</v>
      </c>
      <c r="BO351" s="1" t="b">
        <f t="shared" si="129"/>
        <v>1</v>
      </c>
      <c r="BP351" s="1" t="b">
        <f t="shared" si="130"/>
        <v>1</v>
      </c>
      <c r="BQ351" s="1" t="b">
        <f t="shared" si="131"/>
        <v>1</v>
      </c>
    </row>
    <row r="352" spans="1:69" ht="37.5">
      <c r="A352" s="5">
        <v>349</v>
      </c>
      <c r="B352" s="13" t="s">
        <v>728</v>
      </c>
      <c r="C352" s="13"/>
      <c r="D352" s="13" t="s">
        <v>729</v>
      </c>
      <c r="E352" s="19" t="s">
        <v>1228</v>
      </c>
      <c r="F352" s="13" t="s">
        <v>132</v>
      </c>
      <c r="G352" s="13" t="s">
        <v>21</v>
      </c>
      <c r="H352" s="13" t="s">
        <v>1453</v>
      </c>
      <c r="I352" s="13" t="s">
        <v>1281</v>
      </c>
      <c r="J352" s="13"/>
      <c r="K352" s="13" t="s">
        <v>730</v>
      </c>
      <c r="L352" s="13" t="s">
        <v>1268</v>
      </c>
      <c r="M352" s="13" t="s">
        <v>23</v>
      </c>
      <c r="N352" s="13" t="s">
        <v>23</v>
      </c>
      <c r="O352" s="13" t="s">
        <v>23</v>
      </c>
      <c r="P352" s="13" t="str">
        <f t="shared" si="110"/>
        <v>EASA;FAA;CAA UK;CAA MALAYSIA;DGCA INDONESIA;CAA CHINA;</v>
      </c>
      <c r="Q352" s="13" t="s">
        <v>12</v>
      </c>
      <c r="R352" s="13" t="s">
        <v>13</v>
      </c>
      <c r="S352" s="13" t="s">
        <v>1224</v>
      </c>
      <c r="T352" s="13" t="s">
        <v>24</v>
      </c>
      <c r="U352" s="13" t="s">
        <v>25</v>
      </c>
      <c r="V352" s="13" t="s">
        <v>26</v>
      </c>
      <c r="W352" s="13"/>
      <c r="X352" s="13" t="s">
        <v>1232</v>
      </c>
      <c r="Y352" s="13" t="s">
        <v>1269</v>
      </c>
      <c r="Z352" s="13"/>
      <c r="AA352" s="1" t="str">
        <f>_xlfn.IFNA(VLOOKUP($B352,'[1]Price Catalogue (Active CAP)'!$A:$AD,AA$3,FALSE),"")</f>
        <v>5830202-105</v>
      </c>
      <c r="AC352" s="1" t="str">
        <f>_xlfn.IFNA(VLOOKUP($B352,'[1]Price Catalogue (Active CAP)'!$A:$AD,AC$3,FALSE),"")</f>
        <v>LOW PRESSURE TURBINE CASE COOLING VALVE</v>
      </c>
      <c r="AD352" s="1" t="str">
        <f>_xlfn.IFNA(VLOOKUP($B352,'[1]Price Catalogue (Active CAP)'!$A:$AD,AD$3,FALSE),"")</f>
        <v>ON</v>
      </c>
      <c r="AE352" s="1" t="str">
        <f>_xlfn.IFNA(VLOOKUP($B352,'[1]Price Catalogue (Active CAP)'!$A:$AD,AE$3,FALSE),"")</f>
        <v>B767;A300;A310;MD11;PW4000;</v>
      </c>
      <c r="AF352" s="1" t="str">
        <f>_xlfn.IFNA(VLOOKUP($B352,'[1]Price Catalogue (Active CAP)'!$A:$AD,AF$3,FALSE),"")</f>
        <v>PARKER HANNIFIN CORPORATION</v>
      </c>
      <c r="AG352" s="1" t="str">
        <f>_xlfn.IFNA(VLOOKUP($B352,'[1]Price Catalogue (Active CAP)'!$A:$AD,AG$3,FALSE),"")</f>
        <v>ENG-VAL-002</v>
      </c>
      <c r="AH352" s="1" t="str">
        <f>_xlfn.IFNA(VLOOKUP($B352,'[1]Price Catalogue (Active CAP)'!$A:$AD,AH$3,FALSE),"")</f>
        <v>Valve_Pneumatic</v>
      </c>
      <c r="AI352" s="1">
        <f>_xlfn.IFNA(VLOOKUP($B352,'[1]Price Catalogue (Active CAP)'!$A:$AD,AI$3,FALSE),"")</f>
        <v>0</v>
      </c>
      <c r="AJ352" s="1" t="str">
        <f>_xlfn.IFNA(VLOOKUP($B352,'[1]Price Catalogue (Active CAP)'!$A:$AD,AJ$3,FALSE),"")</f>
        <v>75-24-15;</v>
      </c>
      <c r="AK352" s="1" t="str">
        <f>_xlfn.IFNA(VLOOKUP($B352,'[1]Price Catalogue (Active CAP)'!$A:$AD,AK$3,FALSE),"")</f>
        <v>75-24</v>
      </c>
      <c r="AL352" s="32" t="str">
        <f>_xlfn.IFNA(VLOOKUP($B352,'[1]Price Catalogue (Active CAP)'!$A:$AD,AL$3,FALSE),"")</f>
        <v>EASA,FAA,CAA MALAYSIA,CAAS,DGCA INDONESIA,CAA CHINA</v>
      </c>
      <c r="AM352" s="1" t="str">
        <f>_xlfn.IFNA(VLOOKUP($B352,'[1]Price Catalogue (Active CAP)'!$A:$AD,AM$3,FALSE),"")</f>
        <v>EASA</v>
      </c>
      <c r="AN352" s="1" t="str">
        <f>_xlfn.IFNA(VLOOKUP($B352,'[1]Price Catalogue (Active CAP)'!$A:$AD,AN$3,FALSE),"")</f>
        <v>FAA</v>
      </c>
      <c r="AO352" s="1" t="str">
        <f>_xlfn.IFNA(VLOOKUP($B352,'[1]Price Catalogue (Active CAP)'!$A:$AD,AO$3,FALSE),"")</f>
        <v>CAA MALAYSIA</v>
      </c>
      <c r="AP352" s="1" t="str">
        <f>_xlfn.IFNA(VLOOKUP($B352,'[1]Price Catalogue (Active CAP)'!$A:$AD,AP$3,FALSE),"")</f>
        <v>CAAS</v>
      </c>
      <c r="AQ352" s="1" t="str">
        <f>_xlfn.IFNA(VLOOKUP($B352,'[1]Price Catalogue (Active CAP)'!$A:$AD,AQ$3,FALSE),"")</f>
        <v>DGCA INDONESIA</v>
      </c>
      <c r="AR352" s="1" t="str">
        <f>_xlfn.IFNA(VLOOKUP($B352,'[1]Price Catalogue (Active CAP)'!$A:$AD,AR$3,FALSE),"")</f>
        <v>CAA CHINA</v>
      </c>
      <c r="AS352" s="1">
        <f>_xlfn.IFNA(VLOOKUP($B352,'[1]Price Catalogue (Active CAP)'!$A:$AD,AS$3,FALSE),"")</f>
        <v>0</v>
      </c>
      <c r="AT352" s="1" t="str">
        <f>_xlfn.IFNA(VLOOKUP($B352,'[1]Price Catalogue (Active CAP)'!$A:$AD,AT$3,FALSE),"")</f>
        <v>CAA VIETNAM</v>
      </c>
      <c r="AU352" s="1" t="str">
        <f>_xlfn.IFNA(VLOOKUP($B352,'[1]Price Catalogue (Active CAP)'!$A:$AD,AU$3,FALSE),"")</f>
        <v>OCMOV</v>
      </c>
      <c r="AW352" s="1" t="b">
        <f t="shared" si="111"/>
        <v>1</v>
      </c>
      <c r="AX352" s="1" t="b">
        <f t="shared" si="112"/>
        <v>1</v>
      </c>
      <c r="AY352" s="1" t="b">
        <f t="shared" si="113"/>
        <v>1</v>
      </c>
      <c r="AZ352" s="1" t="b">
        <f t="shared" si="114"/>
        <v>1</v>
      </c>
      <c r="BA352" s="1" t="b">
        <f t="shared" si="115"/>
        <v>1</v>
      </c>
      <c r="BB352" s="1" t="b">
        <f t="shared" si="116"/>
        <v>1</v>
      </c>
      <c r="BC352" s="1" t="b">
        <f t="shared" si="117"/>
        <v>1</v>
      </c>
      <c r="BD352" s="1" t="b">
        <f t="shared" si="118"/>
        <v>1</v>
      </c>
      <c r="BE352" s="1" t="b">
        <f t="shared" si="119"/>
        <v>1</v>
      </c>
      <c r="BF352" s="1" t="b">
        <f t="shared" si="120"/>
        <v>1</v>
      </c>
      <c r="BG352" s="1" t="b">
        <f t="shared" si="121"/>
        <v>1</v>
      </c>
      <c r="BH352" s="1" t="b">
        <f t="shared" si="122"/>
        <v>0</v>
      </c>
      <c r="BI352" s="1" t="b">
        <f t="shared" si="123"/>
        <v>1</v>
      </c>
      <c r="BJ352" s="1" t="b">
        <f t="shared" si="124"/>
        <v>1</v>
      </c>
      <c r="BK352" s="1" t="b">
        <f t="shared" si="125"/>
        <v>0</v>
      </c>
      <c r="BL352" s="1" t="b">
        <f t="shared" si="126"/>
        <v>0</v>
      </c>
      <c r="BM352" s="1" t="b">
        <f t="shared" si="127"/>
        <v>1</v>
      </c>
      <c r="BN352" s="1" t="b">
        <f t="shared" si="128"/>
        <v>1</v>
      </c>
      <c r="BO352" s="1" t="b">
        <f t="shared" si="129"/>
        <v>1</v>
      </c>
      <c r="BP352" s="1" t="b">
        <f t="shared" si="130"/>
        <v>1</v>
      </c>
      <c r="BQ352" s="1" t="b">
        <f t="shared" si="131"/>
        <v>1</v>
      </c>
    </row>
    <row r="353" spans="1:69" ht="37.5">
      <c r="A353" s="5">
        <v>350</v>
      </c>
      <c r="B353" s="13" t="s">
        <v>731</v>
      </c>
      <c r="C353" s="13"/>
      <c r="D353" s="13" t="s">
        <v>729</v>
      </c>
      <c r="E353" s="19" t="s">
        <v>1228</v>
      </c>
      <c r="F353" s="13" t="s">
        <v>132</v>
      </c>
      <c r="G353" s="13" t="s">
        <v>21</v>
      </c>
      <c r="H353" s="13" t="s">
        <v>1453</v>
      </c>
      <c r="I353" s="13" t="s">
        <v>1281</v>
      </c>
      <c r="J353" s="13"/>
      <c r="K353" s="13" t="s">
        <v>730</v>
      </c>
      <c r="L353" s="13" t="s">
        <v>1268</v>
      </c>
      <c r="M353" s="13" t="s">
        <v>23</v>
      </c>
      <c r="N353" s="13" t="s">
        <v>23</v>
      </c>
      <c r="O353" s="13" t="s">
        <v>23</v>
      </c>
      <c r="P353" s="13" t="str">
        <f t="shared" si="110"/>
        <v>EASA;FAA;CAA UK;CAA MALAYSIA;DGCA INDONESIA;CAA CHINA;</v>
      </c>
      <c r="Q353" s="13" t="s">
        <v>12</v>
      </c>
      <c r="R353" s="13" t="s">
        <v>13</v>
      </c>
      <c r="S353" s="13" t="s">
        <v>1224</v>
      </c>
      <c r="T353" s="13" t="s">
        <v>24</v>
      </c>
      <c r="U353" s="13" t="s">
        <v>25</v>
      </c>
      <c r="V353" s="13" t="s">
        <v>26</v>
      </c>
      <c r="W353" s="13"/>
      <c r="X353" s="13" t="s">
        <v>1232</v>
      </c>
      <c r="Y353" s="13" t="s">
        <v>1269</v>
      </c>
      <c r="Z353" s="13"/>
      <c r="AA353" s="1" t="str">
        <f>_xlfn.IFNA(VLOOKUP($B353,'[1]Price Catalogue (Active CAP)'!$A:$AD,AA$3,FALSE),"")</f>
        <v>5830202-106</v>
      </c>
      <c r="AC353" s="1" t="str">
        <f>_xlfn.IFNA(VLOOKUP($B353,'[1]Price Catalogue (Active CAP)'!$A:$AD,AC$3,FALSE),"")</f>
        <v>LOW PRESSURE TURBINE CASE COOLING VALVE</v>
      </c>
      <c r="AD353" s="1" t="str">
        <f>_xlfn.IFNA(VLOOKUP($B353,'[1]Price Catalogue (Active CAP)'!$A:$AD,AD$3,FALSE),"")</f>
        <v>ON</v>
      </c>
      <c r="AE353" s="1" t="str">
        <f>_xlfn.IFNA(VLOOKUP($B353,'[1]Price Catalogue (Active CAP)'!$A:$AD,AE$3,FALSE),"")</f>
        <v>B767;A300;A310;MD11;PW4000;</v>
      </c>
      <c r="AF353" s="1" t="str">
        <f>_xlfn.IFNA(VLOOKUP($B353,'[1]Price Catalogue (Active CAP)'!$A:$AD,AF$3,FALSE),"")</f>
        <v>PARKER HANNIFIN CORPORATION</v>
      </c>
      <c r="AG353" s="1" t="str">
        <f>_xlfn.IFNA(VLOOKUP($B353,'[1]Price Catalogue (Active CAP)'!$A:$AD,AG$3,FALSE),"")</f>
        <v>ENG-VAL-002</v>
      </c>
      <c r="AH353" s="1" t="str">
        <f>_xlfn.IFNA(VLOOKUP($B353,'[1]Price Catalogue (Active CAP)'!$A:$AD,AH$3,FALSE),"")</f>
        <v>Valve_Pneumatic</v>
      </c>
      <c r="AI353" s="1">
        <f>_xlfn.IFNA(VLOOKUP($B353,'[1]Price Catalogue (Active CAP)'!$A:$AD,AI$3,FALSE),"")</f>
        <v>0</v>
      </c>
      <c r="AJ353" s="1" t="str">
        <f>_xlfn.IFNA(VLOOKUP($B353,'[1]Price Catalogue (Active CAP)'!$A:$AD,AJ$3,FALSE),"")</f>
        <v>75-24-15;</v>
      </c>
      <c r="AK353" s="1" t="str">
        <f>_xlfn.IFNA(VLOOKUP($B353,'[1]Price Catalogue (Active CAP)'!$A:$AD,AK$3,FALSE),"")</f>
        <v>75-24</v>
      </c>
      <c r="AL353" s="32" t="str">
        <f>_xlfn.IFNA(VLOOKUP($B353,'[1]Price Catalogue (Active CAP)'!$A:$AD,AL$3,FALSE),"")</f>
        <v>EASA,FAA,CAA MALAYSIA,CAAS,DGCA INDONESIA,CAA CHINA</v>
      </c>
      <c r="AM353" s="1" t="str">
        <f>_xlfn.IFNA(VLOOKUP($B353,'[1]Price Catalogue (Active CAP)'!$A:$AD,AM$3,FALSE),"")</f>
        <v>EASA</v>
      </c>
      <c r="AN353" s="1" t="str">
        <f>_xlfn.IFNA(VLOOKUP($B353,'[1]Price Catalogue (Active CAP)'!$A:$AD,AN$3,FALSE),"")</f>
        <v>FAA</v>
      </c>
      <c r="AO353" s="1" t="str">
        <f>_xlfn.IFNA(VLOOKUP($B353,'[1]Price Catalogue (Active CAP)'!$A:$AD,AO$3,FALSE),"")</f>
        <v>CAA MALAYSIA</v>
      </c>
      <c r="AP353" s="1" t="str">
        <f>_xlfn.IFNA(VLOOKUP($B353,'[1]Price Catalogue (Active CAP)'!$A:$AD,AP$3,FALSE),"")</f>
        <v>CAAS</v>
      </c>
      <c r="AQ353" s="1" t="str">
        <f>_xlfn.IFNA(VLOOKUP($B353,'[1]Price Catalogue (Active CAP)'!$A:$AD,AQ$3,FALSE),"")</f>
        <v>DGCA INDONESIA</v>
      </c>
      <c r="AR353" s="1" t="str">
        <f>_xlfn.IFNA(VLOOKUP($B353,'[1]Price Catalogue (Active CAP)'!$A:$AD,AR$3,FALSE),"")</f>
        <v>CAA CHINA</v>
      </c>
      <c r="AS353" s="1">
        <f>_xlfn.IFNA(VLOOKUP($B353,'[1]Price Catalogue (Active CAP)'!$A:$AD,AS$3,FALSE),"")</f>
        <v>0</v>
      </c>
      <c r="AT353" s="1" t="str">
        <f>_xlfn.IFNA(VLOOKUP($B353,'[1]Price Catalogue (Active CAP)'!$A:$AD,AT$3,FALSE),"")</f>
        <v>CAA VIETNAM</v>
      </c>
      <c r="AU353" s="1" t="str">
        <f>_xlfn.IFNA(VLOOKUP($B353,'[1]Price Catalogue (Active CAP)'!$A:$AD,AU$3,FALSE),"")</f>
        <v>OCMOV</v>
      </c>
      <c r="AW353" s="1" t="b">
        <f t="shared" si="111"/>
        <v>1</v>
      </c>
      <c r="AX353" s="1" t="b">
        <f t="shared" si="112"/>
        <v>1</v>
      </c>
      <c r="AY353" s="1" t="b">
        <f t="shared" si="113"/>
        <v>1</v>
      </c>
      <c r="AZ353" s="1" t="b">
        <f t="shared" si="114"/>
        <v>1</v>
      </c>
      <c r="BA353" s="1" t="b">
        <f t="shared" si="115"/>
        <v>1</v>
      </c>
      <c r="BB353" s="1" t="b">
        <f t="shared" si="116"/>
        <v>1</v>
      </c>
      <c r="BC353" s="1" t="b">
        <f t="shared" si="117"/>
        <v>1</v>
      </c>
      <c r="BD353" s="1" t="b">
        <f t="shared" si="118"/>
        <v>1</v>
      </c>
      <c r="BE353" s="1" t="b">
        <f t="shared" si="119"/>
        <v>1</v>
      </c>
      <c r="BF353" s="1" t="b">
        <f t="shared" si="120"/>
        <v>1</v>
      </c>
      <c r="BG353" s="1" t="b">
        <f t="shared" si="121"/>
        <v>1</v>
      </c>
      <c r="BH353" s="1" t="b">
        <f t="shared" si="122"/>
        <v>0</v>
      </c>
      <c r="BI353" s="1" t="b">
        <f t="shared" si="123"/>
        <v>1</v>
      </c>
      <c r="BJ353" s="1" t="b">
        <f t="shared" si="124"/>
        <v>1</v>
      </c>
      <c r="BK353" s="1" t="b">
        <f t="shared" si="125"/>
        <v>0</v>
      </c>
      <c r="BL353" s="1" t="b">
        <f t="shared" si="126"/>
        <v>0</v>
      </c>
      <c r="BM353" s="1" t="b">
        <f t="shared" si="127"/>
        <v>1</v>
      </c>
      <c r="BN353" s="1" t="b">
        <f t="shared" si="128"/>
        <v>1</v>
      </c>
      <c r="BO353" s="1" t="b">
        <f t="shared" si="129"/>
        <v>1</v>
      </c>
      <c r="BP353" s="1" t="b">
        <f t="shared" si="130"/>
        <v>1</v>
      </c>
      <c r="BQ353" s="1" t="b">
        <f t="shared" si="131"/>
        <v>1</v>
      </c>
    </row>
    <row r="354" spans="1:69" ht="37.5">
      <c r="A354" s="5">
        <v>351</v>
      </c>
      <c r="B354" s="13" t="s">
        <v>732</v>
      </c>
      <c r="C354" s="13"/>
      <c r="D354" s="13" t="s">
        <v>729</v>
      </c>
      <c r="E354" s="19" t="s">
        <v>1228</v>
      </c>
      <c r="F354" s="13" t="s">
        <v>132</v>
      </c>
      <c r="G354" s="13" t="s">
        <v>21</v>
      </c>
      <c r="H354" s="13" t="s">
        <v>1453</v>
      </c>
      <c r="I354" s="13" t="s">
        <v>1281</v>
      </c>
      <c r="J354" s="13"/>
      <c r="K354" s="13" t="s">
        <v>730</v>
      </c>
      <c r="L354" s="13" t="s">
        <v>1268</v>
      </c>
      <c r="M354" s="13" t="s">
        <v>23</v>
      </c>
      <c r="N354" s="13" t="s">
        <v>23</v>
      </c>
      <c r="O354" s="13" t="s">
        <v>23</v>
      </c>
      <c r="P354" s="13" t="str">
        <f t="shared" si="110"/>
        <v>EASA;FAA;CAA UK;CAA MALAYSIA;DGCA INDONESIA;CAA CHINA;</v>
      </c>
      <c r="Q354" s="13" t="s">
        <v>12</v>
      </c>
      <c r="R354" s="13" t="s">
        <v>13</v>
      </c>
      <c r="S354" s="13" t="s">
        <v>1224</v>
      </c>
      <c r="T354" s="13" t="s">
        <v>24</v>
      </c>
      <c r="U354" s="13" t="s">
        <v>25</v>
      </c>
      <c r="V354" s="13" t="s">
        <v>26</v>
      </c>
      <c r="W354" s="13"/>
      <c r="X354" s="13" t="s">
        <v>1232</v>
      </c>
      <c r="Y354" s="13" t="s">
        <v>1269</v>
      </c>
      <c r="Z354" s="13"/>
      <c r="AA354" s="1" t="str">
        <f>_xlfn.IFNA(VLOOKUP($B354,'[1]Price Catalogue (Active CAP)'!$A:$AD,AA$3,FALSE),"")</f>
        <v>5830202-108</v>
      </c>
      <c r="AC354" s="1" t="str">
        <f>_xlfn.IFNA(VLOOKUP($B354,'[1]Price Catalogue (Active CAP)'!$A:$AD,AC$3,FALSE),"")</f>
        <v>LOW PRESSURE TURBINE CASE COOLING VALVE</v>
      </c>
      <c r="AD354" s="1" t="str">
        <f>_xlfn.IFNA(VLOOKUP($B354,'[1]Price Catalogue (Active CAP)'!$A:$AD,AD$3,FALSE),"")</f>
        <v>ON</v>
      </c>
      <c r="AE354" s="1" t="str">
        <f>_xlfn.IFNA(VLOOKUP($B354,'[1]Price Catalogue (Active CAP)'!$A:$AD,AE$3,FALSE),"")</f>
        <v>B767;A300;A310;MD11;PW4000;</v>
      </c>
      <c r="AF354" s="1" t="str">
        <f>_xlfn.IFNA(VLOOKUP($B354,'[1]Price Catalogue (Active CAP)'!$A:$AD,AF$3,FALSE),"")</f>
        <v>PARKER HANNIFIN CORPORATION</v>
      </c>
      <c r="AG354" s="1" t="str">
        <f>_xlfn.IFNA(VLOOKUP($B354,'[1]Price Catalogue (Active CAP)'!$A:$AD,AG$3,FALSE),"")</f>
        <v>ENG-VAL-002</v>
      </c>
      <c r="AH354" s="1" t="str">
        <f>_xlfn.IFNA(VLOOKUP($B354,'[1]Price Catalogue (Active CAP)'!$A:$AD,AH$3,FALSE),"")</f>
        <v>Valve_Pneumatic</v>
      </c>
      <c r="AI354" s="1">
        <f>_xlfn.IFNA(VLOOKUP($B354,'[1]Price Catalogue (Active CAP)'!$A:$AD,AI$3,FALSE),"")</f>
        <v>0</v>
      </c>
      <c r="AJ354" s="1" t="str">
        <f>_xlfn.IFNA(VLOOKUP($B354,'[1]Price Catalogue (Active CAP)'!$A:$AD,AJ$3,FALSE),"")</f>
        <v>75-24-15;</v>
      </c>
      <c r="AK354" s="1" t="str">
        <f>_xlfn.IFNA(VLOOKUP($B354,'[1]Price Catalogue (Active CAP)'!$A:$AD,AK$3,FALSE),"")</f>
        <v>75-24</v>
      </c>
      <c r="AL354" s="32" t="str">
        <f>_xlfn.IFNA(VLOOKUP($B354,'[1]Price Catalogue (Active CAP)'!$A:$AD,AL$3,FALSE),"")</f>
        <v>EASA,FAA,CAA MALAYSIA,CAAS,DGCA INDONESIA,CAA CHINA</v>
      </c>
      <c r="AM354" s="1" t="str">
        <f>_xlfn.IFNA(VLOOKUP($B354,'[1]Price Catalogue (Active CAP)'!$A:$AD,AM$3,FALSE),"")</f>
        <v>EASA</v>
      </c>
      <c r="AN354" s="1" t="str">
        <f>_xlfn.IFNA(VLOOKUP($B354,'[1]Price Catalogue (Active CAP)'!$A:$AD,AN$3,FALSE),"")</f>
        <v>FAA</v>
      </c>
      <c r="AO354" s="1" t="str">
        <f>_xlfn.IFNA(VLOOKUP($B354,'[1]Price Catalogue (Active CAP)'!$A:$AD,AO$3,FALSE),"")</f>
        <v>CAA MALAYSIA</v>
      </c>
      <c r="AP354" s="1" t="str">
        <f>_xlfn.IFNA(VLOOKUP($B354,'[1]Price Catalogue (Active CAP)'!$A:$AD,AP$3,FALSE),"")</f>
        <v>CAAS</v>
      </c>
      <c r="AQ354" s="1" t="str">
        <f>_xlfn.IFNA(VLOOKUP($B354,'[1]Price Catalogue (Active CAP)'!$A:$AD,AQ$3,FALSE),"")</f>
        <v>DGCA INDONESIA</v>
      </c>
      <c r="AR354" s="1" t="str">
        <f>_xlfn.IFNA(VLOOKUP($B354,'[1]Price Catalogue (Active CAP)'!$A:$AD,AR$3,FALSE),"")</f>
        <v>CAA CHINA</v>
      </c>
      <c r="AS354" s="1">
        <f>_xlfn.IFNA(VLOOKUP($B354,'[1]Price Catalogue (Active CAP)'!$A:$AD,AS$3,FALSE),"")</f>
        <v>0</v>
      </c>
      <c r="AT354" s="1" t="str">
        <f>_xlfn.IFNA(VLOOKUP($B354,'[1]Price Catalogue (Active CAP)'!$A:$AD,AT$3,FALSE),"")</f>
        <v>CAA VIETNAM</v>
      </c>
      <c r="AU354" s="1" t="str">
        <f>_xlfn.IFNA(VLOOKUP($B354,'[1]Price Catalogue (Active CAP)'!$A:$AD,AU$3,FALSE),"")</f>
        <v>OCMOV</v>
      </c>
      <c r="AW354" s="1" t="b">
        <f t="shared" si="111"/>
        <v>1</v>
      </c>
      <c r="AX354" s="1" t="b">
        <f t="shared" si="112"/>
        <v>1</v>
      </c>
      <c r="AY354" s="1" t="b">
        <f t="shared" si="113"/>
        <v>1</v>
      </c>
      <c r="AZ354" s="1" t="b">
        <f t="shared" si="114"/>
        <v>1</v>
      </c>
      <c r="BA354" s="1" t="b">
        <f t="shared" si="115"/>
        <v>1</v>
      </c>
      <c r="BB354" s="1" t="b">
        <f t="shared" si="116"/>
        <v>1</v>
      </c>
      <c r="BC354" s="1" t="b">
        <f t="shared" si="117"/>
        <v>1</v>
      </c>
      <c r="BD354" s="1" t="b">
        <f t="shared" si="118"/>
        <v>1</v>
      </c>
      <c r="BE354" s="1" t="b">
        <f t="shared" si="119"/>
        <v>1</v>
      </c>
      <c r="BF354" s="1" t="b">
        <f t="shared" si="120"/>
        <v>1</v>
      </c>
      <c r="BG354" s="1" t="b">
        <f t="shared" si="121"/>
        <v>1</v>
      </c>
      <c r="BH354" s="1" t="b">
        <f t="shared" si="122"/>
        <v>0</v>
      </c>
      <c r="BI354" s="1" t="b">
        <f t="shared" si="123"/>
        <v>1</v>
      </c>
      <c r="BJ354" s="1" t="b">
        <f t="shared" si="124"/>
        <v>1</v>
      </c>
      <c r="BK354" s="1" t="b">
        <f t="shared" si="125"/>
        <v>0</v>
      </c>
      <c r="BL354" s="1" t="b">
        <f t="shared" si="126"/>
        <v>0</v>
      </c>
      <c r="BM354" s="1" t="b">
        <f t="shared" si="127"/>
        <v>1</v>
      </c>
      <c r="BN354" s="1" t="b">
        <f t="shared" si="128"/>
        <v>1</v>
      </c>
      <c r="BO354" s="1" t="b">
        <f t="shared" si="129"/>
        <v>1</v>
      </c>
      <c r="BP354" s="1" t="b">
        <f t="shared" si="130"/>
        <v>1</v>
      </c>
      <c r="BQ354" s="1" t="b">
        <f t="shared" si="131"/>
        <v>1</v>
      </c>
    </row>
    <row r="355" spans="1:69" ht="37.5">
      <c r="A355" s="5">
        <v>352</v>
      </c>
      <c r="B355" s="13" t="s">
        <v>733</v>
      </c>
      <c r="C355" s="13"/>
      <c r="D355" s="13" t="s">
        <v>729</v>
      </c>
      <c r="E355" s="19" t="s">
        <v>1228</v>
      </c>
      <c r="F355" s="13" t="s">
        <v>124</v>
      </c>
      <c r="G355" s="13" t="s">
        <v>21</v>
      </c>
      <c r="H355" s="13" t="s">
        <v>1453</v>
      </c>
      <c r="I355" s="13" t="s">
        <v>1281</v>
      </c>
      <c r="J355" s="13"/>
      <c r="K355" s="13" t="s">
        <v>730</v>
      </c>
      <c r="L355" s="13" t="s">
        <v>1268</v>
      </c>
      <c r="M355" s="13" t="s">
        <v>23</v>
      </c>
      <c r="N355" s="13" t="s">
        <v>23</v>
      </c>
      <c r="O355" s="13" t="s">
        <v>23</v>
      </c>
      <c r="P355" s="13" t="str">
        <f t="shared" si="110"/>
        <v>EASA;FAA;CAA UK;CAA MALAYSIA;DGCA INDONESIA;CAA CHINA;</v>
      </c>
      <c r="Q355" s="13" t="s">
        <v>12</v>
      </c>
      <c r="R355" s="13" t="s">
        <v>13</v>
      </c>
      <c r="S355" s="13" t="s">
        <v>1224</v>
      </c>
      <c r="T355" s="13" t="s">
        <v>24</v>
      </c>
      <c r="U355" s="13" t="s">
        <v>25</v>
      </c>
      <c r="V355" s="13" t="s">
        <v>26</v>
      </c>
      <c r="W355" s="13"/>
      <c r="X355" s="13" t="s">
        <v>1232</v>
      </c>
      <c r="Y355" s="13" t="s">
        <v>1269</v>
      </c>
      <c r="Z355" s="13"/>
      <c r="AA355" s="1" t="str">
        <f>_xlfn.IFNA(VLOOKUP($B355,'[1]Price Catalogue (Active CAP)'!$A:$AD,AA$3,FALSE),"")</f>
        <v>5830202-109</v>
      </c>
      <c r="AC355" s="1" t="str">
        <f>_xlfn.IFNA(VLOOKUP($B355,'[1]Price Catalogue (Active CAP)'!$A:$AD,AC$3,FALSE),"")</f>
        <v>LOW PRESSURE TURBINE CASE COOLING VALVE</v>
      </c>
      <c r="AD355" s="1" t="str">
        <f>_xlfn.IFNA(VLOOKUP($B355,'[1]Price Catalogue (Active CAP)'!$A:$AD,AD$3,FALSE),"")</f>
        <v>ON</v>
      </c>
      <c r="AE355" s="1" t="str">
        <f>_xlfn.IFNA(VLOOKUP($B355,'[1]Price Catalogue (Active CAP)'!$A:$AD,AE$3,FALSE),"")</f>
        <v>PW4000;</v>
      </c>
      <c r="AF355" s="1" t="str">
        <f>_xlfn.IFNA(VLOOKUP($B355,'[1]Price Catalogue (Active CAP)'!$A:$AD,AF$3,FALSE),"")</f>
        <v>PARKER HANNIFIN CORPORATION</v>
      </c>
      <c r="AG355" s="1" t="str">
        <f>_xlfn.IFNA(VLOOKUP($B355,'[1]Price Catalogue (Active CAP)'!$A:$AD,AG$3,FALSE),"")</f>
        <v>ENG-VAL-002</v>
      </c>
      <c r="AH355" s="1" t="str">
        <f>_xlfn.IFNA(VLOOKUP($B355,'[1]Price Catalogue (Active CAP)'!$A:$AD,AH$3,FALSE),"")</f>
        <v>Valve_Pneumatic</v>
      </c>
      <c r="AI355" s="1">
        <f>_xlfn.IFNA(VLOOKUP($B355,'[1]Price Catalogue (Active CAP)'!$A:$AD,AI$3,FALSE),"")</f>
        <v>0</v>
      </c>
      <c r="AJ355" s="1" t="str">
        <f>_xlfn.IFNA(VLOOKUP($B355,'[1]Price Catalogue (Active CAP)'!$A:$AD,AJ$3,FALSE),"")</f>
        <v>75-24-15;</v>
      </c>
      <c r="AK355" s="1" t="str">
        <f>_xlfn.IFNA(VLOOKUP($B355,'[1]Price Catalogue (Active CAP)'!$A:$AD,AK$3,FALSE),"")</f>
        <v>75-24</v>
      </c>
      <c r="AL355" s="32" t="str">
        <f>_xlfn.IFNA(VLOOKUP($B355,'[1]Price Catalogue (Active CAP)'!$A:$AD,AL$3,FALSE),"")</f>
        <v>EASA,FAA,CAA MALAYSIA,CAAS,DGCA INDONESIA,CAA CHINA</v>
      </c>
      <c r="AM355" s="1" t="str">
        <f>_xlfn.IFNA(VLOOKUP($B355,'[1]Price Catalogue (Active CAP)'!$A:$AD,AM$3,FALSE),"")</f>
        <v>EASA</v>
      </c>
      <c r="AN355" s="1" t="str">
        <f>_xlfn.IFNA(VLOOKUP($B355,'[1]Price Catalogue (Active CAP)'!$A:$AD,AN$3,FALSE),"")</f>
        <v>FAA</v>
      </c>
      <c r="AO355" s="1" t="str">
        <f>_xlfn.IFNA(VLOOKUP($B355,'[1]Price Catalogue (Active CAP)'!$A:$AD,AO$3,FALSE),"")</f>
        <v>CAA MALAYSIA</v>
      </c>
      <c r="AP355" s="1" t="str">
        <f>_xlfn.IFNA(VLOOKUP($B355,'[1]Price Catalogue (Active CAP)'!$A:$AD,AP$3,FALSE),"")</f>
        <v>CAAS</v>
      </c>
      <c r="AQ355" s="1" t="str">
        <f>_xlfn.IFNA(VLOOKUP($B355,'[1]Price Catalogue (Active CAP)'!$A:$AD,AQ$3,FALSE),"")</f>
        <v>DGCA INDONESIA</v>
      </c>
      <c r="AR355" s="1" t="str">
        <f>_xlfn.IFNA(VLOOKUP($B355,'[1]Price Catalogue (Active CAP)'!$A:$AD,AR$3,FALSE),"")</f>
        <v>CAA CHINA</v>
      </c>
      <c r="AS355" s="1">
        <f>_xlfn.IFNA(VLOOKUP($B355,'[1]Price Catalogue (Active CAP)'!$A:$AD,AS$3,FALSE),"")</f>
        <v>0</v>
      </c>
      <c r="AT355" s="1" t="str">
        <f>_xlfn.IFNA(VLOOKUP($B355,'[1]Price Catalogue (Active CAP)'!$A:$AD,AT$3,FALSE),"")</f>
        <v>CAA VIETNAM</v>
      </c>
      <c r="AU355" s="1" t="str">
        <f>_xlfn.IFNA(VLOOKUP($B355,'[1]Price Catalogue (Active CAP)'!$A:$AD,AU$3,FALSE),"")</f>
        <v>OCMOV</v>
      </c>
      <c r="AW355" s="1" t="b">
        <f t="shared" si="111"/>
        <v>1</v>
      </c>
      <c r="AX355" s="1" t="b">
        <f t="shared" si="112"/>
        <v>1</v>
      </c>
      <c r="AY355" s="1" t="b">
        <f t="shared" si="113"/>
        <v>1</v>
      </c>
      <c r="AZ355" s="1" t="b">
        <f t="shared" si="114"/>
        <v>1</v>
      </c>
      <c r="BA355" s="1" t="b">
        <f t="shared" si="115"/>
        <v>1</v>
      </c>
      <c r="BB355" s="1" t="b">
        <f t="shared" si="116"/>
        <v>1</v>
      </c>
      <c r="BC355" s="1" t="b">
        <f t="shared" si="117"/>
        <v>1</v>
      </c>
      <c r="BD355" s="1" t="b">
        <f t="shared" si="118"/>
        <v>1</v>
      </c>
      <c r="BE355" s="1" t="b">
        <f t="shared" si="119"/>
        <v>1</v>
      </c>
      <c r="BF355" s="1" t="b">
        <f t="shared" si="120"/>
        <v>1</v>
      </c>
      <c r="BG355" s="1" t="b">
        <f t="shared" si="121"/>
        <v>1</v>
      </c>
      <c r="BH355" s="1" t="b">
        <f t="shared" si="122"/>
        <v>0</v>
      </c>
      <c r="BI355" s="1" t="b">
        <f t="shared" si="123"/>
        <v>1</v>
      </c>
      <c r="BJ355" s="1" t="b">
        <f t="shared" si="124"/>
        <v>1</v>
      </c>
      <c r="BK355" s="1" t="b">
        <f t="shared" si="125"/>
        <v>0</v>
      </c>
      <c r="BL355" s="1" t="b">
        <f t="shared" si="126"/>
        <v>0</v>
      </c>
      <c r="BM355" s="1" t="b">
        <f t="shared" si="127"/>
        <v>1</v>
      </c>
      <c r="BN355" s="1" t="b">
        <f t="shared" si="128"/>
        <v>1</v>
      </c>
      <c r="BO355" s="1" t="b">
        <f t="shared" si="129"/>
        <v>1</v>
      </c>
      <c r="BP355" s="1" t="b">
        <f t="shared" si="130"/>
        <v>1</v>
      </c>
      <c r="BQ355" s="1" t="b">
        <f t="shared" si="131"/>
        <v>1</v>
      </c>
    </row>
    <row r="356" spans="1:69" ht="37.5">
      <c r="A356" s="5">
        <v>353</v>
      </c>
      <c r="B356" s="13" t="s">
        <v>734</v>
      </c>
      <c r="C356" s="13"/>
      <c r="D356" s="13" t="s">
        <v>735</v>
      </c>
      <c r="E356" s="19" t="s">
        <v>1228</v>
      </c>
      <c r="F356" s="13">
        <v>767</v>
      </c>
      <c r="G356" s="13" t="s">
        <v>48</v>
      </c>
      <c r="H356" s="13"/>
      <c r="I356" s="13" t="s">
        <v>1281</v>
      </c>
      <c r="J356" s="13"/>
      <c r="K356" s="13" t="s">
        <v>736</v>
      </c>
      <c r="L356" s="13"/>
      <c r="M356" s="13" t="s">
        <v>23</v>
      </c>
      <c r="N356" s="13" t="s">
        <v>23</v>
      </c>
      <c r="O356" s="13" t="s">
        <v>23</v>
      </c>
      <c r="P356" s="13" t="str">
        <f t="shared" si="110"/>
        <v>EASA;FAA;;CAA MALAYSIA;DGCA INDONESIA;CAA CHINA;</v>
      </c>
      <c r="Q356" s="13" t="s">
        <v>12</v>
      </c>
      <c r="R356" s="13" t="s">
        <v>13</v>
      </c>
      <c r="S356" s="13"/>
      <c r="T356" s="13" t="s">
        <v>24</v>
      </c>
      <c r="U356" s="13" t="s">
        <v>25</v>
      </c>
      <c r="V356" s="13" t="s">
        <v>26</v>
      </c>
      <c r="W356" s="13"/>
      <c r="X356" s="13" t="s">
        <v>1232</v>
      </c>
      <c r="Y356" s="13" t="s">
        <v>1269</v>
      </c>
      <c r="Z356" s="13"/>
      <c r="AA356" s="1" t="str">
        <f>_xlfn.IFNA(VLOOKUP($B356,'[1]Price Catalogue (Active CAP)'!$A:$AD,AA$3,FALSE),"")</f>
        <v>5830202-111</v>
      </c>
      <c r="AC356" s="1" t="str">
        <f>_xlfn.IFNA(VLOOKUP($B356,'[1]Price Catalogue (Active CAP)'!$A:$AD,AC$3,FALSE),"")</f>
        <v>LOW PRESSURE TURBINE CASE COOLING VALVE</v>
      </c>
      <c r="AD356" s="1" t="str">
        <f>_xlfn.IFNA(VLOOKUP($B356,'[1]Price Catalogue (Active CAP)'!$A:$AD,AD$3,FALSE),"")</f>
        <v>ON</v>
      </c>
      <c r="AE356" s="1" t="str">
        <f>_xlfn.IFNA(VLOOKUP($B356,'[1]Price Catalogue (Active CAP)'!$A:$AD,AE$3,FALSE),"")</f>
        <v>B767;A300;A310;MD11;PW4000;</v>
      </c>
      <c r="AF356" s="1" t="str">
        <f>_xlfn.IFNA(VLOOKUP($B356,'[1]Price Catalogue (Active CAP)'!$A:$AD,AF$3,FALSE),"")</f>
        <v>PARKER HANNIFIN CORPORATION</v>
      </c>
      <c r="AG356" s="1" t="str">
        <f>_xlfn.IFNA(VLOOKUP($B356,'[1]Price Catalogue (Active CAP)'!$A:$AD,AG$3,FALSE),"")</f>
        <v>ENG-VAL-002</v>
      </c>
      <c r="AH356" s="1" t="str">
        <f>_xlfn.IFNA(VLOOKUP($B356,'[1]Price Catalogue (Active CAP)'!$A:$AD,AH$3,FALSE),"")</f>
        <v>Valve_Pneumatic</v>
      </c>
      <c r="AI356" s="1">
        <f>_xlfn.IFNA(VLOOKUP($B356,'[1]Price Catalogue (Active CAP)'!$A:$AD,AI$3,FALSE),"")</f>
        <v>0</v>
      </c>
      <c r="AJ356" s="1" t="str">
        <f>_xlfn.IFNA(VLOOKUP($B356,'[1]Price Catalogue (Active CAP)'!$A:$AD,AJ$3,FALSE),"")</f>
        <v>75-24-15;</v>
      </c>
      <c r="AK356" s="1" t="str">
        <f>_xlfn.IFNA(VLOOKUP($B356,'[1]Price Catalogue (Active CAP)'!$A:$AD,AK$3,FALSE),"")</f>
        <v>75-24</v>
      </c>
      <c r="AL356" s="32" t="str">
        <f>_xlfn.IFNA(VLOOKUP($B356,'[1]Price Catalogue (Active CAP)'!$A:$AD,AL$3,FALSE),"")</f>
        <v>EASA,FAA,CAA MALAYSIA,CAAS,DGCA INDONESIA,CAA CHINA</v>
      </c>
      <c r="AM356" s="1" t="str">
        <f>_xlfn.IFNA(VLOOKUP($B356,'[1]Price Catalogue (Active CAP)'!$A:$AD,AM$3,FALSE),"")</f>
        <v>EASA</v>
      </c>
      <c r="AN356" s="1" t="str">
        <f>_xlfn.IFNA(VLOOKUP($B356,'[1]Price Catalogue (Active CAP)'!$A:$AD,AN$3,FALSE),"")</f>
        <v>FAA</v>
      </c>
      <c r="AO356" s="1" t="str">
        <f>_xlfn.IFNA(VLOOKUP($B356,'[1]Price Catalogue (Active CAP)'!$A:$AD,AO$3,FALSE),"")</f>
        <v>CAA MALAYSIA</v>
      </c>
      <c r="AP356" s="1" t="str">
        <f>_xlfn.IFNA(VLOOKUP($B356,'[1]Price Catalogue (Active CAP)'!$A:$AD,AP$3,FALSE),"")</f>
        <v>CAAS</v>
      </c>
      <c r="AQ356" s="1" t="str">
        <f>_xlfn.IFNA(VLOOKUP($B356,'[1]Price Catalogue (Active CAP)'!$A:$AD,AQ$3,FALSE),"")</f>
        <v>DGCA INDONESIA</v>
      </c>
      <c r="AR356" s="1" t="str">
        <f>_xlfn.IFNA(VLOOKUP($B356,'[1]Price Catalogue (Active CAP)'!$A:$AD,AR$3,FALSE),"")</f>
        <v>CAA CHINA</v>
      </c>
      <c r="AS356" s="1">
        <f>_xlfn.IFNA(VLOOKUP($B356,'[1]Price Catalogue (Active CAP)'!$A:$AD,AS$3,FALSE),"")</f>
        <v>0</v>
      </c>
      <c r="AT356" s="1" t="str">
        <f>_xlfn.IFNA(VLOOKUP($B356,'[1]Price Catalogue (Active CAP)'!$A:$AD,AT$3,FALSE),"")</f>
        <v>CAA VIETNAM</v>
      </c>
      <c r="AU356" s="1" t="str">
        <f>_xlfn.IFNA(VLOOKUP($B356,'[1]Price Catalogue (Active CAP)'!$A:$AD,AU$3,FALSE),"")</f>
        <v>OCMOV</v>
      </c>
      <c r="AW356" s="1" t="b">
        <f t="shared" si="111"/>
        <v>1</v>
      </c>
      <c r="AX356" s="1" t="b">
        <f t="shared" si="112"/>
        <v>1</v>
      </c>
      <c r="AY356" s="1" t="b">
        <f t="shared" si="113"/>
        <v>0</v>
      </c>
      <c r="AZ356" s="1" t="b">
        <f t="shared" si="114"/>
        <v>1</v>
      </c>
      <c r="BA356" s="1" t="b">
        <f t="shared" si="115"/>
        <v>0</v>
      </c>
      <c r="BB356" s="1" t="b">
        <f t="shared" si="116"/>
        <v>0</v>
      </c>
      <c r="BC356" s="1" t="b">
        <f t="shared" si="117"/>
        <v>0</v>
      </c>
      <c r="BD356" s="1" t="b">
        <f t="shared" si="118"/>
        <v>1</v>
      </c>
      <c r="BE356" s="1" t="b">
        <f t="shared" si="119"/>
        <v>1</v>
      </c>
      <c r="BF356" s="1" t="b">
        <f t="shared" si="120"/>
        <v>0</v>
      </c>
      <c r="BG356" s="1" t="b">
        <f t="shared" si="121"/>
        <v>0</v>
      </c>
      <c r="BH356" s="1" t="b">
        <f t="shared" si="122"/>
        <v>0</v>
      </c>
      <c r="BI356" s="1" t="b">
        <f t="shared" si="123"/>
        <v>1</v>
      </c>
      <c r="BJ356" s="1" t="b">
        <f t="shared" si="124"/>
        <v>1</v>
      </c>
      <c r="BK356" s="1" t="b">
        <f t="shared" si="125"/>
        <v>0</v>
      </c>
      <c r="BL356" s="1" t="b">
        <f t="shared" si="126"/>
        <v>0</v>
      </c>
      <c r="BM356" s="1" t="b">
        <f t="shared" si="127"/>
        <v>1</v>
      </c>
      <c r="BN356" s="1" t="b">
        <f t="shared" si="128"/>
        <v>1</v>
      </c>
      <c r="BO356" s="1" t="b">
        <f t="shared" si="129"/>
        <v>1</v>
      </c>
      <c r="BP356" s="1" t="b">
        <f t="shared" si="130"/>
        <v>1</v>
      </c>
      <c r="BQ356" s="1" t="b">
        <f t="shared" si="131"/>
        <v>1</v>
      </c>
    </row>
    <row r="357" spans="1:69" ht="37.5">
      <c r="A357" s="5">
        <v>354</v>
      </c>
      <c r="B357" s="13" t="s">
        <v>737</v>
      </c>
      <c r="C357" s="13"/>
      <c r="D357" s="13" t="s">
        <v>738</v>
      </c>
      <c r="E357" s="19" t="s">
        <v>1228</v>
      </c>
      <c r="F357" s="13" t="s">
        <v>132</v>
      </c>
      <c r="G357" s="13" t="s">
        <v>21</v>
      </c>
      <c r="H357" s="13" t="s">
        <v>1454</v>
      </c>
      <c r="I357" s="13" t="s">
        <v>1281</v>
      </c>
      <c r="J357" s="13"/>
      <c r="K357" s="13" t="s">
        <v>739</v>
      </c>
      <c r="L357" s="13" t="s">
        <v>1268</v>
      </c>
      <c r="M357" s="13" t="s">
        <v>23</v>
      </c>
      <c r="N357" s="13" t="s">
        <v>23</v>
      </c>
      <c r="O357" s="13" t="s">
        <v>23</v>
      </c>
      <c r="P357" s="13" t="str">
        <f t="shared" si="110"/>
        <v>EASA;FAA;CAA UK;CAA MALAYSIA;DGCA INDONESIA;CAA CHINA;</v>
      </c>
      <c r="Q357" s="13" t="s">
        <v>12</v>
      </c>
      <c r="R357" s="13" t="s">
        <v>13</v>
      </c>
      <c r="S357" s="13" t="s">
        <v>1224</v>
      </c>
      <c r="T357" s="13" t="s">
        <v>24</v>
      </c>
      <c r="U357" s="13" t="s">
        <v>25</v>
      </c>
      <c r="V357" s="13" t="s">
        <v>26</v>
      </c>
      <c r="W357" s="13"/>
      <c r="X357" s="13" t="s">
        <v>1232</v>
      </c>
      <c r="Y357" s="13" t="s">
        <v>1269</v>
      </c>
      <c r="Z357" s="13"/>
      <c r="AA357" s="1" t="str">
        <f>_xlfn.IFNA(VLOOKUP($B357,'[1]Price Catalogue (Active CAP)'!$A:$AD,AA$3,FALSE),"")</f>
        <v>5830203-104</v>
      </c>
      <c r="AC357" s="1" t="str">
        <f>_xlfn.IFNA(VLOOKUP($B357,'[1]Price Catalogue (Active CAP)'!$A:$AD,AC$3,FALSE),"")</f>
        <v>HIGH PRESSURE TURBINE CASE COOLING VALVE</v>
      </c>
      <c r="AD357" s="1" t="str">
        <f>_xlfn.IFNA(VLOOKUP($B357,'[1]Price Catalogue (Active CAP)'!$A:$AD,AD$3,FALSE),"")</f>
        <v>ON</v>
      </c>
      <c r="AE357" s="1" t="str">
        <f>_xlfn.IFNA(VLOOKUP($B357,'[1]Price Catalogue (Active CAP)'!$A:$AD,AE$3,FALSE),"")</f>
        <v>B767;A300;A310;MD11;PW4000;</v>
      </c>
      <c r="AF357" s="1" t="str">
        <f>_xlfn.IFNA(VLOOKUP($B357,'[1]Price Catalogue (Active CAP)'!$A:$AD,AF$3,FALSE),"")</f>
        <v>PARKER HANNIFIN CORPORATION</v>
      </c>
      <c r="AG357" s="1" t="str">
        <f>_xlfn.IFNA(VLOOKUP($B357,'[1]Price Catalogue (Active CAP)'!$A:$AD,AG$3,FALSE),"")</f>
        <v>ENG-VAL-016</v>
      </c>
      <c r="AH357" s="1" t="str">
        <f>_xlfn.IFNA(VLOOKUP($B357,'[1]Price Catalogue (Active CAP)'!$A:$AD,AH$3,FALSE),"")</f>
        <v>Valve_Pneumatic</v>
      </c>
      <c r="AI357" s="1">
        <f>_xlfn.IFNA(VLOOKUP($B357,'[1]Price Catalogue (Active CAP)'!$A:$AD,AI$3,FALSE),"")</f>
        <v>0</v>
      </c>
      <c r="AJ357" s="1" t="str">
        <f>_xlfn.IFNA(VLOOKUP($B357,'[1]Price Catalogue (Active CAP)'!$A:$AD,AJ$3,FALSE),"")</f>
        <v>75-24-09;</v>
      </c>
      <c r="AK357" s="1" t="str">
        <f>_xlfn.IFNA(VLOOKUP($B357,'[1]Price Catalogue (Active CAP)'!$A:$AD,AK$3,FALSE),"")</f>
        <v>75-24</v>
      </c>
      <c r="AL357" s="32" t="str">
        <f>_xlfn.IFNA(VLOOKUP($B357,'[1]Price Catalogue (Active CAP)'!$A:$AD,AL$3,FALSE),"")</f>
        <v>EASA,FAA,CAA MALAYSIA,CAAS,DGCA INDONESIA,CAA CHINA</v>
      </c>
      <c r="AM357" s="1" t="str">
        <f>_xlfn.IFNA(VLOOKUP($B357,'[1]Price Catalogue (Active CAP)'!$A:$AD,AM$3,FALSE),"")</f>
        <v>EASA</v>
      </c>
      <c r="AN357" s="1" t="str">
        <f>_xlfn.IFNA(VLOOKUP($B357,'[1]Price Catalogue (Active CAP)'!$A:$AD,AN$3,FALSE),"")</f>
        <v>FAA</v>
      </c>
      <c r="AO357" s="1" t="str">
        <f>_xlfn.IFNA(VLOOKUP($B357,'[1]Price Catalogue (Active CAP)'!$A:$AD,AO$3,FALSE),"")</f>
        <v>CAA MALAYSIA</v>
      </c>
      <c r="AP357" s="1" t="str">
        <f>_xlfn.IFNA(VLOOKUP($B357,'[1]Price Catalogue (Active CAP)'!$A:$AD,AP$3,FALSE),"")</f>
        <v>CAAS</v>
      </c>
      <c r="AQ357" s="1" t="str">
        <f>_xlfn.IFNA(VLOOKUP($B357,'[1]Price Catalogue (Active CAP)'!$A:$AD,AQ$3,FALSE),"")</f>
        <v>DGCA INDONESIA</v>
      </c>
      <c r="AR357" s="1" t="str">
        <f>_xlfn.IFNA(VLOOKUP($B357,'[1]Price Catalogue (Active CAP)'!$A:$AD,AR$3,FALSE),"")</f>
        <v>CAA CHINA</v>
      </c>
      <c r="AS357" s="1">
        <f>_xlfn.IFNA(VLOOKUP($B357,'[1]Price Catalogue (Active CAP)'!$A:$AD,AS$3,FALSE),"")</f>
        <v>0</v>
      </c>
      <c r="AT357" s="1" t="str">
        <f>_xlfn.IFNA(VLOOKUP($B357,'[1]Price Catalogue (Active CAP)'!$A:$AD,AT$3,FALSE),"")</f>
        <v>CAA VIETNAM</v>
      </c>
      <c r="AU357" s="1" t="str">
        <f>_xlfn.IFNA(VLOOKUP($B357,'[1]Price Catalogue (Active CAP)'!$A:$AD,AU$3,FALSE),"")</f>
        <v>OCMOV</v>
      </c>
      <c r="AW357" s="1" t="b">
        <f t="shared" si="111"/>
        <v>1</v>
      </c>
      <c r="AX357" s="1" t="b">
        <f t="shared" si="112"/>
        <v>1</v>
      </c>
      <c r="AY357" s="1" t="b">
        <f t="shared" si="113"/>
        <v>1</v>
      </c>
      <c r="AZ357" s="1" t="b">
        <f t="shared" si="114"/>
        <v>1</v>
      </c>
      <c r="BA357" s="1" t="b">
        <f t="shared" si="115"/>
        <v>1</v>
      </c>
      <c r="BB357" s="1" t="b">
        <f t="shared" si="116"/>
        <v>1</v>
      </c>
      <c r="BC357" s="1" t="b">
        <f t="shared" si="117"/>
        <v>1</v>
      </c>
      <c r="BD357" s="1" t="b">
        <f t="shared" si="118"/>
        <v>1</v>
      </c>
      <c r="BE357" s="1" t="b">
        <f t="shared" si="119"/>
        <v>1</v>
      </c>
      <c r="BF357" s="1" t="b">
        <f t="shared" si="120"/>
        <v>1</v>
      </c>
      <c r="BG357" s="1" t="b">
        <f t="shared" si="121"/>
        <v>1</v>
      </c>
      <c r="BH357" s="1" t="b">
        <f t="shared" si="122"/>
        <v>0</v>
      </c>
      <c r="BI357" s="1" t="b">
        <f t="shared" si="123"/>
        <v>1</v>
      </c>
      <c r="BJ357" s="1" t="b">
        <f t="shared" si="124"/>
        <v>1</v>
      </c>
      <c r="BK357" s="1" t="b">
        <f t="shared" si="125"/>
        <v>0</v>
      </c>
      <c r="BL357" s="1" t="b">
        <f t="shared" si="126"/>
        <v>0</v>
      </c>
      <c r="BM357" s="1" t="b">
        <f t="shared" si="127"/>
        <v>1</v>
      </c>
      <c r="BN357" s="1" t="b">
        <f t="shared" si="128"/>
        <v>1</v>
      </c>
      <c r="BO357" s="1" t="b">
        <f t="shared" si="129"/>
        <v>1</v>
      </c>
      <c r="BP357" s="1" t="b">
        <f t="shared" si="130"/>
        <v>1</v>
      </c>
      <c r="BQ357" s="1" t="b">
        <f t="shared" si="131"/>
        <v>1</v>
      </c>
    </row>
    <row r="358" spans="1:69" ht="37.5">
      <c r="A358" s="5">
        <v>355</v>
      </c>
      <c r="B358" s="13" t="s">
        <v>740</v>
      </c>
      <c r="C358" s="13"/>
      <c r="D358" s="13" t="s">
        <v>738</v>
      </c>
      <c r="E358" s="19" t="s">
        <v>1228</v>
      </c>
      <c r="F358" s="13" t="s">
        <v>124</v>
      </c>
      <c r="G358" s="13" t="s">
        <v>21</v>
      </c>
      <c r="H358" s="13" t="s">
        <v>1454</v>
      </c>
      <c r="I358" s="13" t="s">
        <v>1281</v>
      </c>
      <c r="J358" s="13"/>
      <c r="K358" s="13" t="s">
        <v>739</v>
      </c>
      <c r="L358" s="13" t="s">
        <v>1268</v>
      </c>
      <c r="M358" s="13" t="s">
        <v>23</v>
      </c>
      <c r="N358" s="13" t="s">
        <v>23</v>
      </c>
      <c r="O358" s="13" t="s">
        <v>23</v>
      </c>
      <c r="P358" s="13" t="str">
        <f t="shared" si="110"/>
        <v>EASA;FAA;CAA UK;CAA MALAYSIA;DGCA INDONESIA;CAA CHINA;</v>
      </c>
      <c r="Q358" s="13" t="s">
        <v>12</v>
      </c>
      <c r="R358" s="13" t="s">
        <v>13</v>
      </c>
      <c r="S358" s="13" t="s">
        <v>1224</v>
      </c>
      <c r="T358" s="13" t="s">
        <v>24</v>
      </c>
      <c r="U358" s="13" t="s">
        <v>25</v>
      </c>
      <c r="V358" s="13" t="s">
        <v>26</v>
      </c>
      <c r="W358" s="13"/>
      <c r="X358" s="13" t="s">
        <v>1232</v>
      </c>
      <c r="Y358" s="13" t="s">
        <v>1269</v>
      </c>
      <c r="Z358" s="13"/>
      <c r="AA358" s="1" t="str">
        <f>_xlfn.IFNA(VLOOKUP($B358,'[1]Price Catalogue (Active CAP)'!$A:$AD,AA$3,FALSE),"")</f>
        <v>5830203-105</v>
      </c>
      <c r="AC358" s="1" t="str">
        <f>_xlfn.IFNA(VLOOKUP($B358,'[1]Price Catalogue (Active CAP)'!$A:$AD,AC$3,FALSE),"")</f>
        <v>HIGH PRESSURE TURBINE CASE COOLING VALVE</v>
      </c>
      <c r="AD358" s="1" t="str">
        <f>_xlfn.IFNA(VLOOKUP($B358,'[1]Price Catalogue (Active CAP)'!$A:$AD,AD$3,FALSE),"")</f>
        <v>ON</v>
      </c>
      <c r="AE358" s="1" t="str">
        <f>_xlfn.IFNA(VLOOKUP($B358,'[1]Price Catalogue (Active CAP)'!$A:$AD,AE$3,FALSE),"")</f>
        <v>PW4000;</v>
      </c>
      <c r="AF358" s="1" t="str">
        <f>_xlfn.IFNA(VLOOKUP($B358,'[1]Price Catalogue (Active CAP)'!$A:$AD,AF$3,FALSE),"")</f>
        <v>PARKER HANNIFIN CORPORATION</v>
      </c>
      <c r="AG358" s="1" t="str">
        <f>_xlfn.IFNA(VLOOKUP($B358,'[1]Price Catalogue (Active CAP)'!$A:$AD,AG$3,FALSE),"")</f>
        <v>ENG-VAL-016</v>
      </c>
      <c r="AH358" s="1" t="str">
        <f>_xlfn.IFNA(VLOOKUP($B358,'[1]Price Catalogue (Active CAP)'!$A:$AD,AH$3,FALSE),"")</f>
        <v>Valve_Pneumatic</v>
      </c>
      <c r="AI358" s="1">
        <f>_xlfn.IFNA(VLOOKUP($B358,'[1]Price Catalogue (Active CAP)'!$A:$AD,AI$3,FALSE),"")</f>
        <v>0</v>
      </c>
      <c r="AJ358" s="1" t="str">
        <f>_xlfn.IFNA(VLOOKUP($B358,'[1]Price Catalogue (Active CAP)'!$A:$AD,AJ$3,FALSE),"")</f>
        <v>75-24-09;</v>
      </c>
      <c r="AK358" s="1" t="str">
        <f>_xlfn.IFNA(VLOOKUP($B358,'[1]Price Catalogue (Active CAP)'!$A:$AD,AK$3,FALSE),"")</f>
        <v>75-24</v>
      </c>
      <c r="AL358" s="32" t="str">
        <f>_xlfn.IFNA(VLOOKUP($B358,'[1]Price Catalogue (Active CAP)'!$A:$AD,AL$3,FALSE),"")</f>
        <v>EASA,FAA,CAA MALAYSIA,CAAS,DGCA INDONESIA,CAA CHINA</v>
      </c>
      <c r="AM358" s="1" t="str">
        <f>_xlfn.IFNA(VLOOKUP($B358,'[1]Price Catalogue (Active CAP)'!$A:$AD,AM$3,FALSE),"")</f>
        <v>EASA</v>
      </c>
      <c r="AN358" s="1" t="str">
        <f>_xlfn.IFNA(VLOOKUP($B358,'[1]Price Catalogue (Active CAP)'!$A:$AD,AN$3,FALSE),"")</f>
        <v>FAA</v>
      </c>
      <c r="AO358" s="1" t="str">
        <f>_xlfn.IFNA(VLOOKUP($B358,'[1]Price Catalogue (Active CAP)'!$A:$AD,AO$3,FALSE),"")</f>
        <v>CAA MALAYSIA</v>
      </c>
      <c r="AP358" s="1" t="str">
        <f>_xlfn.IFNA(VLOOKUP($B358,'[1]Price Catalogue (Active CAP)'!$A:$AD,AP$3,FALSE),"")</f>
        <v>CAAS</v>
      </c>
      <c r="AQ358" s="1" t="str">
        <f>_xlfn.IFNA(VLOOKUP($B358,'[1]Price Catalogue (Active CAP)'!$A:$AD,AQ$3,FALSE),"")</f>
        <v>DGCA INDONESIA</v>
      </c>
      <c r="AR358" s="1" t="str">
        <f>_xlfn.IFNA(VLOOKUP($B358,'[1]Price Catalogue (Active CAP)'!$A:$AD,AR$3,FALSE),"")</f>
        <v>CAA CHINA</v>
      </c>
      <c r="AS358" s="1">
        <f>_xlfn.IFNA(VLOOKUP($B358,'[1]Price Catalogue (Active CAP)'!$A:$AD,AS$3,FALSE),"")</f>
        <v>0</v>
      </c>
      <c r="AT358" s="1" t="str">
        <f>_xlfn.IFNA(VLOOKUP($B358,'[1]Price Catalogue (Active CAP)'!$A:$AD,AT$3,FALSE),"")</f>
        <v>CAA VIETNAM</v>
      </c>
      <c r="AU358" s="1" t="str">
        <f>_xlfn.IFNA(VLOOKUP($B358,'[1]Price Catalogue (Active CAP)'!$A:$AD,AU$3,FALSE),"")</f>
        <v>OCMOV</v>
      </c>
      <c r="AW358" s="1" t="b">
        <f t="shared" si="111"/>
        <v>1</v>
      </c>
      <c r="AX358" s="1" t="b">
        <f t="shared" si="112"/>
        <v>1</v>
      </c>
      <c r="AY358" s="1" t="b">
        <f t="shared" si="113"/>
        <v>1</v>
      </c>
      <c r="AZ358" s="1" t="b">
        <f t="shared" si="114"/>
        <v>1</v>
      </c>
      <c r="BA358" s="1" t="b">
        <f t="shared" si="115"/>
        <v>1</v>
      </c>
      <c r="BB358" s="1" t="b">
        <f t="shared" si="116"/>
        <v>1</v>
      </c>
      <c r="BC358" s="1" t="b">
        <f t="shared" si="117"/>
        <v>1</v>
      </c>
      <c r="BD358" s="1" t="b">
        <f t="shared" si="118"/>
        <v>1</v>
      </c>
      <c r="BE358" s="1" t="b">
        <f t="shared" si="119"/>
        <v>1</v>
      </c>
      <c r="BF358" s="1" t="b">
        <f t="shared" si="120"/>
        <v>1</v>
      </c>
      <c r="BG358" s="1" t="b">
        <f t="shared" si="121"/>
        <v>1</v>
      </c>
      <c r="BH358" s="1" t="b">
        <f t="shared" si="122"/>
        <v>0</v>
      </c>
      <c r="BI358" s="1" t="b">
        <f t="shared" si="123"/>
        <v>1</v>
      </c>
      <c r="BJ358" s="1" t="b">
        <f t="shared" si="124"/>
        <v>1</v>
      </c>
      <c r="BK358" s="1" t="b">
        <f t="shared" si="125"/>
        <v>0</v>
      </c>
      <c r="BL358" s="1" t="b">
        <f t="shared" si="126"/>
        <v>0</v>
      </c>
      <c r="BM358" s="1" t="b">
        <f t="shared" si="127"/>
        <v>1</v>
      </c>
      <c r="BN358" s="1" t="b">
        <f t="shared" si="128"/>
        <v>1</v>
      </c>
      <c r="BO358" s="1" t="b">
        <f t="shared" si="129"/>
        <v>1</v>
      </c>
      <c r="BP358" s="1" t="b">
        <f t="shared" si="130"/>
        <v>1</v>
      </c>
      <c r="BQ358" s="1" t="b">
        <f t="shared" si="131"/>
        <v>1</v>
      </c>
    </row>
    <row r="359" spans="1:69" ht="37.5">
      <c r="A359" s="5">
        <v>356</v>
      </c>
      <c r="B359" s="13" t="s">
        <v>741</v>
      </c>
      <c r="C359" s="13"/>
      <c r="D359" s="13" t="s">
        <v>729</v>
      </c>
      <c r="E359" s="19" t="s">
        <v>1228</v>
      </c>
      <c r="F359" s="13" t="s">
        <v>99</v>
      </c>
      <c r="G359" s="13" t="s">
        <v>21</v>
      </c>
      <c r="H359" s="13" t="s">
        <v>1455</v>
      </c>
      <c r="I359" s="13" t="s">
        <v>1281</v>
      </c>
      <c r="J359" s="13"/>
      <c r="K359" s="13" t="s">
        <v>742</v>
      </c>
      <c r="L359" s="13" t="s">
        <v>1268</v>
      </c>
      <c r="M359" s="13" t="s">
        <v>23</v>
      </c>
      <c r="N359" s="13" t="s">
        <v>23</v>
      </c>
      <c r="O359" s="13" t="s">
        <v>23</v>
      </c>
      <c r="P359" s="13" t="str">
        <f t="shared" si="110"/>
        <v>EASA;FAA;CAA UK;CAA MALAYSIA;DGCA INDONESIA;CAA CHINA;</v>
      </c>
      <c r="Q359" s="13" t="s">
        <v>12</v>
      </c>
      <c r="R359" s="13" t="s">
        <v>13</v>
      </c>
      <c r="S359" s="13" t="s">
        <v>1224</v>
      </c>
      <c r="T359" s="13" t="s">
        <v>24</v>
      </c>
      <c r="U359" s="13" t="s">
        <v>25</v>
      </c>
      <c r="V359" s="13" t="s">
        <v>26</v>
      </c>
      <c r="W359" s="13"/>
      <c r="X359" s="13" t="s">
        <v>1232</v>
      </c>
      <c r="Y359" s="13" t="s">
        <v>1269</v>
      </c>
      <c r="Z359" s="13"/>
      <c r="AA359" s="1" t="str">
        <f>_xlfn.IFNA(VLOOKUP($B359,'[1]Price Catalogue (Active CAP)'!$A:$AD,AA$3,FALSE),"")</f>
        <v>5930638-102</v>
      </c>
      <c r="AC359" s="1" t="str">
        <f>_xlfn.IFNA(VLOOKUP($B359,'[1]Price Catalogue (Active CAP)'!$A:$AD,AC$3,FALSE),"")</f>
        <v>LOW PRESSURE TURBINE CASE COOLING VALVE</v>
      </c>
      <c r="AD359" s="1" t="str">
        <f>_xlfn.IFNA(VLOOKUP($B359,'[1]Price Catalogue (Active CAP)'!$A:$AD,AD$3,FALSE),"")</f>
        <v>ON</v>
      </c>
      <c r="AE359" s="1" t="str">
        <f>_xlfn.IFNA(VLOOKUP($B359,'[1]Price Catalogue (Active CAP)'!$A:$AD,AE$3,FALSE),"")</f>
        <v>A330;PW4000;</v>
      </c>
      <c r="AF359" s="1" t="str">
        <f>_xlfn.IFNA(VLOOKUP($B359,'[1]Price Catalogue (Active CAP)'!$A:$AD,AF$3,FALSE),"")</f>
        <v>PARKER HANNIFIN CORPORATION</v>
      </c>
      <c r="AG359" s="1" t="str">
        <f>_xlfn.IFNA(VLOOKUP($B359,'[1]Price Catalogue (Active CAP)'!$A:$AD,AG$3,FALSE),"")</f>
        <v>ENG-VAL-017</v>
      </c>
      <c r="AH359" s="1" t="str">
        <f>_xlfn.IFNA(VLOOKUP($B359,'[1]Price Catalogue (Active CAP)'!$A:$AD,AH$3,FALSE),"")</f>
        <v>Valve_Pneumatic</v>
      </c>
      <c r="AI359" s="1">
        <f>_xlfn.IFNA(VLOOKUP($B359,'[1]Price Catalogue (Active CAP)'!$A:$AD,AI$3,FALSE),"")</f>
        <v>0</v>
      </c>
      <c r="AJ359" s="1" t="str">
        <f>_xlfn.IFNA(VLOOKUP($B359,'[1]Price Catalogue (Active CAP)'!$A:$AD,AJ$3,FALSE),"")</f>
        <v>75-24-30;</v>
      </c>
      <c r="AK359" s="1" t="str">
        <f>_xlfn.IFNA(VLOOKUP($B359,'[1]Price Catalogue (Active CAP)'!$A:$AD,AK$3,FALSE),"")</f>
        <v>75-24</v>
      </c>
      <c r="AL359" s="32" t="str">
        <f>_xlfn.IFNA(VLOOKUP($B359,'[1]Price Catalogue (Active CAP)'!$A:$AD,AL$3,FALSE),"")</f>
        <v>EASA,FAA,CAA MALAYSIA,CAAS,DGCA INDONESIA,CAA CHINA</v>
      </c>
      <c r="AM359" s="1" t="str">
        <f>_xlfn.IFNA(VLOOKUP($B359,'[1]Price Catalogue (Active CAP)'!$A:$AD,AM$3,FALSE),"")</f>
        <v>EASA</v>
      </c>
      <c r="AN359" s="1" t="str">
        <f>_xlfn.IFNA(VLOOKUP($B359,'[1]Price Catalogue (Active CAP)'!$A:$AD,AN$3,FALSE),"")</f>
        <v>FAA</v>
      </c>
      <c r="AO359" s="1" t="str">
        <f>_xlfn.IFNA(VLOOKUP($B359,'[1]Price Catalogue (Active CAP)'!$A:$AD,AO$3,FALSE),"")</f>
        <v>CAA MALAYSIA</v>
      </c>
      <c r="AP359" s="1" t="str">
        <f>_xlfn.IFNA(VLOOKUP($B359,'[1]Price Catalogue (Active CAP)'!$A:$AD,AP$3,FALSE),"")</f>
        <v>CAAS</v>
      </c>
      <c r="AQ359" s="1" t="str">
        <f>_xlfn.IFNA(VLOOKUP($B359,'[1]Price Catalogue (Active CAP)'!$A:$AD,AQ$3,FALSE),"")</f>
        <v>DGCA INDONESIA</v>
      </c>
      <c r="AR359" s="1" t="str">
        <f>_xlfn.IFNA(VLOOKUP($B359,'[1]Price Catalogue (Active CAP)'!$A:$AD,AR$3,FALSE),"")</f>
        <v>CAA CHINA</v>
      </c>
      <c r="AS359" s="1">
        <f>_xlfn.IFNA(VLOOKUP($B359,'[1]Price Catalogue (Active CAP)'!$A:$AD,AS$3,FALSE),"")</f>
        <v>0</v>
      </c>
      <c r="AT359" s="1" t="str">
        <f>_xlfn.IFNA(VLOOKUP($B359,'[1]Price Catalogue (Active CAP)'!$A:$AD,AT$3,FALSE),"")</f>
        <v>CAA VIETNAM</v>
      </c>
      <c r="AU359" s="1" t="str">
        <f>_xlfn.IFNA(VLOOKUP($B359,'[1]Price Catalogue (Active CAP)'!$A:$AD,AU$3,FALSE),"")</f>
        <v>OCMOV</v>
      </c>
      <c r="AW359" s="1" t="b">
        <f t="shared" si="111"/>
        <v>1</v>
      </c>
      <c r="AX359" s="1" t="b">
        <f t="shared" si="112"/>
        <v>1</v>
      </c>
      <c r="AY359" s="1" t="b">
        <f t="shared" si="113"/>
        <v>1</v>
      </c>
      <c r="AZ359" s="1" t="b">
        <f t="shared" si="114"/>
        <v>1</v>
      </c>
      <c r="BA359" s="1" t="b">
        <f t="shared" si="115"/>
        <v>1</v>
      </c>
      <c r="BB359" s="1" t="b">
        <f t="shared" si="116"/>
        <v>1</v>
      </c>
      <c r="BC359" s="1" t="b">
        <f t="shared" si="117"/>
        <v>1</v>
      </c>
      <c r="BD359" s="1" t="b">
        <f t="shared" si="118"/>
        <v>1</v>
      </c>
      <c r="BE359" s="1" t="b">
        <f t="shared" si="119"/>
        <v>1</v>
      </c>
      <c r="BF359" s="1" t="b">
        <f t="shared" si="120"/>
        <v>1</v>
      </c>
      <c r="BG359" s="1" t="b">
        <f t="shared" si="121"/>
        <v>1</v>
      </c>
      <c r="BH359" s="1" t="b">
        <f t="shared" si="122"/>
        <v>0</v>
      </c>
      <c r="BI359" s="1" t="b">
        <f t="shared" si="123"/>
        <v>1</v>
      </c>
      <c r="BJ359" s="1" t="b">
        <f t="shared" si="124"/>
        <v>1</v>
      </c>
      <c r="BK359" s="1" t="b">
        <f t="shared" si="125"/>
        <v>0</v>
      </c>
      <c r="BL359" s="1" t="b">
        <f t="shared" si="126"/>
        <v>0</v>
      </c>
      <c r="BM359" s="1" t="b">
        <f t="shared" si="127"/>
        <v>1</v>
      </c>
      <c r="BN359" s="1" t="b">
        <f t="shared" si="128"/>
        <v>1</v>
      </c>
      <c r="BO359" s="1" t="b">
        <f t="shared" si="129"/>
        <v>1</v>
      </c>
      <c r="BP359" s="1" t="b">
        <f t="shared" si="130"/>
        <v>1</v>
      </c>
      <c r="BQ359" s="1" t="b">
        <f t="shared" si="131"/>
        <v>1</v>
      </c>
    </row>
    <row r="360" spans="1:69" ht="37.5">
      <c r="A360" s="5">
        <v>357</v>
      </c>
      <c r="B360" s="13" t="s">
        <v>743</v>
      </c>
      <c r="C360" s="13"/>
      <c r="D360" s="13" t="s">
        <v>729</v>
      </c>
      <c r="E360" s="19" t="s">
        <v>1228</v>
      </c>
      <c r="F360" s="13" t="s">
        <v>99</v>
      </c>
      <c r="G360" s="13" t="s">
        <v>21</v>
      </c>
      <c r="H360" s="13" t="s">
        <v>1455</v>
      </c>
      <c r="I360" s="13" t="s">
        <v>1281</v>
      </c>
      <c r="J360" s="13"/>
      <c r="K360" s="13" t="s">
        <v>742</v>
      </c>
      <c r="L360" s="13" t="s">
        <v>1268</v>
      </c>
      <c r="M360" s="13" t="s">
        <v>23</v>
      </c>
      <c r="N360" s="13" t="s">
        <v>23</v>
      </c>
      <c r="O360" s="13" t="s">
        <v>23</v>
      </c>
      <c r="P360" s="13" t="str">
        <f t="shared" si="110"/>
        <v>EASA;FAA;CAA UK;CAA MALAYSIA;DGCA INDONESIA;CAA CHINA;</v>
      </c>
      <c r="Q360" s="13" t="s">
        <v>12</v>
      </c>
      <c r="R360" s="13" t="s">
        <v>13</v>
      </c>
      <c r="S360" s="13" t="s">
        <v>1224</v>
      </c>
      <c r="T360" s="13" t="s">
        <v>24</v>
      </c>
      <c r="U360" s="13" t="s">
        <v>25</v>
      </c>
      <c r="V360" s="13" t="s">
        <v>26</v>
      </c>
      <c r="W360" s="13"/>
      <c r="X360" s="13" t="s">
        <v>1232</v>
      </c>
      <c r="Y360" s="13" t="s">
        <v>1269</v>
      </c>
      <c r="Z360" s="13"/>
      <c r="AA360" s="1" t="str">
        <f>_xlfn.IFNA(VLOOKUP($B360,'[1]Price Catalogue (Active CAP)'!$A:$AD,AA$3,FALSE),"")</f>
        <v>5930638-103</v>
      </c>
      <c r="AC360" s="1" t="str">
        <f>_xlfn.IFNA(VLOOKUP($B360,'[1]Price Catalogue (Active CAP)'!$A:$AD,AC$3,FALSE),"")</f>
        <v>LOW PRESSURE TURBINE CASE COOLING VALVE</v>
      </c>
      <c r="AD360" s="1" t="str">
        <f>_xlfn.IFNA(VLOOKUP($B360,'[1]Price Catalogue (Active CAP)'!$A:$AD,AD$3,FALSE),"")</f>
        <v>ON</v>
      </c>
      <c r="AE360" s="1" t="str">
        <f>_xlfn.IFNA(VLOOKUP($B360,'[1]Price Catalogue (Active CAP)'!$A:$AD,AE$3,FALSE),"")</f>
        <v>A330;PW4000;</v>
      </c>
      <c r="AF360" s="1" t="str">
        <f>_xlfn.IFNA(VLOOKUP($B360,'[1]Price Catalogue (Active CAP)'!$A:$AD,AF$3,FALSE),"")</f>
        <v>PARKER HANNIFIN CORPORATION</v>
      </c>
      <c r="AG360" s="1" t="str">
        <f>_xlfn.IFNA(VLOOKUP($B360,'[1]Price Catalogue (Active CAP)'!$A:$AD,AG$3,FALSE),"")</f>
        <v>ENG-VAL-017</v>
      </c>
      <c r="AH360" s="1" t="str">
        <f>_xlfn.IFNA(VLOOKUP($B360,'[1]Price Catalogue (Active CAP)'!$A:$AD,AH$3,FALSE),"")</f>
        <v>Valve_Pneumatic</v>
      </c>
      <c r="AI360" s="1">
        <f>_xlfn.IFNA(VLOOKUP($B360,'[1]Price Catalogue (Active CAP)'!$A:$AD,AI$3,FALSE),"")</f>
        <v>0</v>
      </c>
      <c r="AJ360" s="1" t="str">
        <f>_xlfn.IFNA(VLOOKUP($B360,'[1]Price Catalogue (Active CAP)'!$A:$AD,AJ$3,FALSE),"")</f>
        <v>75-24-30;</v>
      </c>
      <c r="AK360" s="1" t="str">
        <f>_xlfn.IFNA(VLOOKUP($B360,'[1]Price Catalogue (Active CAP)'!$A:$AD,AK$3,FALSE),"")</f>
        <v>75-24</v>
      </c>
      <c r="AL360" s="32" t="str">
        <f>_xlfn.IFNA(VLOOKUP($B360,'[1]Price Catalogue (Active CAP)'!$A:$AD,AL$3,FALSE),"")</f>
        <v>EASA,FAA,CAA MALAYSIA,CAAS,DGCA INDONESIA,CAA CHINA</v>
      </c>
      <c r="AM360" s="1" t="str">
        <f>_xlfn.IFNA(VLOOKUP($B360,'[1]Price Catalogue (Active CAP)'!$A:$AD,AM$3,FALSE),"")</f>
        <v>EASA</v>
      </c>
      <c r="AN360" s="1" t="str">
        <f>_xlfn.IFNA(VLOOKUP($B360,'[1]Price Catalogue (Active CAP)'!$A:$AD,AN$3,FALSE),"")</f>
        <v>FAA</v>
      </c>
      <c r="AO360" s="1" t="str">
        <f>_xlfn.IFNA(VLOOKUP($B360,'[1]Price Catalogue (Active CAP)'!$A:$AD,AO$3,FALSE),"")</f>
        <v>CAA MALAYSIA</v>
      </c>
      <c r="AP360" s="1" t="str">
        <f>_xlfn.IFNA(VLOOKUP($B360,'[1]Price Catalogue (Active CAP)'!$A:$AD,AP$3,FALSE),"")</f>
        <v>CAAS</v>
      </c>
      <c r="AQ360" s="1" t="str">
        <f>_xlfn.IFNA(VLOOKUP($B360,'[1]Price Catalogue (Active CAP)'!$A:$AD,AQ$3,FALSE),"")</f>
        <v>DGCA INDONESIA</v>
      </c>
      <c r="AR360" s="1" t="str">
        <f>_xlfn.IFNA(VLOOKUP($B360,'[1]Price Catalogue (Active CAP)'!$A:$AD,AR$3,FALSE),"")</f>
        <v>CAA CHINA</v>
      </c>
      <c r="AS360" s="1">
        <f>_xlfn.IFNA(VLOOKUP($B360,'[1]Price Catalogue (Active CAP)'!$A:$AD,AS$3,FALSE),"")</f>
        <v>0</v>
      </c>
      <c r="AT360" s="1" t="str">
        <f>_xlfn.IFNA(VLOOKUP($B360,'[1]Price Catalogue (Active CAP)'!$A:$AD,AT$3,FALSE),"")</f>
        <v>CAA VIETNAM</v>
      </c>
      <c r="AU360" s="1" t="str">
        <f>_xlfn.IFNA(VLOOKUP($B360,'[1]Price Catalogue (Active CAP)'!$A:$AD,AU$3,FALSE),"")</f>
        <v>OCMOV</v>
      </c>
      <c r="AW360" s="1" t="b">
        <f t="shared" si="111"/>
        <v>1</v>
      </c>
      <c r="AX360" s="1" t="b">
        <f t="shared" si="112"/>
        <v>1</v>
      </c>
      <c r="AY360" s="1" t="b">
        <f t="shared" si="113"/>
        <v>1</v>
      </c>
      <c r="AZ360" s="1" t="b">
        <f t="shared" si="114"/>
        <v>1</v>
      </c>
      <c r="BA360" s="1" t="b">
        <f t="shared" si="115"/>
        <v>1</v>
      </c>
      <c r="BB360" s="1" t="b">
        <f t="shared" si="116"/>
        <v>1</v>
      </c>
      <c r="BC360" s="1" t="b">
        <f t="shared" si="117"/>
        <v>1</v>
      </c>
      <c r="BD360" s="1" t="b">
        <f t="shared" si="118"/>
        <v>1</v>
      </c>
      <c r="BE360" s="1" t="b">
        <f t="shared" si="119"/>
        <v>1</v>
      </c>
      <c r="BF360" s="1" t="b">
        <f t="shared" si="120"/>
        <v>1</v>
      </c>
      <c r="BG360" s="1" t="b">
        <f t="shared" si="121"/>
        <v>1</v>
      </c>
      <c r="BH360" s="1" t="b">
        <f t="shared" si="122"/>
        <v>0</v>
      </c>
      <c r="BI360" s="1" t="b">
        <f t="shared" si="123"/>
        <v>1</v>
      </c>
      <c r="BJ360" s="1" t="b">
        <f t="shared" si="124"/>
        <v>1</v>
      </c>
      <c r="BK360" s="1" t="b">
        <f t="shared" si="125"/>
        <v>0</v>
      </c>
      <c r="BL360" s="1" t="b">
        <f t="shared" si="126"/>
        <v>0</v>
      </c>
      <c r="BM360" s="1" t="b">
        <f t="shared" si="127"/>
        <v>1</v>
      </c>
      <c r="BN360" s="1" t="b">
        <f t="shared" si="128"/>
        <v>1</v>
      </c>
      <c r="BO360" s="1" t="b">
        <f t="shared" si="129"/>
        <v>1</v>
      </c>
      <c r="BP360" s="1" t="b">
        <f t="shared" si="130"/>
        <v>1</v>
      </c>
      <c r="BQ360" s="1" t="b">
        <f t="shared" si="131"/>
        <v>1</v>
      </c>
    </row>
    <row r="361" spans="1:69" ht="37.5">
      <c r="A361" s="5">
        <v>358</v>
      </c>
      <c r="B361" s="13" t="s">
        <v>744</v>
      </c>
      <c r="C361" s="13"/>
      <c r="D361" s="13" t="s">
        <v>738</v>
      </c>
      <c r="E361" s="19" t="s">
        <v>1228</v>
      </c>
      <c r="F361" s="13" t="s">
        <v>99</v>
      </c>
      <c r="G361" s="13" t="s">
        <v>21</v>
      </c>
      <c r="H361" s="13" t="s">
        <v>1456</v>
      </c>
      <c r="I361" s="13" t="s">
        <v>1281</v>
      </c>
      <c r="J361" s="13"/>
      <c r="K361" s="13" t="s">
        <v>745</v>
      </c>
      <c r="L361" s="13" t="s">
        <v>1268</v>
      </c>
      <c r="M361" s="13" t="s">
        <v>23</v>
      </c>
      <c r="N361" s="13" t="s">
        <v>23</v>
      </c>
      <c r="O361" s="13" t="s">
        <v>23</v>
      </c>
      <c r="P361" s="13" t="str">
        <f t="shared" si="110"/>
        <v>EASA;FAA;CAA UK;CAA MALAYSIA;DGCA INDONESIA;CAA CHINA;</v>
      </c>
      <c r="Q361" s="13" t="s">
        <v>12</v>
      </c>
      <c r="R361" s="13" t="s">
        <v>13</v>
      </c>
      <c r="S361" s="13" t="s">
        <v>1224</v>
      </c>
      <c r="T361" s="13" t="s">
        <v>24</v>
      </c>
      <c r="U361" s="13" t="s">
        <v>25</v>
      </c>
      <c r="V361" s="13" t="s">
        <v>26</v>
      </c>
      <c r="W361" s="13"/>
      <c r="X361" s="13" t="s">
        <v>1232</v>
      </c>
      <c r="Y361" s="13" t="s">
        <v>1269</v>
      </c>
      <c r="Z361" s="13"/>
      <c r="AA361" s="1" t="str">
        <f>_xlfn.IFNA(VLOOKUP($B361,'[1]Price Catalogue (Active CAP)'!$A:$AD,AA$3,FALSE),"")</f>
        <v>5930639-102</v>
      </c>
      <c r="AC361" s="1" t="str">
        <f>_xlfn.IFNA(VLOOKUP($B361,'[1]Price Catalogue (Active CAP)'!$A:$AD,AC$3,FALSE),"")</f>
        <v>HIGH PRESSURE TURBINE CASE COOLING VALVE</v>
      </c>
      <c r="AD361" s="1" t="str">
        <f>_xlfn.IFNA(VLOOKUP($B361,'[1]Price Catalogue (Active CAP)'!$A:$AD,AD$3,FALSE),"")</f>
        <v>ON</v>
      </c>
      <c r="AE361" s="1" t="str">
        <f>_xlfn.IFNA(VLOOKUP($B361,'[1]Price Catalogue (Active CAP)'!$A:$AD,AE$3,FALSE),"")</f>
        <v>A330;PW4000;</v>
      </c>
      <c r="AF361" s="1" t="str">
        <f>_xlfn.IFNA(VLOOKUP($B361,'[1]Price Catalogue (Active CAP)'!$A:$AD,AF$3,FALSE),"")</f>
        <v>PARKER HANNIFIN CORPORATION</v>
      </c>
      <c r="AG361" s="1" t="str">
        <f>_xlfn.IFNA(VLOOKUP($B361,'[1]Price Catalogue (Active CAP)'!$A:$AD,AG$3,FALSE),"")</f>
        <v>ENG-VAL-004</v>
      </c>
      <c r="AH361" s="1" t="str">
        <f>_xlfn.IFNA(VLOOKUP($B361,'[1]Price Catalogue (Active CAP)'!$A:$AD,AH$3,FALSE),"")</f>
        <v>Valve_Pneumatic</v>
      </c>
      <c r="AI361" s="1">
        <f>_xlfn.IFNA(VLOOKUP($B361,'[1]Price Catalogue (Active CAP)'!$A:$AD,AI$3,FALSE),"")</f>
        <v>0</v>
      </c>
      <c r="AJ361" s="1" t="str">
        <f>_xlfn.IFNA(VLOOKUP($B361,'[1]Price Catalogue (Active CAP)'!$A:$AD,AJ$3,FALSE),"")</f>
        <v>75-24-31;</v>
      </c>
      <c r="AK361" s="1" t="str">
        <f>_xlfn.IFNA(VLOOKUP($B361,'[1]Price Catalogue (Active CAP)'!$A:$AD,AK$3,FALSE),"")</f>
        <v>75-24</v>
      </c>
      <c r="AL361" s="32" t="str">
        <f>_xlfn.IFNA(VLOOKUP($B361,'[1]Price Catalogue (Active CAP)'!$A:$AD,AL$3,FALSE),"")</f>
        <v>EASA,FAA,CAA MALAYSIA,CAAS,DGCA INDONESIA,CAA CHINA</v>
      </c>
      <c r="AM361" s="1" t="str">
        <f>_xlfn.IFNA(VLOOKUP($B361,'[1]Price Catalogue (Active CAP)'!$A:$AD,AM$3,FALSE),"")</f>
        <v>EASA</v>
      </c>
      <c r="AN361" s="1" t="str">
        <f>_xlfn.IFNA(VLOOKUP($B361,'[1]Price Catalogue (Active CAP)'!$A:$AD,AN$3,FALSE),"")</f>
        <v>FAA</v>
      </c>
      <c r="AO361" s="1" t="str">
        <f>_xlfn.IFNA(VLOOKUP($B361,'[1]Price Catalogue (Active CAP)'!$A:$AD,AO$3,FALSE),"")</f>
        <v>CAA MALAYSIA</v>
      </c>
      <c r="AP361" s="1" t="str">
        <f>_xlfn.IFNA(VLOOKUP($B361,'[1]Price Catalogue (Active CAP)'!$A:$AD,AP$3,FALSE),"")</f>
        <v>CAAS</v>
      </c>
      <c r="AQ361" s="1" t="str">
        <f>_xlfn.IFNA(VLOOKUP($B361,'[1]Price Catalogue (Active CAP)'!$A:$AD,AQ$3,FALSE),"")</f>
        <v>DGCA INDONESIA</v>
      </c>
      <c r="AR361" s="1" t="str">
        <f>_xlfn.IFNA(VLOOKUP($B361,'[1]Price Catalogue (Active CAP)'!$A:$AD,AR$3,FALSE),"")</f>
        <v>CAA CHINA</v>
      </c>
      <c r="AS361" s="1">
        <f>_xlfn.IFNA(VLOOKUP($B361,'[1]Price Catalogue (Active CAP)'!$A:$AD,AS$3,FALSE),"")</f>
        <v>0</v>
      </c>
      <c r="AT361" s="1" t="str">
        <f>_xlfn.IFNA(VLOOKUP($B361,'[1]Price Catalogue (Active CAP)'!$A:$AD,AT$3,FALSE),"")</f>
        <v>CAA VIETNAM</v>
      </c>
      <c r="AU361" s="1" t="str">
        <f>_xlfn.IFNA(VLOOKUP($B361,'[1]Price Catalogue (Active CAP)'!$A:$AD,AU$3,FALSE),"")</f>
        <v>OCMOV</v>
      </c>
      <c r="AW361" s="1" t="b">
        <f t="shared" si="111"/>
        <v>1</v>
      </c>
      <c r="AX361" s="1" t="b">
        <f t="shared" si="112"/>
        <v>1</v>
      </c>
      <c r="AY361" s="1" t="b">
        <f t="shared" si="113"/>
        <v>1</v>
      </c>
      <c r="AZ361" s="1" t="b">
        <f t="shared" si="114"/>
        <v>1</v>
      </c>
      <c r="BA361" s="1" t="b">
        <f t="shared" si="115"/>
        <v>1</v>
      </c>
      <c r="BB361" s="1" t="b">
        <f t="shared" si="116"/>
        <v>1</v>
      </c>
      <c r="BC361" s="1" t="b">
        <f t="shared" si="117"/>
        <v>1</v>
      </c>
      <c r="BD361" s="1" t="b">
        <f t="shared" si="118"/>
        <v>1</v>
      </c>
      <c r="BE361" s="1" t="b">
        <f t="shared" si="119"/>
        <v>1</v>
      </c>
      <c r="BF361" s="1" t="b">
        <f t="shared" si="120"/>
        <v>1</v>
      </c>
      <c r="BG361" s="1" t="b">
        <f t="shared" si="121"/>
        <v>1</v>
      </c>
      <c r="BH361" s="1" t="b">
        <f t="shared" si="122"/>
        <v>0</v>
      </c>
      <c r="BI361" s="1" t="b">
        <f t="shared" si="123"/>
        <v>1</v>
      </c>
      <c r="BJ361" s="1" t="b">
        <f t="shared" si="124"/>
        <v>1</v>
      </c>
      <c r="BK361" s="1" t="b">
        <f t="shared" si="125"/>
        <v>0</v>
      </c>
      <c r="BL361" s="1" t="b">
        <f t="shared" si="126"/>
        <v>0</v>
      </c>
      <c r="BM361" s="1" t="b">
        <f t="shared" si="127"/>
        <v>1</v>
      </c>
      <c r="BN361" s="1" t="b">
        <f t="shared" si="128"/>
        <v>1</v>
      </c>
      <c r="BO361" s="1" t="b">
        <f t="shared" si="129"/>
        <v>1</v>
      </c>
      <c r="BP361" s="1" t="b">
        <f t="shared" si="130"/>
        <v>1</v>
      </c>
      <c r="BQ361" s="1" t="b">
        <f t="shared" si="131"/>
        <v>1</v>
      </c>
    </row>
    <row r="362" spans="1:69" ht="37.5">
      <c r="A362" s="5">
        <v>359</v>
      </c>
      <c r="B362" s="13" t="s">
        <v>746</v>
      </c>
      <c r="C362" s="13"/>
      <c r="D362" s="13" t="s">
        <v>738</v>
      </c>
      <c r="E362" s="19" t="s">
        <v>1228</v>
      </c>
      <c r="F362" s="13" t="s">
        <v>99</v>
      </c>
      <c r="G362" s="13" t="s">
        <v>21</v>
      </c>
      <c r="H362" s="13" t="s">
        <v>1456</v>
      </c>
      <c r="I362" s="13" t="s">
        <v>1281</v>
      </c>
      <c r="J362" s="13"/>
      <c r="K362" s="13" t="s">
        <v>745</v>
      </c>
      <c r="L362" s="13" t="s">
        <v>1268</v>
      </c>
      <c r="M362" s="13" t="s">
        <v>23</v>
      </c>
      <c r="N362" s="13" t="s">
        <v>23</v>
      </c>
      <c r="O362" s="13" t="s">
        <v>23</v>
      </c>
      <c r="P362" s="13" t="str">
        <f t="shared" si="110"/>
        <v>EASA;FAA;CAA UK;CAA MALAYSIA;DGCA INDONESIA;CAA CHINA;</v>
      </c>
      <c r="Q362" s="13" t="s">
        <v>12</v>
      </c>
      <c r="R362" s="13" t="s">
        <v>13</v>
      </c>
      <c r="S362" s="13" t="s">
        <v>1224</v>
      </c>
      <c r="T362" s="13" t="s">
        <v>24</v>
      </c>
      <c r="U362" s="13" t="s">
        <v>25</v>
      </c>
      <c r="V362" s="13" t="s">
        <v>26</v>
      </c>
      <c r="W362" s="13"/>
      <c r="X362" s="13" t="s">
        <v>1232</v>
      </c>
      <c r="Y362" s="13" t="s">
        <v>1269</v>
      </c>
      <c r="Z362" s="13"/>
      <c r="AA362" s="1" t="str">
        <f>_xlfn.IFNA(VLOOKUP($B362,'[1]Price Catalogue (Active CAP)'!$A:$AD,AA$3,FALSE),"")</f>
        <v>5930639-103</v>
      </c>
      <c r="AC362" s="1" t="str">
        <f>_xlfn.IFNA(VLOOKUP($B362,'[1]Price Catalogue (Active CAP)'!$A:$AD,AC$3,FALSE),"")</f>
        <v>HIGH PRESSURE TURBINE CASE COOLING VALVE</v>
      </c>
      <c r="AD362" s="1" t="str">
        <f>_xlfn.IFNA(VLOOKUP($B362,'[1]Price Catalogue (Active CAP)'!$A:$AD,AD$3,FALSE),"")</f>
        <v>ON</v>
      </c>
      <c r="AE362" s="1" t="str">
        <f>_xlfn.IFNA(VLOOKUP($B362,'[1]Price Catalogue (Active CAP)'!$A:$AD,AE$3,FALSE),"")</f>
        <v>A330;PW4000;</v>
      </c>
      <c r="AF362" s="1" t="str">
        <f>_xlfn.IFNA(VLOOKUP($B362,'[1]Price Catalogue (Active CAP)'!$A:$AD,AF$3,FALSE),"")</f>
        <v>PARKER HANNIFIN CORPORATION</v>
      </c>
      <c r="AG362" s="1" t="str">
        <f>_xlfn.IFNA(VLOOKUP($B362,'[1]Price Catalogue (Active CAP)'!$A:$AD,AG$3,FALSE),"")</f>
        <v>ENG-VAL-004</v>
      </c>
      <c r="AH362" s="1" t="str">
        <f>_xlfn.IFNA(VLOOKUP($B362,'[1]Price Catalogue (Active CAP)'!$A:$AD,AH$3,FALSE),"")</f>
        <v>Valve_Pneumatic</v>
      </c>
      <c r="AI362" s="1">
        <f>_xlfn.IFNA(VLOOKUP($B362,'[1]Price Catalogue (Active CAP)'!$A:$AD,AI$3,FALSE),"")</f>
        <v>0</v>
      </c>
      <c r="AJ362" s="1" t="str">
        <f>_xlfn.IFNA(VLOOKUP($B362,'[1]Price Catalogue (Active CAP)'!$A:$AD,AJ$3,FALSE),"")</f>
        <v>75-24-31;</v>
      </c>
      <c r="AK362" s="1" t="str">
        <f>_xlfn.IFNA(VLOOKUP($B362,'[1]Price Catalogue (Active CAP)'!$A:$AD,AK$3,FALSE),"")</f>
        <v>75-24</v>
      </c>
      <c r="AL362" s="32" t="str">
        <f>_xlfn.IFNA(VLOOKUP($B362,'[1]Price Catalogue (Active CAP)'!$A:$AD,AL$3,FALSE),"")</f>
        <v>EASA,FAA,CAA MALAYSIA,CAAS,DGCA INDONESIA,CAA CHINA</v>
      </c>
      <c r="AM362" s="1" t="str">
        <f>_xlfn.IFNA(VLOOKUP($B362,'[1]Price Catalogue (Active CAP)'!$A:$AD,AM$3,FALSE),"")</f>
        <v>EASA</v>
      </c>
      <c r="AN362" s="1" t="str">
        <f>_xlfn.IFNA(VLOOKUP($B362,'[1]Price Catalogue (Active CAP)'!$A:$AD,AN$3,FALSE),"")</f>
        <v>FAA</v>
      </c>
      <c r="AO362" s="1" t="str">
        <f>_xlfn.IFNA(VLOOKUP($B362,'[1]Price Catalogue (Active CAP)'!$A:$AD,AO$3,FALSE),"")</f>
        <v>CAA MALAYSIA</v>
      </c>
      <c r="AP362" s="1" t="str">
        <f>_xlfn.IFNA(VLOOKUP($B362,'[1]Price Catalogue (Active CAP)'!$A:$AD,AP$3,FALSE),"")</f>
        <v>CAAS</v>
      </c>
      <c r="AQ362" s="1" t="str">
        <f>_xlfn.IFNA(VLOOKUP($B362,'[1]Price Catalogue (Active CAP)'!$A:$AD,AQ$3,FALSE),"")</f>
        <v>DGCA INDONESIA</v>
      </c>
      <c r="AR362" s="1" t="str">
        <f>_xlfn.IFNA(VLOOKUP($B362,'[1]Price Catalogue (Active CAP)'!$A:$AD,AR$3,FALSE),"")</f>
        <v>CAA CHINA</v>
      </c>
      <c r="AS362" s="1">
        <f>_xlfn.IFNA(VLOOKUP($B362,'[1]Price Catalogue (Active CAP)'!$A:$AD,AS$3,FALSE),"")</f>
        <v>0</v>
      </c>
      <c r="AT362" s="1" t="str">
        <f>_xlfn.IFNA(VLOOKUP($B362,'[1]Price Catalogue (Active CAP)'!$A:$AD,AT$3,FALSE),"")</f>
        <v>CAA VIETNAM</v>
      </c>
      <c r="AU362" s="1" t="str">
        <f>_xlfn.IFNA(VLOOKUP($B362,'[1]Price Catalogue (Active CAP)'!$A:$AD,AU$3,FALSE),"")</f>
        <v>OCMOV</v>
      </c>
      <c r="AW362" s="1" t="b">
        <f t="shared" si="111"/>
        <v>1</v>
      </c>
      <c r="AX362" s="1" t="b">
        <f t="shared" si="112"/>
        <v>1</v>
      </c>
      <c r="AY362" s="1" t="b">
        <f t="shared" si="113"/>
        <v>1</v>
      </c>
      <c r="AZ362" s="1" t="b">
        <f t="shared" si="114"/>
        <v>1</v>
      </c>
      <c r="BA362" s="1" t="b">
        <f t="shared" si="115"/>
        <v>1</v>
      </c>
      <c r="BB362" s="1" t="b">
        <f t="shared" si="116"/>
        <v>1</v>
      </c>
      <c r="BC362" s="1" t="b">
        <f t="shared" si="117"/>
        <v>1</v>
      </c>
      <c r="BD362" s="1" t="b">
        <f t="shared" si="118"/>
        <v>1</v>
      </c>
      <c r="BE362" s="1" t="b">
        <f t="shared" si="119"/>
        <v>1</v>
      </c>
      <c r="BF362" s="1" t="b">
        <f t="shared" si="120"/>
        <v>1</v>
      </c>
      <c r="BG362" s="1" t="b">
        <f t="shared" si="121"/>
        <v>1</v>
      </c>
      <c r="BH362" s="1" t="b">
        <f t="shared" si="122"/>
        <v>0</v>
      </c>
      <c r="BI362" s="1" t="b">
        <f t="shared" si="123"/>
        <v>1</v>
      </c>
      <c r="BJ362" s="1" t="b">
        <f t="shared" si="124"/>
        <v>1</v>
      </c>
      <c r="BK362" s="1" t="b">
        <f t="shared" si="125"/>
        <v>0</v>
      </c>
      <c r="BL362" s="1" t="b">
        <f t="shared" si="126"/>
        <v>0</v>
      </c>
      <c r="BM362" s="1" t="b">
        <f t="shared" si="127"/>
        <v>1</v>
      </c>
      <c r="BN362" s="1" t="b">
        <f t="shared" si="128"/>
        <v>1</v>
      </c>
      <c r="BO362" s="1" t="b">
        <f t="shared" si="129"/>
        <v>1</v>
      </c>
      <c r="BP362" s="1" t="b">
        <f t="shared" si="130"/>
        <v>1</v>
      </c>
      <c r="BQ362" s="1" t="b">
        <f t="shared" si="131"/>
        <v>1</v>
      </c>
    </row>
    <row r="363" spans="1:69" ht="37.5">
      <c r="A363" s="5">
        <v>360</v>
      </c>
      <c r="B363" s="13" t="s">
        <v>747</v>
      </c>
      <c r="C363" s="13"/>
      <c r="D363" s="13" t="s">
        <v>738</v>
      </c>
      <c r="E363" s="19" t="s">
        <v>1228</v>
      </c>
      <c r="F363" s="13" t="s">
        <v>99</v>
      </c>
      <c r="G363" s="13" t="s">
        <v>21</v>
      </c>
      <c r="H363" s="13" t="s">
        <v>1456</v>
      </c>
      <c r="I363" s="13" t="s">
        <v>1281</v>
      </c>
      <c r="J363" s="13"/>
      <c r="K363" s="13" t="s">
        <v>745</v>
      </c>
      <c r="L363" s="13" t="s">
        <v>1268</v>
      </c>
      <c r="M363" s="13" t="s">
        <v>23</v>
      </c>
      <c r="N363" s="13" t="s">
        <v>23</v>
      </c>
      <c r="O363" s="13" t="s">
        <v>23</v>
      </c>
      <c r="P363" s="13" t="str">
        <f t="shared" si="110"/>
        <v>EASA;FAA;CAA UK;CAA MALAYSIA;DGCA INDONESIA;CAA CHINA;</v>
      </c>
      <c r="Q363" s="13" t="s">
        <v>12</v>
      </c>
      <c r="R363" s="13" t="s">
        <v>13</v>
      </c>
      <c r="S363" s="13" t="s">
        <v>1224</v>
      </c>
      <c r="T363" s="13" t="s">
        <v>24</v>
      </c>
      <c r="U363" s="13" t="s">
        <v>25</v>
      </c>
      <c r="V363" s="13" t="s">
        <v>26</v>
      </c>
      <c r="W363" s="13"/>
      <c r="X363" s="13" t="s">
        <v>1232</v>
      </c>
      <c r="Y363" s="13" t="s">
        <v>1269</v>
      </c>
      <c r="Z363" s="13"/>
      <c r="AA363" s="1" t="str">
        <f>_xlfn.IFNA(VLOOKUP($B363,'[1]Price Catalogue (Active CAP)'!$A:$AD,AA$3,FALSE),"")</f>
        <v>5930639-104</v>
      </c>
      <c r="AC363" s="1" t="str">
        <f>_xlfn.IFNA(VLOOKUP($B363,'[1]Price Catalogue (Active CAP)'!$A:$AD,AC$3,FALSE),"")</f>
        <v>HIGH PRESSURE TURBINE CASE COOLING VALVE</v>
      </c>
      <c r="AD363" s="1" t="str">
        <f>_xlfn.IFNA(VLOOKUP($B363,'[1]Price Catalogue (Active CAP)'!$A:$AD,AD$3,FALSE),"")</f>
        <v>ON</v>
      </c>
      <c r="AE363" s="1" t="str">
        <f>_xlfn.IFNA(VLOOKUP($B363,'[1]Price Catalogue (Active CAP)'!$A:$AD,AE$3,FALSE),"")</f>
        <v>A330;PW4000;</v>
      </c>
      <c r="AF363" s="1" t="str">
        <f>_xlfn.IFNA(VLOOKUP($B363,'[1]Price Catalogue (Active CAP)'!$A:$AD,AF$3,FALSE),"")</f>
        <v>PARKER HANNIFIN CORPORATION</v>
      </c>
      <c r="AG363" s="1" t="str">
        <f>_xlfn.IFNA(VLOOKUP($B363,'[1]Price Catalogue (Active CAP)'!$A:$AD,AG$3,FALSE),"")</f>
        <v>ENG-VAL-004</v>
      </c>
      <c r="AH363" s="1" t="str">
        <f>_xlfn.IFNA(VLOOKUP($B363,'[1]Price Catalogue (Active CAP)'!$A:$AD,AH$3,FALSE),"")</f>
        <v>Valve_Pneumatic</v>
      </c>
      <c r="AI363" s="1">
        <f>_xlfn.IFNA(VLOOKUP($B363,'[1]Price Catalogue (Active CAP)'!$A:$AD,AI$3,FALSE),"")</f>
        <v>0</v>
      </c>
      <c r="AJ363" s="1" t="str">
        <f>_xlfn.IFNA(VLOOKUP($B363,'[1]Price Catalogue (Active CAP)'!$A:$AD,AJ$3,FALSE),"")</f>
        <v>75-24-31;</v>
      </c>
      <c r="AK363" s="1" t="str">
        <f>_xlfn.IFNA(VLOOKUP($B363,'[1]Price Catalogue (Active CAP)'!$A:$AD,AK$3,FALSE),"")</f>
        <v>75-24</v>
      </c>
      <c r="AL363" s="32" t="str">
        <f>_xlfn.IFNA(VLOOKUP($B363,'[1]Price Catalogue (Active CAP)'!$A:$AD,AL$3,FALSE),"")</f>
        <v>EASA,FAA,CAA MALAYSIA,CAAS,DGCA INDONESIA,CAA CHINA</v>
      </c>
      <c r="AM363" s="1" t="str">
        <f>_xlfn.IFNA(VLOOKUP($B363,'[1]Price Catalogue (Active CAP)'!$A:$AD,AM$3,FALSE),"")</f>
        <v>EASA</v>
      </c>
      <c r="AN363" s="1" t="str">
        <f>_xlfn.IFNA(VLOOKUP($B363,'[1]Price Catalogue (Active CAP)'!$A:$AD,AN$3,FALSE),"")</f>
        <v>FAA</v>
      </c>
      <c r="AO363" s="1" t="str">
        <f>_xlfn.IFNA(VLOOKUP($B363,'[1]Price Catalogue (Active CAP)'!$A:$AD,AO$3,FALSE),"")</f>
        <v>CAA MALAYSIA</v>
      </c>
      <c r="AP363" s="1" t="str">
        <f>_xlfn.IFNA(VLOOKUP($B363,'[1]Price Catalogue (Active CAP)'!$A:$AD,AP$3,FALSE),"")</f>
        <v>CAAS</v>
      </c>
      <c r="AQ363" s="1" t="str">
        <f>_xlfn.IFNA(VLOOKUP($B363,'[1]Price Catalogue (Active CAP)'!$A:$AD,AQ$3,FALSE),"")</f>
        <v>DGCA INDONESIA</v>
      </c>
      <c r="AR363" s="1" t="str">
        <f>_xlfn.IFNA(VLOOKUP($B363,'[1]Price Catalogue (Active CAP)'!$A:$AD,AR$3,FALSE),"")</f>
        <v>CAA CHINA</v>
      </c>
      <c r="AS363" s="1">
        <f>_xlfn.IFNA(VLOOKUP($B363,'[1]Price Catalogue (Active CAP)'!$A:$AD,AS$3,FALSE),"")</f>
        <v>0</v>
      </c>
      <c r="AT363" s="1" t="str">
        <f>_xlfn.IFNA(VLOOKUP($B363,'[1]Price Catalogue (Active CAP)'!$A:$AD,AT$3,FALSE),"")</f>
        <v>CAA VIETNAM</v>
      </c>
      <c r="AU363" s="1" t="str">
        <f>_xlfn.IFNA(VLOOKUP($B363,'[1]Price Catalogue (Active CAP)'!$A:$AD,AU$3,FALSE),"")</f>
        <v>OCMOV</v>
      </c>
      <c r="AW363" s="1" t="b">
        <f t="shared" si="111"/>
        <v>1</v>
      </c>
      <c r="AX363" s="1" t="b">
        <f t="shared" si="112"/>
        <v>1</v>
      </c>
      <c r="AY363" s="1" t="b">
        <f t="shared" si="113"/>
        <v>1</v>
      </c>
      <c r="AZ363" s="1" t="b">
        <f t="shared" si="114"/>
        <v>1</v>
      </c>
      <c r="BA363" s="1" t="b">
        <f t="shared" si="115"/>
        <v>1</v>
      </c>
      <c r="BB363" s="1" t="b">
        <f t="shared" si="116"/>
        <v>1</v>
      </c>
      <c r="BC363" s="1" t="b">
        <f t="shared" si="117"/>
        <v>1</v>
      </c>
      <c r="BD363" s="1" t="b">
        <f t="shared" si="118"/>
        <v>1</v>
      </c>
      <c r="BE363" s="1" t="b">
        <f t="shared" si="119"/>
        <v>1</v>
      </c>
      <c r="BF363" s="1" t="b">
        <f t="shared" si="120"/>
        <v>1</v>
      </c>
      <c r="BG363" s="1" t="b">
        <f t="shared" si="121"/>
        <v>1</v>
      </c>
      <c r="BH363" s="1" t="b">
        <f t="shared" si="122"/>
        <v>0</v>
      </c>
      <c r="BI363" s="1" t="b">
        <f t="shared" si="123"/>
        <v>1</v>
      </c>
      <c r="BJ363" s="1" t="b">
        <f t="shared" si="124"/>
        <v>1</v>
      </c>
      <c r="BK363" s="1" t="b">
        <f t="shared" si="125"/>
        <v>0</v>
      </c>
      <c r="BL363" s="1" t="b">
        <f t="shared" si="126"/>
        <v>0</v>
      </c>
      <c r="BM363" s="1" t="b">
        <f t="shared" si="127"/>
        <v>1</v>
      </c>
      <c r="BN363" s="1" t="b">
        <f t="shared" si="128"/>
        <v>1</v>
      </c>
      <c r="BO363" s="1" t="b">
        <f t="shared" si="129"/>
        <v>1</v>
      </c>
      <c r="BP363" s="1" t="b">
        <f t="shared" si="130"/>
        <v>1</v>
      </c>
      <c r="BQ363" s="1" t="b">
        <f t="shared" si="131"/>
        <v>1</v>
      </c>
    </row>
    <row r="364" spans="1:69" ht="37.5">
      <c r="A364" s="5">
        <v>361</v>
      </c>
      <c r="B364" s="13" t="s">
        <v>748</v>
      </c>
      <c r="C364" s="13"/>
      <c r="D364" s="13" t="s">
        <v>749</v>
      </c>
      <c r="E364" s="19" t="s">
        <v>1228</v>
      </c>
      <c r="F364" s="13" t="s">
        <v>750</v>
      </c>
      <c r="G364" s="13" t="s">
        <v>751</v>
      </c>
      <c r="H364" s="13" t="s">
        <v>1457</v>
      </c>
      <c r="I364" s="13" t="s">
        <v>1271</v>
      </c>
      <c r="J364" s="13"/>
      <c r="K364" s="13" t="s">
        <v>752</v>
      </c>
      <c r="L364" s="13" t="s">
        <v>1428</v>
      </c>
      <c r="M364" s="13" t="s">
        <v>23</v>
      </c>
      <c r="N364" s="13" t="s">
        <v>23</v>
      </c>
      <c r="O364" s="13" t="s">
        <v>23</v>
      </c>
      <c r="P364" s="13" t="str">
        <f t="shared" si="110"/>
        <v>EASA;FAA;CAA UK;CAA MALAYSIA;DGCA INDONESIA;CAA CHINA;</v>
      </c>
      <c r="Q364" s="13" t="s">
        <v>12</v>
      </c>
      <c r="R364" s="13" t="s">
        <v>13</v>
      </c>
      <c r="S364" s="13" t="s">
        <v>1224</v>
      </c>
      <c r="T364" s="13" t="s">
        <v>24</v>
      </c>
      <c r="U364" s="13" t="s">
        <v>25</v>
      </c>
      <c r="V364" s="13" t="s">
        <v>26</v>
      </c>
      <c r="W364" s="13"/>
      <c r="X364" s="13" t="s">
        <v>1232</v>
      </c>
      <c r="Y364" s="13" t="s">
        <v>1273</v>
      </c>
      <c r="Z364" s="13"/>
      <c r="AA364" s="1" t="str">
        <f>_xlfn.IFNA(VLOOKUP($B364,'[1]Price Catalogue (Active CAP)'!$A:$AD,AA$3,FALSE),"")</f>
        <v>62197-001-001</v>
      </c>
      <c r="AC364" s="1" t="str">
        <f>_xlfn.IFNA(VLOOKUP($B364,'[1]Price Catalogue (Active CAP)'!$A:$AD,AC$3,FALSE),"")</f>
        <v>WATER BOILER</v>
      </c>
      <c r="AD364" s="1" t="str">
        <f>_xlfn.IFNA(VLOOKUP($B364,'[1]Price Catalogue (Active CAP)'!$A:$AD,AD$3,FALSE),"")</f>
        <v>ON</v>
      </c>
      <c r="AE364" s="1" t="str">
        <f>_xlfn.IFNA(VLOOKUP($B364,'[1]Price Catalogue (Active CAP)'!$A:$AD,AE$3,FALSE),"")</f>
        <v>B737CL;B737NG;B767;A320_Fam;A330;A340;</v>
      </c>
      <c r="AF364" s="1" t="str">
        <f>_xlfn.IFNA(VLOOKUP($B364,'[1]Price Catalogue (Active CAP)'!$A:$AD,AF$3,FALSE),"")</f>
        <v>SELL GMBH</v>
      </c>
      <c r="AG364" s="1" t="str">
        <f>_xlfn.IFNA(VLOOKUP($B364,'[1]Price Catalogue (Active CAP)'!$A:$AD,AG$3,FALSE),"")</f>
        <v>CAE-GEQ-021</v>
      </c>
      <c r="AH364" s="1" t="str">
        <f>_xlfn.IFNA(VLOOKUP($B364,'[1]Price Catalogue (Active CAP)'!$A:$AD,AH$3,FALSE),"")</f>
        <v>Water_Heater</v>
      </c>
      <c r="AI364" s="1">
        <f>_xlfn.IFNA(VLOOKUP($B364,'[1]Price Catalogue (Active CAP)'!$A:$AD,AI$3,FALSE),"")</f>
        <v>0</v>
      </c>
      <c r="AJ364" s="1" t="str">
        <f>_xlfn.IFNA(VLOOKUP($B364,'[1]Price Catalogue (Active CAP)'!$A:$AD,AJ$3,FALSE),"")</f>
        <v>25-35-95;</v>
      </c>
      <c r="AK364" s="1" t="str">
        <f>_xlfn.IFNA(VLOOKUP($B364,'[1]Price Catalogue (Active CAP)'!$A:$AD,AK$3,FALSE),"")</f>
        <v>25-35</v>
      </c>
      <c r="AL364" s="32" t="str">
        <f>_xlfn.IFNA(VLOOKUP($B364,'[1]Price Catalogue (Active CAP)'!$A:$AD,AL$3,FALSE),"")</f>
        <v>EASA,FAA,CAA MALAYSIA,CAAS,DGCA INDONESIA,CAA CHINA</v>
      </c>
      <c r="AM364" s="1" t="str">
        <f>_xlfn.IFNA(VLOOKUP($B364,'[1]Price Catalogue (Active CAP)'!$A:$AD,AM$3,FALSE),"")</f>
        <v>EASA</v>
      </c>
      <c r="AN364" s="1" t="str">
        <f>_xlfn.IFNA(VLOOKUP($B364,'[1]Price Catalogue (Active CAP)'!$A:$AD,AN$3,FALSE),"")</f>
        <v>FAA</v>
      </c>
      <c r="AO364" s="1" t="str">
        <f>_xlfn.IFNA(VLOOKUP($B364,'[1]Price Catalogue (Active CAP)'!$A:$AD,AO$3,FALSE),"")</f>
        <v>CAA MALAYSIA</v>
      </c>
      <c r="AP364" s="1" t="str">
        <f>_xlfn.IFNA(VLOOKUP($B364,'[1]Price Catalogue (Active CAP)'!$A:$AD,AP$3,FALSE),"")</f>
        <v>CAAS</v>
      </c>
      <c r="AQ364" s="1" t="str">
        <f>_xlfn.IFNA(VLOOKUP($B364,'[1]Price Catalogue (Active CAP)'!$A:$AD,AQ$3,FALSE),"")</f>
        <v>DGCA INDONESIA</v>
      </c>
      <c r="AR364" s="1" t="str">
        <f>_xlfn.IFNA(VLOOKUP($B364,'[1]Price Catalogue (Active CAP)'!$A:$AD,AR$3,FALSE),"")</f>
        <v>CAA CHINA</v>
      </c>
      <c r="AS364" s="1">
        <f>_xlfn.IFNA(VLOOKUP($B364,'[1]Price Catalogue (Active CAP)'!$A:$AD,AS$3,FALSE),"")</f>
        <v>0</v>
      </c>
      <c r="AT364" s="1" t="str">
        <f>_xlfn.IFNA(VLOOKUP($B364,'[1]Price Catalogue (Active CAP)'!$A:$AD,AT$3,FALSE),"")</f>
        <v>CAA VIETNAM</v>
      </c>
      <c r="AU364" s="1" t="str">
        <f>_xlfn.IFNA(VLOOKUP($B364,'[1]Price Catalogue (Active CAP)'!$A:$AD,AU$3,FALSE),"")</f>
        <v>OCMOA</v>
      </c>
      <c r="AW364" s="1" t="b">
        <f t="shared" si="111"/>
        <v>1</v>
      </c>
      <c r="AX364" s="1" t="b">
        <f t="shared" si="112"/>
        <v>1</v>
      </c>
      <c r="AY364" s="1" t="b">
        <f t="shared" si="113"/>
        <v>1</v>
      </c>
      <c r="AZ364" s="1" t="b">
        <f t="shared" si="114"/>
        <v>1</v>
      </c>
      <c r="BA364" s="1" t="b">
        <f t="shared" si="115"/>
        <v>1</v>
      </c>
      <c r="BB364" s="1" t="b">
        <f t="shared" si="116"/>
        <v>1</v>
      </c>
      <c r="BC364" s="1" t="b">
        <f t="shared" si="117"/>
        <v>1</v>
      </c>
      <c r="BD364" s="1" t="b">
        <f t="shared" si="118"/>
        <v>1</v>
      </c>
      <c r="BE364" s="1" t="b">
        <f t="shared" si="119"/>
        <v>1</v>
      </c>
      <c r="BF364" s="1" t="b">
        <f t="shared" si="120"/>
        <v>1</v>
      </c>
      <c r="BG364" s="1" t="b">
        <f t="shared" si="121"/>
        <v>1</v>
      </c>
      <c r="BH364" s="1" t="b">
        <f t="shared" si="122"/>
        <v>0</v>
      </c>
      <c r="BI364" s="1" t="b">
        <f t="shared" si="123"/>
        <v>1</v>
      </c>
      <c r="BJ364" s="1" t="b">
        <f t="shared" si="124"/>
        <v>1</v>
      </c>
      <c r="BK364" s="1" t="b">
        <f t="shared" si="125"/>
        <v>0</v>
      </c>
      <c r="BL364" s="1" t="b">
        <f t="shared" si="126"/>
        <v>0</v>
      </c>
      <c r="BM364" s="1" t="b">
        <f t="shared" si="127"/>
        <v>1</v>
      </c>
      <c r="BN364" s="1" t="b">
        <f t="shared" si="128"/>
        <v>1</v>
      </c>
      <c r="BO364" s="1" t="b">
        <f t="shared" si="129"/>
        <v>1</v>
      </c>
      <c r="BP364" s="1" t="b">
        <f t="shared" si="130"/>
        <v>1</v>
      </c>
      <c r="BQ364" s="1" t="b">
        <f t="shared" si="131"/>
        <v>1</v>
      </c>
    </row>
    <row r="365" spans="1:69" ht="37.5">
      <c r="A365" s="5">
        <v>362</v>
      </c>
      <c r="B365" s="13" t="s">
        <v>753</v>
      </c>
      <c r="C365" s="13"/>
      <c r="D365" s="13" t="s">
        <v>76</v>
      </c>
      <c r="E365" s="19" t="s">
        <v>1228</v>
      </c>
      <c r="F365" s="13" t="s">
        <v>77</v>
      </c>
      <c r="G365" s="13" t="s">
        <v>42</v>
      </c>
      <c r="H365" s="13" t="s">
        <v>1239</v>
      </c>
      <c r="I365" s="13" t="s">
        <v>1240</v>
      </c>
      <c r="J365" s="13"/>
      <c r="K365" s="13" t="s">
        <v>78</v>
      </c>
      <c r="L365" s="13" t="s">
        <v>1241</v>
      </c>
      <c r="M365" s="13" t="s">
        <v>23</v>
      </c>
      <c r="N365" s="13" t="s">
        <v>23</v>
      </c>
      <c r="O365" s="13" t="s">
        <v>23</v>
      </c>
      <c r="P365" s="13" t="str">
        <f t="shared" si="110"/>
        <v>EASA;FAA;CAA UK;CAA MALAYSIA;DGCA INDONESIA;;</v>
      </c>
      <c r="Q365" s="13" t="s">
        <v>12</v>
      </c>
      <c r="R365" s="13" t="s">
        <v>13</v>
      </c>
      <c r="S365" s="13" t="s">
        <v>1224</v>
      </c>
      <c r="T365" s="13" t="s">
        <v>24</v>
      </c>
      <c r="U365" s="13" t="s">
        <v>25</v>
      </c>
      <c r="V365" s="13" t="s">
        <v>79</v>
      </c>
      <c r="W365" s="13"/>
      <c r="X365" s="13" t="s">
        <v>1232</v>
      </c>
      <c r="Y365" s="13" t="s">
        <v>1242</v>
      </c>
      <c r="Z365" s="13"/>
      <c r="AA365" s="1" t="str">
        <f>_xlfn.IFNA(VLOOKUP($B365,'[1]Price Catalogue (Active CAP)'!$A:$AD,AA$3,FALSE),"")</f>
        <v>7074-100</v>
      </c>
      <c r="AB365" s="1" t="str">
        <f>_xlfn.IFNA(VLOOKUP($B365,'[1]Price Catalogue (Active CAP)'!$A:$AD,AB$3,FALSE),"")</f>
        <v>340-402-602-0</v>
      </c>
      <c r="AC365" s="1" t="str">
        <f>_xlfn.IFNA(VLOOKUP($B365,'[1]Price Catalogue (Active CAP)'!$A:$AD,AC$3,FALSE),"")</f>
        <v>ACTUATOR-VBV</v>
      </c>
      <c r="AD365" s="1" t="str">
        <f>_xlfn.IFNA(VLOOKUP($B365,'[1]Price Catalogue (Active CAP)'!$A:$AD,AD$3,FALSE),"")</f>
        <v>ON</v>
      </c>
      <c r="AE365" s="1" t="str">
        <f>_xlfn.IFNA(VLOOKUP($B365,'[1]Price Catalogue (Active CAP)'!$A:$AD,AE$3,FALSE),"")</f>
        <v>B737NG;CFM56;</v>
      </c>
      <c r="AF365" s="1" t="str">
        <f>_xlfn.IFNA(VLOOKUP($B365,'[1]Price Catalogue (Active CAP)'!$A:$AD,AF$3,FALSE),"")</f>
        <v>GE AVIATION SYSTEMS LIMITED</v>
      </c>
      <c r="AG365" s="1" t="str">
        <f>_xlfn.IFNA(VLOOKUP($B365,'[1]Price Catalogue (Active CAP)'!$A:$AD,AG$3,FALSE),"")</f>
        <v>ENG-ACT-005</v>
      </c>
      <c r="AH365" s="1" t="str">
        <f>_xlfn.IFNA(VLOOKUP($B365,'[1]Price Catalogue (Active CAP)'!$A:$AD,AH$3,FALSE),"")</f>
        <v>Fuel_Accessories</v>
      </c>
      <c r="AI365" s="1">
        <f>_xlfn.IFNA(VLOOKUP($B365,'[1]Price Catalogue (Active CAP)'!$A:$AD,AI$3,FALSE),"")</f>
        <v>0</v>
      </c>
      <c r="AJ365" s="1" t="str">
        <f>_xlfn.IFNA(VLOOKUP($B365,'[1]Price Catalogue (Active CAP)'!$A:$AD,AJ$3,FALSE),"")</f>
        <v>75-32-14;</v>
      </c>
      <c r="AK365" s="1" t="str">
        <f>_xlfn.IFNA(VLOOKUP($B365,'[1]Price Catalogue (Active CAP)'!$A:$AD,AK$3,FALSE),"")</f>
        <v>75-32</v>
      </c>
      <c r="AL365" s="32" t="str">
        <f>_xlfn.IFNA(VLOOKUP($B365,'[1]Price Catalogue (Active CAP)'!$A:$AD,AL$3,FALSE),"")</f>
        <v>EASA,FAA,CAA MALAYSIA,CAAS,DGCA INDONESIA</v>
      </c>
      <c r="AM365" s="1" t="str">
        <f>_xlfn.IFNA(VLOOKUP($B365,'[1]Price Catalogue (Active CAP)'!$A:$AD,AM$3,FALSE),"")</f>
        <v>EASA</v>
      </c>
      <c r="AN365" s="1" t="str">
        <f>_xlfn.IFNA(VLOOKUP($B365,'[1]Price Catalogue (Active CAP)'!$A:$AD,AN$3,FALSE),"")</f>
        <v>FAA</v>
      </c>
      <c r="AO365" s="1" t="str">
        <f>_xlfn.IFNA(VLOOKUP($B365,'[1]Price Catalogue (Active CAP)'!$A:$AD,AO$3,FALSE),"")</f>
        <v>CAA MALAYSIA</v>
      </c>
      <c r="AP365" s="1" t="str">
        <f>_xlfn.IFNA(VLOOKUP($B365,'[1]Price Catalogue (Active CAP)'!$A:$AD,AP$3,FALSE),"")</f>
        <v>CAAS</v>
      </c>
      <c r="AQ365" s="1" t="str">
        <f>_xlfn.IFNA(VLOOKUP($B365,'[1]Price Catalogue (Active CAP)'!$A:$AD,AQ$3,FALSE),"")</f>
        <v>DGCA INDONESIA</v>
      </c>
      <c r="AR365" s="1" t="str">
        <f>_xlfn.IFNA(VLOOKUP($B365,'[1]Price Catalogue (Active CAP)'!$A:$AD,AR$3,FALSE),"")</f>
        <v/>
      </c>
      <c r="AS365" s="1">
        <f>_xlfn.IFNA(VLOOKUP($B365,'[1]Price Catalogue (Active CAP)'!$A:$AD,AS$3,FALSE),"")</f>
        <v>0</v>
      </c>
      <c r="AT365" s="1" t="str">
        <f>_xlfn.IFNA(VLOOKUP($B365,'[1]Price Catalogue (Active CAP)'!$A:$AD,AT$3,FALSE),"")</f>
        <v>CAA VIETNAM</v>
      </c>
      <c r="AU365" s="1" t="str">
        <f>_xlfn.IFNA(VLOOKUP($B365,'[1]Price Catalogue (Active CAP)'!$A:$AD,AU$3,FALSE),"")</f>
        <v>OCMOL</v>
      </c>
      <c r="AW365" s="1" t="b">
        <f t="shared" si="111"/>
        <v>1</v>
      </c>
      <c r="AX365" s="1" t="b">
        <f t="shared" si="112"/>
        <v>0</v>
      </c>
      <c r="AY365" s="1" t="b">
        <f t="shared" si="113"/>
        <v>1</v>
      </c>
      <c r="AZ365" s="1" t="b">
        <f t="shared" si="114"/>
        <v>1</v>
      </c>
      <c r="BA365" s="1" t="b">
        <f t="shared" si="115"/>
        <v>1</v>
      </c>
      <c r="BB365" s="1" t="b">
        <f t="shared" si="116"/>
        <v>1</v>
      </c>
      <c r="BC365" s="1" t="b">
        <f t="shared" si="117"/>
        <v>1</v>
      </c>
      <c r="BD365" s="1" t="b">
        <f t="shared" si="118"/>
        <v>1</v>
      </c>
      <c r="BE365" s="1" t="b">
        <f t="shared" si="119"/>
        <v>1</v>
      </c>
      <c r="BF365" s="1" t="b">
        <f t="shared" si="120"/>
        <v>1</v>
      </c>
      <c r="BG365" s="1" t="b">
        <f t="shared" si="121"/>
        <v>1</v>
      </c>
      <c r="BH365" s="1" t="b">
        <f t="shared" si="122"/>
        <v>0</v>
      </c>
      <c r="BI365" s="1" t="b">
        <f t="shared" si="123"/>
        <v>1</v>
      </c>
      <c r="BJ365" s="1" t="b">
        <f t="shared" si="124"/>
        <v>1</v>
      </c>
      <c r="BK365" s="1" t="b">
        <f t="shared" si="125"/>
        <v>0</v>
      </c>
      <c r="BL365" s="1" t="b">
        <f t="shared" si="126"/>
        <v>0</v>
      </c>
      <c r="BM365" s="1" t="b">
        <f t="shared" si="127"/>
        <v>1</v>
      </c>
      <c r="BN365" s="1" t="b">
        <f t="shared" si="128"/>
        <v>1</v>
      </c>
      <c r="BO365" s="1" t="b">
        <f t="shared" si="129"/>
        <v>1</v>
      </c>
      <c r="BP365" s="1" t="b">
        <f t="shared" si="130"/>
        <v>1</v>
      </c>
      <c r="BQ365" s="1" t="b">
        <f t="shared" si="131"/>
        <v>1</v>
      </c>
    </row>
    <row r="366" spans="1:69" ht="37.5">
      <c r="A366" s="5">
        <v>363</v>
      </c>
      <c r="B366" s="13" t="s">
        <v>755</v>
      </c>
      <c r="C366" s="13"/>
      <c r="D366" s="13" t="s">
        <v>76</v>
      </c>
      <c r="E366" s="19" t="s">
        <v>1228</v>
      </c>
      <c r="F366" s="13" t="s">
        <v>77</v>
      </c>
      <c r="G366" s="13" t="s">
        <v>46</v>
      </c>
      <c r="H366" s="13" t="s">
        <v>1239</v>
      </c>
      <c r="I366" s="13" t="s">
        <v>1240</v>
      </c>
      <c r="J366" s="13"/>
      <c r="K366" s="13" t="s">
        <v>78</v>
      </c>
      <c r="L366" s="13" t="s">
        <v>1241</v>
      </c>
      <c r="M366" s="13" t="s">
        <v>23</v>
      </c>
      <c r="N366" s="13" t="s">
        <v>23</v>
      </c>
      <c r="O366" s="13" t="s">
        <v>23</v>
      </c>
      <c r="P366" s="13" t="str">
        <f t="shared" si="110"/>
        <v>EASA;FAA;CAA UK;CAA MALAYSIA;DGCA INDONESIA;;</v>
      </c>
      <c r="Q366" s="13" t="s">
        <v>12</v>
      </c>
      <c r="R366" s="13" t="s">
        <v>13</v>
      </c>
      <c r="S366" s="13" t="s">
        <v>1224</v>
      </c>
      <c r="T366" s="13" t="s">
        <v>24</v>
      </c>
      <c r="U366" s="13" t="s">
        <v>25</v>
      </c>
      <c r="V366" s="13" t="s">
        <v>79</v>
      </c>
      <c r="W366" s="13"/>
      <c r="X366" s="13" t="s">
        <v>1232</v>
      </c>
      <c r="Y366" s="13" t="s">
        <v>1242</v>
      </c>
      <c r="Z366" s="13"/>
      <c r="AA366" s="1" t="str">
        <f>_xlfn.IFNA(VLOOKUP($B366,'[1]Price Catalogue (Active CAP)'!$A:$AD,AA$3,FALSE),"")</f>
        <v>7074-200</v>
      </c>
      <c r="AB366" s="1" t="str">
        <f>_xlfn.IFNA(VLOOKUP($B366,'[1]Price Catalogue (Active CAP)'!$A:$AD,AB$3,FALSE),"")</f>
        <v>340-402-603-0</v>
      </c>
      <c r="AC366" s="1" t="str">
        <f>_xlfn.IFNA(VLOOKUP($B366,'[1]Price Catalogue (Active CAP)'!$A:$AD,AC$3,FALSE),"")</f>
        <v>ACTUATOR-VBV</v>
      </c>
      <c r="AD366" s="1" t="str">
        <f>_xlfn.IFNA(VLOOKUP($B366,'[1]Price Catalogue (Active CAP)'!$A:$AD,AD$3,FALSE),"")</f>
        <v>ON</v>
      </c>
      <c r="AE366" s="1" t="str">
        <f>_xlfn.IFNA(VLOOKUP($B366,'[1]Price Catalogue (Active CAP)'!$A:$AD,AE$3,FALSE),"")</f>
        <v>B737NG;CFM56;</v>
      </c>
      <c r="AF366" s="1" t="str">
        <f>_xlfn.IFNA(VLOOKUP($B366,'[1]Price Catalogue (Active CAP)'!$A:$AD,AF$3,FALSE),"")</f>
        <v>ZODIAC SERVICES EUROPE (ZSE)</v>
      </c>
      <c r="AG366" s="1" t="str">
        <f>_xlfn.IFNA(VLOOKUP($B366,'[1]Price Catalogue (Active CAP)'!$A:$AD,AG$3,FALSE),"")</f>
        <v>ENG-ACT-005</v>
      </c>
      <c r="AH366" s="1" t="str">
        <f>_xlfn.IFNA(VLOOKUP($B366,'[1]Price Catalogue (Active CAP)'!$A:$AD,AH$3,FALSE),"")</f>
        <v>Fuel_Accessories</v>
      </c>
      <c r="AI366" s="1">
        <f>_xlfn.IFNA(VLOOKUP($B366,'[1]Price Catalogue (Active CAP)'!$A:$AD,AI$3,FALSE),"")</f>
        <v>0</v>
      </c>
      <c r="AJ366" s="1" t="str">
        <f>_xlfn.IFNA(VLOOKUP($B366,'[1]Price Catalogue (Active CAP)'!$A:$AD,AJ$3,FALSE),"")</f>
        <v>75-32-14;</v>
      </c>
      <c r="AK366" s="1" t="str">
        <f>_xlfn.IFNA(VLOOKUP($B366,'[1]Price Catalogue (Active CAP)'!$A:$AD,AK$3,FALSE),"")</f>
        <v>75-32</v>
      </c>
      <c r="AL366" s="32" t="str">
        <f>_xlfn.IFNA(VLOOKUP($B366,'[1]Price Catalogue (Active CAP)'!$A:$AD,AL$3,FALSE),"")</f>
        <v>EASA,FAA,CAA MALAYSIA,CAAS,DGCA INDONESIA</v>
      </c>
      <c r="AM366" s="1" t="str">
        <f>_xlfn.IFNA(VLOOKUP($B366,'[1]Price Catalogue (Active CAP)'!$A:$AD,AM$3,FALSE),"")</f>
        <v>EASA</v>
      </c>
      <c r="AN366" s="1" t="str">
        <f>_xlfn.IFNA(VLOOKUP($B366,'[1]Price Catalogue (Active CAP)'!$A:$AD,AN$3,FALSE),"")</f>
        <v>FAA</v>
      </c>
      <c r="AO366" s="1" t="str">
        <f>_xlfn.IFNA(VLOOKUP($B366,'[1]Price Catalogue (Active CAP)'!$A:$AD,AO$3,FALSE),"")</f>
        <v>CAA MALAYSIA</v>
      </c>
      <c r="AP366" s="1" t="str">
        <f>_xlfn.IFNA(VLOOKUP($B366,'[1]Price Catalogue (Active CAP)'!$A:$AD,AP$3,FALSE),"")</f>
        <v>CAAS</v>
      </c>
      <c r="AQ366" s="1" t="str">
        <f>_xlfn.IFNA(VLOOKUP($B366,'[1]Price Catalogue (Active CAP)'!$A:$AD,AQ$3,FALSE),"")</f>
        <v>DGCA INDONESIA</v>
      </c>
      <c r="AR366" s="1" t="str">
        <f>_xlfn.IFNA(VLOOKUP($B366,'[1]Price Catalogue (Active CAP)'!$A:$AD,AR$3,FALSE),"")</f>
        <v/>
      </c>
      <c r="AS366" s="1">
        <f>_xlfn.IFNA(VLOOKUP($B366,'[1]Price Catalogue (Active CAP)'!$A:$AD,AS$3,FALSE),"")</f>
        <v>0</v>
      </c>
      <c r="AT366" s="1" t="str">
        <f>_xlfn.IFNA(VLOOKUP($B366,'[1]Price Catalogue (Active CAP)'!$A:$AD,AT$3,FALSE),"")</f>
        <v>CAA VIETNAM</v>
      </c>
      <c r="AU366" s="1" t="str">
        <f>_xlfn.IFNA(VLOOKUP($B366,'[1]Price Catalogue (Active CAP)'!$A:$AD,AU$3,FALSE),"")</f>
        <v>OCMOL</v>
      </c>
      <c r="AW366" s="1" t="b">
        <f t="shared" si="111"/>
        <v>1</v>
      </c>
      <c r="AX366" s="1" t="b">
        <f t="shared" si="112"/>
        <v>0</v>
      </c>
      <c r="AY366" s="1" t="b">
        <f t="shared" si="113"/>
        <v>1</v>
      </c>
      <c r="AZ366" s="1" t="b">
        <f t="shared" si="114"/>
        <v>1</v>
      </c>
      <c r="BA366" s="1" t="b">
        <f t="shared" si="115"/>
        <v>1</v>
      </c>
      <c r="BB366" s="1" t="b">
        <f t="shared" si="116"/>
        <v>1</v>
      </c>
      <c r="BC366" s="1" t="b">
        <f t="shared" si="117"/>
        <v>1</v>
      </c>
      <c r="BD366" s="1" t="b">
        <f t="shared" si="118"/>
        <v>1</v>
      </c>
      <c r="BE366" s="1" t="b">
        <f t="shared" si="119"/>
        <v>1</v>
      </c>
      <c r="BF366" s="1" t="b">
        <f t="shared" si="120"/>
        <v>1</v>
      </c>
      <c r="BG366" s="1" t="b">
        <f t="shared" si="121"/>
        <v>1</v>
      </c>
      <c r="BH366" s="1" t="b">
        <f t="shared" si="122"/>
        <v>0</v>
      </c>
      <c r="BI366" s="1" t="b">
        <f t="shared" si="123"/>
        <v>1</v>
      </c>
      <c r="BJ366" s="1" t="b">
        <f t="shared" si="124"/>
        <v>1</v>
      </c>
      <c r="BK366" s="1" t="b">
        <f t="shared" si="125"/>
        <v>0</v>
      </c>
      <c r="BL366" s="1" t="b">
        <f t="shared" si="126"/>
        <v>0</v>
      </c>
      <c r="BM366" s="1" t="b">
        <f t="shared" si="127"/>
        <v>1</v>
      </c>
      <c r="BN366" s="1" t="b">
        <f t="shared" si="128"/>
        <v>1</v>
      </c>
      <c r="BO366" s="1" t="b">
        <f t="shared" si="129"/>
        <v>1</v>
      </c>
      <c r="BP366" s="1" t="b">
        <f t="shared" si="130"/>
        <v>1</v>
      </c>
      <c r="BQ366" s="1" t="b">
        <f t="shared" si="131"/>
        <v>1</v>
      </c>
    </row>
    <row r="367" spans="1:69" ht="37.5">
      <c r="A367" s="5">
        <v>364</v>
      </c>
      <c r="B367" s="13" t="s">
        <v>757</v>
      </c>
      <c r="C367" s="13"/>
      <c r="D367" s="13" t="s">
        <v>76</v>
      </c>
      <c r="E367" s="19" t="s">
        <v>1228</v>
      </c>
      <c r="F367" s="13" t="s">
        <v>77</v>
      </c>
      <c r="G367" s="13" t="s">
        <v>46</v>
      </c>
      <c r="H367" s="13" t="s">
        <v>1239</v>
      </c>
      <c r="I367" s="13" t="s">
        <v>1240</v>
      </c>
      <c r="J367" s="13"/>
      <c r="K367" s="13" t="s">
        <v>78</v>
      </c>
      <c r="L367" s="13" t="s">
        <v>1241</v>
      </c>
      <c r="M367" s="13" t="s">
        <v>23</v>
      </c>
      <c r="N367" s="13" t="s">
        <v>23</v>
      </c>
      <c r="O367" s="13" t="s">
        <v>23</v>
      </c>
      <c r="P367" s="13" t="str">
        <f t="shared" si="110"/>
        <v>EASA;FAA;CAA UK;CAA MALAYSIA;DGCA INDONESIA;;</v>
      </c>
      <c r="Q367" s="13" t="s">
        <v>12</v>
      </c>
      <c r="R367" s="13" t="s">
        <v>13</v>
      </c>
      <c r="S367" s="13" t="s">
        <v>1224</v>
      </c>
      <c r="T367" s="13" t="s">
        <v>24</v>
      </c>
      <c r="U367" s="13" t="s">
        <v>25</v>
      </c>
      <c r="V367" s="13" t="s">
        <v>79</v>
      </c>
      <c r="W367" s="13"/>
      <c r="X367" s="13" t="s">
        <v>1232</v>
      </c>
      <c r="Y367" s="13" t="s">
        <v>1242</v>
      </c>
      <c r="Z367" s="13"/>
      <c r="AA367" s="1" t="str">
        <f>_xlfn.IFNA(VLOOKUP($B367,'[1]Price Catalogue (Active CAP)'!$A:$AD,AA$3,FALSE),"")</f>
        <v>7074-300</v>
      </c>
      <c r="AB367" s="1" t="str">
        <f>_xlfn.IFNA(VLOOKUP($B367,'[1]Price Catalogue (Active CAP)'!$A:$AD,AB$3,FALSE),"")</f>
        <v>340-402-653-0</v>
      </c>
      <c r="AC367" s="1" t="str">
        <f>_xlfn.IFNA(VLOOKUP($B367,'[1]Price Catalogue (Active CAP)'!$A:$AD,AC$3,FALSE),"")</f>
        <v>ACTUATOR-VBV</v>
      </c>
      <c r="AD367" s="1" t="str">
        <f>_xlfn.IFNA(VLOOKUP($B367,'[1]Price Catalogue (Active CAP)'!$A:$AD,AD$3,FALSE),"")</f>
        <v>ON</v>
      </c>
      <c r="AE367" s="1" t="str">
        <f>_xlfn.IFNA(VLOOKUP($B367,'[1]Price Catalogue (Active CAP)'!$A:$AD,AE$3,FALSE),"")</f>
        <v>B737NG;CFM56;</v>
      </c>
      <c r="AF367" s="1" t="str">
        <f>_xlfn.IFNA(VLOOKUP($B367,'[1]Price Catalogue (Active CAP)'!$A:$AD,AF$3,FALSE),"")</f>
        <v>ZODIAC SERVICES EUROPE (ZSE)</v>
      </c>
      <c r="AG367" s="1" t="str">
        <f>_xlfn.IFNA(VLOOKUP($B367,'[1]Price Catalogue (Active CAP)'!$A:$AD,AG$3,FALSE),"")</f>
        <v>ENG-ACT-005</v>
      </c>
      <c r="AH367" s="1" t="str">
        <f>_xlfn.IFNA(VLOOKUP($B367,'[1]Price Catalogue (Active CAP)'!$A:$AD,AH$3,FALSE),"")</f>
        <v>Fuel_Accessories</v>
      </c>
      <c r="AI367" s="1">
        <f>_xlfn.IFNA(VLOOKUP($B367,'[1]Price Catalogue (Active CAP)'!$A:$AD,AI$3,FALSE),"")</f>
        <v>0</v>
      </c>
      <c r="AJ367" s="1" t="str">
        <f>_xlfn.IFNA(VLOOKUP($B367,'[1]Price Catalogue (Active CAP)'!$A:$AD,AJ$3,FALSE),"")</f>
        <v>75-32-14;</v>
      </c>
      <c r="AK367" s="1" t="str">
        <f>_xlfn.IFNA(VLOOKUP($B367,'[1]Price Catalogue (Active CAP)'!$A:$AD,AK$3,FALSE),"")</f>
        <v>75-32</v>
      </c>
      <c r="AL367" s="32" t="str">
        <f>_xlfn.IFNA(VLOOKUP($B367,'[1]Price Catalogue (Active CAP)'!$A:$AD,AL$3,FALSE),"")</f>
        <v>EASA,FAA,CAA MALAYSIA,CAAS,DGCA INDONESIA</v>
      </c>
      <c r="AM367" s="1" t="str">
        <f>_xlfn.IFNA(VLOOKUP($B367,'[1]Price Catalogue (Active CAP)'!$A:$AD,AM$3,FALSE),"")</f>
        <v>EASA</v>
      </c>
      <c r="AN367" s="1" t="str">
        <f>_xlfn.IFNA(VLOOKUP($B367,'[1]Price Catalogue (Active CAP)'!$A:$AD,AN$3,FALSE),"")</f>
        <v>FAA</v>
      </c>
      <c r="AO367" s="1" t="str">
        <f>_xlfn.IFNA(VLOOKUP($B367,'[1]Price Catalogue (Active CAP)'!$A:$AD,AO$3,FALSE),"")</f>
        <v>CAA MALAYSIA</v>
      </c>
      <c r="AP367" s="1" t="str">
        <f>_xlfn.IFNA(VLOOKUP($B367,'[1]Price Catalogue (Active CAP)'!$A:$AD,AP$3,FALSE),"")</f>
        <v>CAAS</v>
      </c>
      <c r="AQ367" s="1" t="str">
        <f>_xlfn.IFNA(VLOOKUP($B367,'[1]Price Catalogue (Active CAP)'!$A:$AD,AQ$3,FALSE),"")</f>
        <v>DGCA INDONESIA</v>
      </c>
      <c r="AR367" s="1" t="str">
        <f>_xlfn.IFNA(VLOOKUP($B367,'[1]Price Catalogue (Active CAP)'!$A:$AD,AR$3,FALSE),"")</f>
        <v/>
      </c>
      <c r="AS367" s="1">
        <f>_xlfn.IFNA(VLOOKUP($B367,'[1]Price Catalogue (Active CAP)'!$A:$AD,AS$3,FALSE),"")</f>
        <v>0</v>
      </c>
      <c r="AT367" s="1" t="str">
        <f>_xlfn.IFNA(VLOOKUP($B367,'[1]Price Catalogue (Active CAP)'!$A:$AD,AT$3,FALSE),"")</f>
        <v>CAA VIETNAM</v>
      </c>
      <c r="AU367" s="1" t="str">
        <f>_xlfn.IFNA(VLOOKUP($B367,'[1]Price Catalogue (Active CAP)'!$A:$AD,AU$3,FALSE),"")</f>
        <v>OCMOL</v>
      </c>
      <c r="AW367" s="1" t="b">
        <f t="shared" si="111"/>
        <v>1</v>
      </c>
      <c r="AX367" s="1" t="b">
        <f t="shared" si="112"/>
        <v>0</v>
      </c>
      <c r="AY367" s="1" t="b">
        <f t="shared" si="113"/>
        <v>1</v>
      </c>
      <c r="AZ367" s="1" t="b">
        <f t="shared" si="114"/>
        <v>1</v>
      </c>
      <c r="BA367" s="1" t="b">
        <f t="shared" si="115"/>
        <v>1</v>
      </c>
      <c r="BB367" s="1" t="b">
        <f t="shared" si="116"/>
        <v>1</v>
      </c>
      <c r="BC367" s="1" t="b">
        <f t="shared" si="117"/>
        <v>1</v>
      </c>
      <c r="BD367" s="1" t="b">
        <f t="shared" si="118"/>
        <v>1</v>
      </c>
      <c r="BE367" s="1" t="b">
        <f t="shared" si="119"/>
        <v>1</v>
      </c>
      <c r="BF367" s="1" t="b">
        <f t="shared" si="120"/>
        <v>1</v>
      </c>
      <c r="BG367" s="1" t="b">
        <f t="shared" si="121"/>
        <v>1</v>
      </c>
      <c r="BH367" s="1" t="b">
        <f t="shared" si="122"/>
        <v>0</v>
      </c>
      <c r="BI367" s="1" t="b">
        <f t="shared" si="123"/>
        <v>1</v>
      </c>
      <c r="BJ367" s="1" t="b">
        <f t="shared" si="124"/>
        <v>1</v>
      </c>
      <c r="BK367" s="1" t="b">
        <f t="shared" si="125"/>
        <v>0</v>
      </c>
      <c r="BL367" s="1" t="b">
        <f t="shared" si="126"/>
        <v>0</v>
      </c>
      <c r="BM367" s="1" t="b">
        <f t="shared" si="127"/>
        <v>1</v>
      </c>
      <c r="BN367" s="1" t="b">
        <f t="shared" si="128"/>
        <v>1</v>
      </c>
      <c r="BO367" s="1" t="b">
        <f t="shared" si="129"/>
        <v>1</v>
      </c>
      <c r="BP367" s="1" t="b">
        <f t="shared" si="130"/>
        <v>1</v>
      </c>
      <c r="BQ367" s="1" t="b">
        <f t="shared" si="131"/>
        <v>1</v>
      </c>
    </row>
    <row r="368" spans="1:69" ht="37.5">
      <c r="A368" s="5">
        <v>365</v>
      </c>
      <c r="B368" s="13" t="s">
        <v>759</v>
      </c>
      <c r="C368" s="13"/>
      <c r="D368" s="13" t="s">
        <v>760</v>
      </c>
      <c r="E368" s="19" t="s">
        <v>1228</v>
      </c>
      <c r="F368" s="13" t="s">
        <v>63</v>
      </c>
      <c r="G368" s="13" t="s">
        <v>64</v>
      </c>
      <c r="H368" s="13" t="s">
        <v>1274</v>
      </c>
      <c r="I368" s="13" t="s">
        <v>1271</v>
      </c>
      <c r="J368" s="13"/>
      <c r="K368" s="13" t="s">
        <v>67</v>
      </c>
      <c r="L368" s="13" t="s">
        <v>1272</v>
      </c>
      <c r="M368" s="13" t="s">
        <v>23</v>
      </c>
      <c r="N368" s="13" t="s">
        <v>23</v>
      </c>
      <c r="O368" s="13" t="s">
        <v>23</v>
      </c>
      <c r="P368" s="13" t="str">
        <f t="shared" si="110"/>
        <v>EASA;FAA;CAA UK;CAA MALAYSIA;DGCA INDONESIA;CAA CHINA;</v>
      </c>
      <c r="Q368" s="13" t="s">
        <v>12</v>
      </c>
      <c r="R368" s="13" t="s">
        <v>13</v>
      </c>
      <c r="S368" s="13" t="s">
        <v>1224</v>
      </c>
      <c r="T368" s="13" t="s">
        <v>24</v>
      </c>
      <c r="U368" s="13" t="s">
        <v>25</v>
      </c>
      <c r="V368" s="13" t="s">
        <v>26</v>
      </c>
      <c r="W368" s="13"/>
      <c r="X368" s="13" t="s">
        <v>1232</v>
      </c>
      <c r="Y368" s="13" t="s">
        <v>1273</v>
      </c>
      <c r="Z368" s="13"/>
      <c r="AA368" s="1" t="str">
        <f>_xlfn.IFNA(VLOOKUP($B368,'[1]Price Catalogue (Active CAP)'!$A:$AD,AA$3,FALSE),"")</f>
        <v>72184002B</v>
      </c>
      <c r="AC368" s="1" t="str">
        <f>_xlfn.IFNA(VLOOKUP($B368,'[1]Price Catalogue (Active CAP)'!$A:$AD,AC$3,FALSE),"")</f>
        <v>WATER HEATER DR40</v>
      </c>
      <c r="AD368" s="1" t="str">
        <f>_xlfn.IFNA(VLOOKUP($B368,'[1]Price Catalogue (Active CAP)'!$A:$AD,AD$3,FALSE),"")</f>
        <v>ON</v>
      </c>
      <c r="AE368" s="1" t="str">
        <f>_xlfn.IFNA(VLOOKUP($B368,'[1]Price Catalogue (Active CAP)'!$A:$AD,AE$3,FALSE),"")</f>
        <v>B737CL;B737NG;A320_Fam;A330;A340;</v>
      </c>
      <c r="AF368" s="1" t="str">
        <f>_xlfn.IFNA(VLOOKUP($B368,'[1]Price Catalogue (Active CAP)'!$A:$AD,AF$3,FALSE),"")</f>
        <v>ROYAL INVENTUM COMPANY BV</v>
      </c>
      <c r="AG368" s="1" t="str">
        <f>_xlfn.IFNA(VLOOKUP($B368,'[1]Price Catalogue (Active CAP)'!$A:$AD,AG$3,FALSE),"")</f>
        <v>CAE-GEQ-006</v>
      </c>
      <c r="AH368" s="1" t="str">
        <f>_xlfn.IFNA(VLOOKUP($B368,'[1]Price Catalogue (Active CAP)'!$A:$AD,AH$3,FALSE),"")</f>
        <v>Water_Heater</v>
      </c>
      <c r="AI368" s="1">
        <f>_xlfn.IFNA(VLOOKUP($B368,'[1]Price Catalogue (Active CAP)'!$A:$AD,AI$3,FALSE),"")</f>
        <v>0</v>
      </c>
      <c r="AJ368" s="1" t="str">
        <f>_xlfn.IFNA(VLOOKUP($B368,'[1]Price Catalogue (Active CAP)'!$A:$AD,AJ$3,FALSE),"")</f>
        <v>25-33-40;</v>
      </c>
      <c r="AK368" s="1" t="str">
        <f>_xlfn.IFNA(VLOOKUP($B368,'[1]Price Catalogue (Active CAP)'!$A:$AD,AK$3,FALSE),"")</f>
        <v>25-33</v>
      </c>
      <c r="AL368" s="32" t="str">
        <f>_xlfn.IFNA(VLOOKUP($B368,'[1]Price Catalogue (Active CAP)'!$A:$AD,AL$3,FALSE),"")</f>
        <v>EASA,FAA,CAA MALAYSIA,CAAS,DGCA INDONESIA,CAA CHINA</v>
      </c>
      <c r="AM368" s="1" t="str">
        <f>_xlfn.IFNA(VLOOKUP($B368,'[1]Price Catalogue (Active CAP)'!$A:$AD,AM$3,FALSE),"")</f>
        <v>EASA</v>
      </c>
      <c r="AN368" s="1" t="str">
        <f>_xlfn.IFNA(VLOOKUP($B368,'[1]Price Catalogue (Active CAP)'!$A:$AD,AN$3,FALSE),"")</f>
        <v>FAA</v>
      </c>
      <c r="AO368" s="1" t="str">
        <f>_xlfn.IFNA(VLOOKUP($B368,'[1]Price Catalogue (Active CAP)'!$A:$AD,AO$3,FALSE),"")</f>
        <v>CAA MALAYSIA</v>
      </c>
      <c r="AP368" s="1" t="str">
        <f>_xlfn.IFNA(VLOOKUP($B368,'[1]Price Catalogue (Active CAP)'!$A:$AD,AP$3,FALSE),"")</f>
        <v>CAAS</v>
      </c>
      <c r="AQ368" s="1" t="str">
        <f>_xlfn.IFNA(VLOOKUP($B368,'[1]Price Catalogue (Active CAP)'!$A:$AD,AQ$3,FALSE),"")</f>
        <v>DGCA INDONESIA</v>
      </c>
      <c r="AR368" s="1" t="str">
        <f>_xlfn.IFNA(VLOOKUP($B368,'[1]Price Catalogue (Active CAP)'!$A:$AD,AR$3,FALSE),"")</f>
        <v>CAA CHINA</v>
      </c>
      <c r="AS368" s="1">
        <f>_xlfn.IFNA(VLOOKUP($B368,'[1]Price Catalogue (Active CAP)'!$A:$AD,AS$3,FALSE),"")</f>
        <v>0</v>
      </c>
      <c r="AT368" s="1" t="str">
        <f>_xlfn.IFNA(VLOOKUP($B368,'[1]Price Catalogue (Active CAP)'!$A:$AD,AT$3,FALSE),"")</f>
        <v>CAA VIETNAM</v>
      </c>
      <c r="AU368" s="1" t="str">
        <f>_xlfn.IFNA(VLOOKUP($B368,'[1]Price Catalogue (Active CAP)'!$A:$AD,AU$3,FALSE),"")</f>
        <v>OCMOA</v>
      </c>
      <c r="AW368" s="1" t="b">
        <f t="shared" si="111"/>
        <v>1</v>
      </c>
      <c r="AX368" s="1" t="b">
        <f t="shared" si="112"/>
        <v>1</v>
      </c>
      <c r="AY368" s="1" t="b">
        <f t="shared" si="113"/>
        <v>1</v>
      </c>
      <c r="AZ368" s="1" t="b">
        <f t="shared" si="114"/>
        <v>1</v>
      </c>
      <c r="BA368" s="1" t="b">
        <f t="shared" si="115"/>
        <v>1</v>
      </c>
      <c r="BB368" s="1" t="b">
        <f t="shared" si="116"/>
        <v>1</v>
      </c>
      <c r="BC368" s="1" t="b">
        <f t="shared" si="117"/>
        <v>1</v>
      </c>
      <c r="BD368" s="1" t="b">
        <f t="shared" si="118"/>
        <v>1</v>
      </c>
      <c r="BE368" s="1" t="b">
        <f t="shared" si="119"/>
        <v>1</v>
      </c>
      <c r="BF368" s="1" t="b">
        <f t="shared" si="120"/>
        <v>1</v>
      </c>
      <c r="BG368" s="1" t="b">
        <f t="shared" si="121"/>
        <v>1</v>
      </c>
      <c r="BH368" s="1" t="b">
        <f t="shared" si="122"/>
        <v>0</v>
      </c>
      <c r="BI368" s="1" t="b">
        <f t="shared" si="123"/>
        <v>1</v>
      </c>
      <c r="BJ368" s="1" t="b">
        <f t="shared" si="124"/>
        <v>1</v>
      </c>
      <c r="BK368" s="1" t="b">
        <f t="shared" si="125"/>
        <v>0</v>
      </c>
      <c r="BL368" s="1" t="b">
        <f t="shared" si="126"/>
        <v>0</v>
      </c>
      <c r="BM368" s="1" t="b">
        <f t="shared" si="127"/>
        <v>1</v>
      </c>
      <c r="BN368" s="1" t="b">
        <f t="shared" si="128"/>
        <v>1</v>
      </c>
      <c r="BO368" s="1" t="b">
        <f t="shared" si="129"/>
        <v>1</v>
      </c>
      <c r="BP368" s="1" t="b">
        <f t="shared" si="130"/>
        <v>1</v>
      </c>
      <c r="BQ368" s="1" t="b">
        <f t="shared" si="131"/>
        <v>1</v>
      </c>
    </row>
    <row r="369" spans="1:69" ht="37.5">
      <c r="A369" s="5">
        <v>366</v>
      </c>
      <c r="B369" s="13" t="s">
        <v>761</v>
      </c>
      <c r="C369" s="13"/>
      <c r="D369" s="13" t="s">
        <v>66</v>
      </c>
      <c r="E369" s="19" t="s">
        <v>1228</v>
      </c>
      <c r="F369" s="13" t="s">
        <v>762</v>
      </c>
      <c r="G369" s="13" t="s">
        <v>64</v>
      </c>
      <c r="H369" s="13" t="s">
        <v>1274</v>
      </c>
      <c r="I369" s="13" t="s">
        <v>1271</v>
      </c>
      <c r="J369" s="13"/>
      <c r="K369" s="13" t="s">
        <v>67</v>
      </c>
      <c r="L369" s="13" t="s">
        <v>1272</v>
      </c>
      <c r="M369" s="13" t="s">
        <v>23</v>
      </c>
      <c r="N369" s="13" t="s">
        <v>23</v>
      </c>
      <c r="O369" s="13" t="s">
        <v>23</v>
      </c>
      <c r="P369" s="13" t="str">
        <f t="shared" si="110"/>
        <v>EASA;FAA;CAA UK;CAA MALAYSIA;DGCA INDONESIA;CAA CHINA;</v>
      </c>
      <c r="Q369" s="13" t="s">
        <v>12</v>
      </c>
      <c r="R369" s="13" t="s">
        <v>13</v>
      </c>
      <c r="S369" s="13" t="s">
        <v>1224</v>
      </c>
      <c r="T369" s="13" t="s">
        <v>24</v>
      </c>
      <c r="U369" s="13" t="s">
        <v>25</v>
      </c>
      <c r="V369" s="13" t="s">
        <v>26</v>
      </c>
      <c r="W369" s="13"/>
      <c r="X369" s="13" t="s">
        <v>1232</v>
      </c>
      <c r="Y369" s="13" t="s">
        <v>1273</v>
      </c>
      <c r="Z369" s="13"/>
      <c r="AA369" s="1" t="str">
        <f>_xlfn.IFNA(VLOOKUP($B369,'[1]Price Catalogue (Active CAP)'!$A:$AD,AA$3,FALSE),"")</f>
        <v>72184003B</v>
      </c>
      <c r="AC369" s="1" t="str">
        <f>_xlfn.IFNA(VLOOKUP($B369,'[1]Price Catalogue (Active CAP)'!$A:$AD,AC$3,FALSE),"")</f>
        <v>WATER HEATER</v>
      </c>
      <c r="AD369" s="1" t="str">
        <f>_xlfn.IFNA(VLOOKUP($B369,'[1]Price Catalogue (Active CAP)'!$A:$AD,AD$3,FALSE),"")</f>
        <v>ON</v>
      </c>
      <c r="AE369" s="1" t="str">
        <f>_xlfn.IFNA(VLOOKUP($B369,'[1]Price Catalogue (Active CAP)'!$A:$AD,AE$3,FALSE),"")</f>
        <v>B737CL;B737NG;B757;B767;A320_Fam;A330;A340;A300;</v>
      </c>
      <c r="AF369" s="1" t="str">
        <f>_xlfn.IFNA(VLOOKUP($B369,'[1]Price Catalogue (Active CAP)'!$A:$AD,AF$3,FALSE),"")</f>
        <v>ROYAL INVENTUM COMPANY BV</v>
      </c>
      <c r="AG369" s="1" t="str">
        <f>_xlfn.IFNA(VLOOKUP($B369,'[1]Price Catalogue (Active CAP)'!$A:$AD,AG$3,FALSE),"")</f>
        <v>CAE-GEQ-006</v>
      </c>
      <c r="AH369" s="1" t="str">
        <f>_xlfn.IFNA(VLOOKUP($B369,'[1]Price Catalogue (Active CAP)'!$A:$AD,AH$3,FALSE),"")</f>
        <v>Water_Heater</v>
      </c>
      <c r="AI369" s="1">
        <f>_xlfn.IFNA(VLOOKUP($B369,'[1]Price Catalogue (Active CAP)'!$A:$AD,AI$3,FALSE),"")</f>
        <v>0</v>
      </c>
      <c r="AJ369" s="1" t="str">
        <f>_xlfn.IFNA(VLOOKUP($B369,'[1]Price Catalogue (Active CAP)'!$A:$AD,AJ$3,FALSE),"")</f>
        <v>25-33-40;</v>
      </c>
      <c r="AK369" s="1" t="str">
        <f>_xlfn.IFNA(VLOOKUP($B369,'[1]Price Catalogue (Active CAP)'!$A:$AD,AK$3,FALSE),"")</f>
        <v>25-33</v>
      </c>
      <c r="AL369" s="32" t="str">
        <f>_xlfn.IFNA(VLOOKUP($B369,'[1]Price Catalogue (Active CAP)'!$A:$AD,AL$3,FALSE),"")</f>
        <v>EASA,FAA,CAA MALAYSIA,CAAS,DGCA INDONESIA,CAA CHINA</v>
      </c>
      <c r="AM369" s="1" t="str">
        <f>_xlfn.IFNA(VLOOKUP($B369,'[1]Price Catalogue (Active CAP)'!$A:$AD,AM$3,FALSE),"")</f>
        <v>EASA</v>
      </c>
      <c r="AN369" s="1" t="str">
        <f>_xlfn.IFNA(VLOOKUP($B369,'[1]Price Catalogue (Active CAP)'!$A:$AD,AN$3,FALSE),"")</f>
        <v>FAA</v>
      </c>
      <c r="AO369" s="1" t="str">
        <f>_xlfn.IFNA(VLOOKUP($B369,'[1]Price Catalogue (Active CAP)'!$A:$AD,AO$3,FALSE),"")</f>
        <v>CAA MALAYSIA</v>
      </c>
      <c r="AP369" s="1" t="str">
        <f>_xlfn.IFNA(VLOOKUP($B369,'[1]Price Catalogue (Active CAP)'!$A:$AD,AP$3,FALSE),"")</f>
        <v>CAAS</v>
      </c>
      <c r="AQ369" s="1" t="str">
        <f>_xlfn.IFNA(VLOOKUP($B369,'[1]Price Catalogue (Active CAP)'!$A:$AD,AQ$3,FALSE),"")</f>
        <v>DGCA INDONESIA</v>
      </c>
      <c r="AR369" s="1" t="str">
        <f>_xlfn.IFNA(VLOOKUP($B369,'[1]Price Catalogue (Active CAP)'!$A:$AD,AR$3,FALSE),"")</f>
        <v>CAA CHINA</v>
      </c>
      <c r="AS369" s="1">
        <f>_xlfn.IFNA(VLOOKUP($B369,'[1]Price Catalogue (Active CAP)'!$A:$AD,AS$3,FALSE),"")</f>
        <v>0</v>
      </c>
      <c r="AT369" s="1" t="str">
        <f>_xlfn.IFNA(VLOOKUP($B369,'[1]Price Catalogue (Active CAP)'!$A:$AD,AT$3,FALSE),"")</f>
        <v>CAA VIETNAM</v>
      </c>
      <c r="AU369" s="1" t="str">
        <f>_xlfn.IFNA(VLOOKUP($B369,'[1]Price Catalogue (Active CAP)'!$A:$AD,AU$3,FALSE),"")</f>
        <v>OCMOA</v>
      </c>
      <c r="AW369" s="1" t="b">
        <f t="shared" si="111"/>
        <v>1</v>
      </c>
      <c r="AX369" s="1" t="b">
        <f t="shared" si="112"/>
        <v>1</v>
      </c>
      <c r="AY369" s="1" t="b">
        <f t="shared" si="113"/>
        <v>1</v>
      </c>
      <c r="AZ369" s="1" t="b">
        <f t="shared" si="114"/>
        <v>1</v>
      </c>
      <c r="BA369" s="1" t="b">
        <f t="shared" si="115"/>
        <v>1</v>
      </c>
      <c r="BB369" s="1" t="b">
        <f t="shared" si="116"/>
        <v>1</v>
      </c>
      <c r="BC369" s="1" t="b">
        <f t="shared" si="117"/>
        <v>1</v>
      </c>
      <c r="BD369" s="1" t="b">
        <f t="shared" si="118"/>
        <v>1</v>
      </c>
      <c r="BE369" s="1" t="b">
        <f t="shared" si="119"/>
        <v>1</v>
      </c>
      <c r="BF369" s="1" t="b">
        <f t="shared" si="120"/>
        <v>1</v>
      </c>
      <c r="BG369" s="1" t="b">
        <f t="shared" si="121"/>
        <v>1</v>
      </c>
      <c r="BH369" s="1" t="b">
        <f t="shared" si="122"/>
        <v>0</v>
      </c>
      <c r="BI369" s="1" t="b">
        <f t="shared" si="123"/>
        <v>1</v>
      </c>
      <c r="BJ369" s="1" t="b">
        <f t="shared" si="124"/>
        <v>1</v>
      </c>
      <c r="BK369" s="1" t="b">
        <f t="shared" si="125"/>
        <v>0</v>
      </c>
      <c r="BL369" s="1" t="b">
        <f t="shared" si="126"/>
        <v>0</v>
      </c>
      <c r="BM369" s="1" t="b">
        <f t="shared" si="127"/>
        <v>1</v>
      </c>
      <c r="BN369" s="1" t="b">
        <f t="shared" si="128"/>
        <v>1</v>
      </c>
      <c r="BO369" s="1" t="b">
        <f t="shared" si="129"/>
        <v>1</v>
      </c>
      <c r="BP369" s="1" t="b">
        <f t="shared" si="130"/>
        <v>1</v>
      </c>
      <c r="BQ369" s="1" t="b">
        <f t="shared" si="131"/>
        <v>1</v>
      </c>
    </row>
    <row r="370" spans="1:69" ht="37.5">
      <c r="A370" s="5">
        <v>367</v>
      </c>
      <c r="B370" s="13" t="s">
        <v>763</v>
      </c>
      <c r="C370" s="13"/>
      <c r="D370" s="13" t="s">
        <v>66</v>
      </c>
      <c r="E370" s="19" t="s">
        <v>1228</v>
      </c>
      <c r="F370" s="13" t="s">
        <v>764</v>
      </c>
      <c r="G370" s="13" t="s">
        <v>64</v>
      </c>
      <c r="H370" s="13" t="s">
        <v>1274</v>
      </c>
      <c r="I370" s="13" t="s">
        <v>1271</v>
      </c>
      <c r="J370" s="13"/>
      <c r="K370" s="13" t="s">
        <v>67</v>
      </c>
      <c r="L370" s="13" t="s">
        <v>1272</v>
      </c>
      <c r="M370" s="13" t="s">
        <v>23</v>
      </c>
      <c r="N370" s="13" t="s">
        <v>23</v>
      </c>
      <c r="O370" s="13" t="s">
        <v>23</v>
      </c>
      <c r="P370" s="13" t="str">
        <f t="shared" si="110"/>
        <v>EASA;FAA;CAA UK;CAA MALAYSIA;DGCA INDONESIA;CAA CHINA;</v>
      </c>
      <c r="Q370" s="13" t="s">
        <v>12</v>
      </c>
      <c r="R370" s="13" t="s">
        <v>13</v>
      </c>
      <c r="S370" s="13" t="s">
        <v>1224</v>
      </c>
      <c r="T370" s="13" t="s">
        <v>24</v>
      </c>
      <c r="U370" s="13" t="s">
        <v>25</v>
      </c>
      <c r="V370" s="13" t="s">
        <v>26</v>
      </c>
      <c r="W370" s="13"/>
      <c r="X370" s="13" t="s">
        <v>1232</v>
      </c>
      <c r="Y370" s="13" t="s">
        <v>1273</v>
      </c>
      <c r="Z370" s="13"/>
      <c r="AA370" s="1" t="str">
        <f>_xlfn.IFNA(VLOOKUP($B370,'[1]Price Catalogue (Active CAP)'!$A:$AD,AA$3,FALSE),"")</f>
        <v>72184012B</v>
      </c>
      <c r="AC370" s="1" t="str">
        <f>_xlfn.IFNA(VLOOKUP($B370,'[1]Price Catalogue (Active CAP)'!$A:$AD,AC$3,FALSE),"")</f>
        <v>WATER HEATER</v>
      </c>
      <c r="AD370" s="1" t="str">
        <f>_xlfn.IFNA(VLOOKUP($B370,'[1]Price Catalogue (Active CAP)'!$A:$AD,AD$3,FALSE),"")</f>
        <v>ON</v>
      </c>
      <c r="AE370" s="1" t="str">
        <f>_xlfn.IFNA(VLOOKUP($B370,'[1]Price Catalogue (Active CAP)'!$A:$AD,AE$3,FALSE),"")</f>
        <v>B737CL;B737NG;B747;A320_Fam;A330;</v>
      </c>
      <c r="AF370" s="1" t="str">
        <f>_xlfn.IFNA(VLOOKUP($B370,'[1]Price Catalogue (Active CAP)'!$A:$AD,AF$3,FALSE),"")</f>
        <v>ROYAL INVENTUM COMPANY BV</v>
      </c>
      <c r="AG370" s="1" t="str">
        <f>_xlfn.IFNA(VLOOKUP($B370,'[1]Price Catalogue (Active CAP)'!$A:$AD,AG$3,FALSE),"")</f>
        <v>CAE-GEQ-006</v>
      </c>
      <c r="AH370" s="1" t="str">
        <f>_xlfn.IFNA(VLOOKUP($B370,'[1]Price Catalogue (Active CAP)'!$A:$AD,AH$3,FALSE),"")</f>
        <v>Water_Heater</v>
      </c>
      <c r="AI370" s="1">
        <f>_xlfn.IFNA(VLOOKUP($B370,'[1]Price Catalogue (Active CAP)'!$A:$AD,AI$3,FALSE),"")</f>
        <v>0</v>
      </c>
      <c r="AJ370" s="1" t="str">
        <f>_xlfn.IFNA(VLOOKUP($B370,'[1]Price Catalogue (Active CAP)'!$A:$AD,AJ$3,FALSE),"")</f>
        <v>25-33-40;</v>
      </c>
      <c r="AK370" s="1" t="str">
        <f>_xlfn.IFNA(VLOOKUP($B370,'[1]Price Catalogue (Active CAP)'!$A:$AD,AK$3,FALSE),"")</f>
        <v>25-33</v>
      </c>
      <c r="AL370" s="32" t="str">
        <f>_xlfn.IFNA(VLOOKUP($B370,'[1]Price Catalogue (Active CAP)'!$A:$AD,AL$3,FALSE),"")</f>
        <v>EASA,FAA,CAA MALAYSIA,CAAS,DGCA INDONESIA,CAA CHINA</v>
      </c>
      <c r="AM370" s="1" t="str">
        <f>_xlfn.IFNA(VLOOKUP($B370,'[1]Price Catalogue (Active CAP)'!$A:$AD,AM$3,FALSE),"")</f>
        <v>EASA</v>
      </c>
      <c r="AN370" s="1" t="str">
        <f>_xlfn.IFNA(VLOOKUP($B370,'[1]Price Catalogue (Active CAP)'!$A:$AD,AN$3,FALSE),"")</f>
        <v>FAA</v>
      </c>
      <c r="AO370" s="1" t="str">
        <f>_xlfn.IFNA(VLOOKUP($B370,'[1]Price Catalogue (Active CAP)'!$A:$AD,AO$3,FALSE),"")</f>
        <v>CAA MALAYSIA</v>
      </c>
      <c r="AP370" s="1" t="str">
        <f>_xlfn.IFNA(VLOOKUP($B370,'[1]Price Catalogue (Active CAP)'!$A:$AD,AP$3,FALSE),"")</f>
        <v>CAAS</v>
      </c>
      <c r="AQ370" s="1" t="str">
        <f>_xlfn.IFNA(VLOOKUP($B370,'[1]Price Catalogue (Active CAP)'!$A:$AD,AQ$3,FALSE),"")</f>
        <v>DGCA INDONESIA</v>
      </c>
      <c r="AR370" s="1" t="str">
        <f>_xlfn.IFNA(VLOOKUP($B370,'[1]Price Catalogue (Active CAP)'!$A:$AD,AR$3,FALSE),"")</f>
        <v>CAA CHINA</v>
      </c>
      <c r="AS370" s="1">
        <f>_xlfn.IFNA(VLOOKUP($B370,'[1]Price Catalogue (Active CAP)'!$A:$AD,AS$3,FALSE),"")</f>
        <v>0</v>
      </c>
      <c r="AT370" s="1" t="str">
        <f>_xlfn.IFNA(VLOOKUP($B370,'[1]Price Catalogue (Active CAP)'!$A:$AD,AT$3,FALSE),"")</f>
        <v>CAA VIETNAM</v>
      </c>
      <c r="AU370" s="1" t="str">
        <f>_xlfn.IFNA(VLOOKUP($B370,'[1]Price Catalogue (Active CAP)'!$A:$AD,AU$3,FALSE),"")</f>
        <v>OCMOA</v>
      </c>
      <c r="AW370" s="1" t="b">
        <f t="shared" si="111"/>
        <v>1</v>
      </c>
      <c r="AX370" s="1" t="b">
        <f t="shared" si="112"/>
        <v>1</v>
      </c>
      <c r="AY370" s="1" t="b">
        <f t="shared" si="113"/>
        <v>1</v>
      </c>
      <c r="AZ370" s="1" t="b">
        <f t="shared" si="114"/>
        <v>1</v>
      </c>
      <c r="BA370" s="1" t="b">
        <f t="shared" si="115"/>
        <v>1</v>
      </c>
      <c r="BB370" s="1" t="b">
        <f t="shared" si="116"/>
        <v>1</v>
      </c>
      <c r="BC370" s="1" t="b">
        <f t="shared" si="117"/>
        <v>1</v>
      </c>
      <c r="BD370" s="1" t="b">
        <f t="shared" si="118"/>
        <v>1</v>
      </c>
      <c r="BE370" s="1" t="b">
        <f t="shared" si="119"/>
        <v>1</v>
      </c>
      <c r="BF370" s="1" t="b">
        <f t="shared" si="120"/>
        <v>1</v>
      </c>
      <c r="BG370" s="1" t="b">
        <f t="shared" si="121"/>
        <v>1</v>
      </c>
      <c r="BH370" s="1" t="b">
        <f t="shared" si="122"/>
        <v>0</v>
      </c>
      <c r="BI370" s="1" t="b">
        <f t="shared" si="123"/>
        <v>1</v>
      </c>
      <c r="BJ370" s="1" t="b">
        <f t="shared" si="124"/>
        <v>1</v>
      </c>
      <c r="BK370" s="1" t="b">
        <f t="shared" si="125"/>
        <v>0</v>
      </c>
      <c r="BL370" s="1" t="b">
        <f t="shared" si="126"/>
        <v>0</v>
      </c>
      <c r="BM370" s="1" t="b">
        <f t="shared" si="127"/>
        <v>1</v>
      </c>
      <c r="BN370" s="1" t="b">
        <f t="shared" si="128"/>
        <v>1</v>
      </c>
      <c r="BO370" s="1" t="b">
        <f t="shared" si="129"/>
        <v>1</v>
      </c>
      <c r="BP370" s="1" t="b">
        <f t="shared" si="130"/>
        <v>1</v>
      </c>
      <c r="BQ370" s="1" t="b">
        <f t="shared" si="131"/>
        <v>1</v>
      </c>
    </row>
    <row r="371" spans="1:69" ht="37.5">
      <c r="A371" s="5">
        <v>368</v>
      </c>
      <c r="B371" s="13" t="s">
        <v>765</v>
      </c>
      <c r="C371" s="13"/>
      <c r="D371" s="13" t="s">
        <v>766</v>
      </c>
      <c r="E371" s="19" t="s">
        <v>1228</v>
      </c>
      <c r="F371" s="13" t="s">
        <v>254</v>
      </c>
      <c r="G371" s="13" t="s">
        <v>255</v>
      </c>
      <c r="H371" s="13" t="s">
        <v>1458</v>
      </c>
      <c r="I371" s="13" t="s">
        <v>1459</v>
      </c>
      <c r="J371" s="13"/>
      <c r="K371" s="13" t="s">
        <v>767</v>
      </c>
      <c r="L371" s="13" t="s">
        <v>1374</v>
      </c>
      <c r="M371" s="13" t="s">
        <v>23</v>
      </c>
      <c r="N371" s="13" t="s">
        <v>23</v>
      </c>
      <c r="O371" s="13" t="s">
        <v>23</v>
      </c>
      <c r="P371" s="13" t="str">
        <f t="shared" si="110"/>
        <v>EASA;FAA;CAA UK;CAA MALAYSIA;DGCA INDONESIA;CAA CHINA;</v>
      </c>
      <c r="Q371" s="13" t="s">
        <v>12</v>
      </c>
      <c r="R371" s="13" t="s">
        <v>13</v>
      </c>
      <c r="S371" s="13" t="s">
        <v>1224</v>
      </c>
      <c r="T371" s="13" t="s">
        <v>24</v>
      </c>
      <c r="U371" s="13" t="s">
        <v>25</v>
      </c>
      <c r="V371" s="13" t="s">
        <v>26</v>
      </c>
      <c r="W371" s="13"/>
      <c r="X371" s="13" t="s">
        <v>1232</v>
      </c>
      <c r="Y371" s="13" t="s">
        <v>1269</v>
      </c>
      <c r="Z371" s="13"/>
      <c r="AA371" s="1" t="str">
        <f>_xlfn.IFNA(VLOOKUP($B371,'[1]Price Catalogue (Active CAP)'!$A:$AD,AA$3,FALSE),"")</f>
        <v>753A0000-03</v>
      </c>
      <c r="AC371" s="1" t="str">
        <f>_xlfn.IFNA(VLOOKUP($B371,'[1]Price Catalogue (Active CAP)'!$A:$AD,AC$3,FALSE),"")</f>
        <v>EXCHANGER-HEAT,PRIMARY</v>
      </c>
      <c r="AD371" s="1" t="str">
        <f>_xlfn.IFNA(VLOOKUP($B371,'[1]Price Catalogue (Active CAP)'!$A:$AD,AD$3,FALSE),"")</f>
        <v>ON</v>
      </c>
      <c r="AE371" s="1" t="str">
        <f>_xlfn.IFNA(VLOOKUP($B371,'[1]Price Catalogue (Active CAP)'!$A:$AD,AE$3,FALSE),"")</f>
        <v>B737CL;A320_Fam;</v>
      </c>
      <c r="AF371" s="1" t="str">
        <f>_xlfn.IFNA(VLOOKUP($B371,'[1]Price Catalogue (Active CAP)'!$A:$AD,AF$3,FALSE),"")</f>
        <v>LIEBHERR-AEROSPACE-TOULOUSE SAS</v>
      </c>
      <c r="AG371" s="1" t="str">
        <f>_xlfn.IFNA(VLOOKUP($B371,'[1]Price Catalogue (Active CAP)'!$A:$AD,AG$3,FALSE),"")</f>
        <v>PNE-EXC-002</v>
      </c>
      <c r="AH371" s="1" t="str">
        <f>_xlfn.IFNA(VLOOKUP($B371,'[1]Price Catalogue (Active CAP)'!$A:$AD,AH$3,FALSE),"")</f>
        <v>Pack_HeatEx</v>
      </c>
      <c r="AI371" s="1">
        <f>_xlfn.IFNA(VLOOKUP($B371,'[1]Price Catalogue (Active CAP)'!$A:$AD,AI$3,FALSE),"")</f>
        <v>0</v>
      </c>
      <c r="AJ371" s="1" t="str">
        <f>_xlfn.IFNA(VLOOKUP($B371,'[1]Price Catalogue (Active CAP)'!$A:$AD,AJ$3,FALSE),"")</f>
        <v>21-52-11;</v>
      </c>
      <c r="AK371" s="1" t="str">
        <f>_xlfn.IFNA(VLOOKUP($B371,'[1]Price Catalogue (Active CAP)'!$A:$AD,AK$3,FALSE),"")</f>
        <v>21-52</v>
      </c>
      <c r="AL371" s="32" t="str">
        <f>_xlfn.IFNA(VLOOKUP($B371,'[1]Price Catalogue (Active CAP)'!$A:$AD,AL$3,FALSE),"")</f>
        <v>EASA,FAA,CAA MALAYSIA,CAAS,DGCA INDONESIA,CAA CHINA</v>
      </c>
      <c r="AM371" s="1" t="str">
        <f>_xlfn.IFNA(VLOOKUP($B371,'[1]Price Catalogue (Active CAP)'!$A:$AD,AM$3,FALSE),"")</f>
        <v>EASA</v>
      </c>
      <c r="AN371" s="1" t="str">
        <f>_xlfn.IFNA(VLOOKUP($B371,'[1]Price Catalogue (Active CAP)'!$A:$AD,AN$3,FALSE),"")</f>
        <v>FAA</v>
      </c>
      <c r="AO371" s="1" t="str">
        <f>_xlfn.IFNA(VLOOKUP($B371,'[1]Price Catalogue (Active CAP)'!$A:$AD,AO$3,FALSE),"")</f>
        <v>CAA MALAYSIA</v>
      </c>
      <c r="AP371" s="1" t="str">
        <f>_xlfn.IFNA(VLOOKUP($B371,'[1]Price Catalogue (Active CAP)'!$A:$AD,AP$3,FALSE),"")</f>
        <v>CAAS</v>
      </c>
      <c r="AQ371" s="1" t="str">
        <f>_xlfn.IFNA(VLOOKUP($B371,'[1]Price Catalogue (Active CAP)'!$A:$AD,AQ$3,FALSE),"")</f>
        <v>DGCA INDONESIA</v>
      </c>
      <c r="AR371" s="1" t="str">
        <f>_xlfn.IFNA(VLOOKUP($B371,'[1]Price Catalogue (Active CAP)'!$A:$AD,AR$3,FALSE),"")</f>
        <v>CAA CHINA</v>
      </c>
      <c r="AS371" s="1">
        <f>_xlfn.IFNA(VLOOKUP($B371,'[1]Price Catalogue (Active CAP)'!$A:$AD,AS$3,FALSE),"")</f>
        <v>0</v>
      </c>
      <c r="AT371" s="1" t="str">
        <f>_xlfn.IFNA(VLOOKUP($B371,'[1]Price Catalogue (Active CAP)'!$A:$AD,AT$3,FALSE),"")</f>
        <v>CAA VIETNAM</v>
      </c>
      <c r="AU371" s="1" t="str">
        <f>_xlfn.IFNA(VLOOKUP($B371,'[1]Price Catalogue (Active CAP)'!$A:$AD,AU$3,FALSE),"")</f>
        <v>OCMOV</v>
      </c>
      <c r="AW371" s="1" t="b">
        <f t="shared" si="111"/>
        <v>1</v>
      </c>
      <c r="AX371" s="1" t="b">
        <f t="shared" si="112"/>
        <v>1</v>
      </c>
      <c r="AY371" s="1" t="b">
        <f t="shared" si="113"/>
        <v>1</v>
      </c>
      <c r="AZ371" s="1" t="b">
        <f t="shared" si="114"/>
        <v>1</v>
      </c>
      <c r="BA371" s="1" t="b">
        <f t="shared" si="115"/>
        <v>1</v>
      </c>
      <c r="BB371" s="1" t="b">
        <f t="shared" si="116"/>
        <v>1</v>
      </c>
      <c r="BC371" s="1" t="b">
        <f t="shared" si="117"/>
        <v>1</v>
      </c>
      <c r="BD371" s="1" t="b">
        <f t="shared" si="118"/>
        <v>1</v>
      </c>
      <c r="BE371" s="1" t="b">
        <f t="shared" si="119"/>
        <v>1</v>
      </c>
      <c r="BF371" s="1" t="b">
        <f t="shared" si="120"/>
        <v>1</v>
      </c>
      <c r="BG371" s="1" t="b">
        <f t="shared" si="121"/>
        <v>1</v>
      </c>
      <c r="BH371" s="1" t="b">
        <f t="shared" si="122"/>
        <v>0</v>
      </c>
      <c r="BI371" s="1" t="b">
        <f t="shared" si="123"/>
        <v>1</v>
      </c>
      <c r="BJ371" s="1" t="b">
        <f t="shared" si="124"/>
        <v>1</v>
      </c>
      <c r="BK371" s="1" t="b">
        <f t="shared" si="125"/>
        <v>0</v>
      </c>
      <c r="BL371" s="1" t="b">
        <f t="shared" si="126"/>
        <v>0</v>
      </c>
      <c r="BM371" s="1" t="b">
        <f t="shared" si="127"/>
        <v>1</v>
      </c>
      <c r="BN371" s="1" t="b">
        <f t="shared" si="128"/>
        <v>1</v>
      </c>
      <c r="BO371" s="1" t="b">
        <f t="shared" si="129"/>
        <v>1</v>
      </c>
      <c r="BP371" s="1" t="b">
        <f t="shared" si="130"/>
        <v>1</v>
      </c>
      <c r="BQ371" s="1" t="b">
        <f t="shared" si="131"/>
        <v>1</v>
      </c>
    </row>
    <row r="372" spans="1:69" ht="37.5">
      <c r="A372" s="5">
        <v>369</v>
      </c>
      <c r="B372" s="13" t="s">
        <v>768</v>
      </c>
      <c r="C372" s="13"/>
      <c r="D372" s="13" t="s">
        <v>766</v>
      </c>
      <c r="E372" s="19" t="s">
        <v>1228</v>
      </c>
      <c r="F372" s="13" t="s">
        <v>254</v>
      </c>
      <c r="G372" s="13" t="s">
        <v>255</v>
      </c>
      <c r="H372" s="13" t="s">
        <v>1458</v>
      </c>
      <c r="I372" s="13" t="s">
        <v>1459</v>
      </c>
      <c r="J372" s="13"/>
      <c r="K372" s="13" t="s">
        <v>767</v>
      </c>
      <c r="L372" s="13" t="s">
        <v>1374</v>
      </c>
      <c r="M372" s="13" t="s">
        <v>23</v>
      </c>
      <c r="N372" s="13" t="s">
        <v>23</v>
      </c>
      <c r="O372" s="13" t="s">
        <v>23</v>
      </c>
      <c r="P372" s="13" t="str">
        <f t="shared" si="110"/>
        <v>EASA;FAA;CAA UK;CAA MALAYSIA;DGCA INDONESIA;CAA CHINA;</v>
      </c>
      <c r="Q372" s="13" t="s">
        <v>12</v>
      </c>
      <c r="R372" s="13" t="s">
        <v>13</v>
      </c>
      <c r="S372" s="13" t="s">
        <v>1224</v>
      </c>
      <c r="T372" s="13" t="s">
        <v>24</v>
      </c>
      <c r="U372" s="13" t="s">
        <v>25</v>
      </c>
      <c r="V372" s="13" t="s">
        <v>26</v>
      </c>
      <c r="W372" s="13"/>
      <c r="X372" s="13" t="s">
        <v>1232</v>
      </c>
      <c r="Y372" s="13" t="s">
        <v>1269</v>
      </c>
      <c r="Z372" s="13"/>
      <c r="AA372" s="1" t="str">
        <f>_xlfn.IFNA(VLOOKUP($B372,'[1]Price Catalogue (Active CAP)'!$A:$AD,AA$3,FALSE),"")</f>
        <v>753A0000-04</v>
      </c>
      <c r="AC372" s="1" t="str">
        <f>_xlfn.IFNA(VLOOKUP($B372,'[1]Price Catalogue (Active CAP)'!$A:$AD,AC$3,FALSE),"")</f>
        <v>EXCHANGER-HEAT,PRIMARY</v>
      </c>
      <c r="AD372" s="1" t="str">
        <f>_xlfn.IFNA(VLOOKUP($B372,'[1]Price Catalogue (Active CAP)'!$A:$AD,AD$3,FALSE),"")</f>
        <v>ON</v>
      </c>
      <c r="AE372" s="1" t="str">
        <f>_xlfn.IFNA(VLOOKUP($B372,'[1]Price Catalogue (Active CAP)'!$A:$AD,AE$3,FALSE),"")</f>
        <v>B737CL;A320_Fam;</v>
      </c>
      <c r="AF372" s="1" t="str">
        <f>_xlfn.IFNA(VLOOKUP($B372,'[1]Price Catalogue (Active CAP)'!$A:$AD,AF$3,FALSE),"")</f>
        <v>LIEBHERR-AEROSPACE-TOULOUSE SAS</v>
      </c>
      <c r="AG372" s="1" t="str">
        <f>_xlfn.IFNA(VLOOKUP($B372,'[1]Price Catalogue (Active CAP)'!$A:$AD,AG$3,FALSE),"")</f>
        <v>PNE-EXC-002</v>
      </c>
      <c r="AH372" s="1" t="str">
        <f>_xlfn.IFNA(VLOOKUP($B372,'[1]Price Catalogue (Active CAP)'!$A:$AD,AH$3,FALSE),"")</f>
        <v>Pack_HeatEx</v>
      </c>
      <c r="AI372" s="1">
        <f>_xlfn.IFNA(VLOOKUP($B372,'[1]Price Catalogue (Active CAP)'!$A:$AD,AI$3,FALSE),"")</f>
        <v>0</v>
      </c>
      <c r="AJ372" s="1" t="str">
        <f>_xlfn.IFNA(VLOOKUP($B372,'[1]Price Catalogue (Active CAP)'!$A:$AD,AJ$3,FALSE),"")</f>
        <v>21-52-11;</v>
      </c>
      <c r="AK372" s="1" t="str">
        <f>_xlfn.IFNA(VLOOKUP($B372,'[1]Price Catalogue (Active CAP)'!$A:$AD,AK$3,FALSE),"")</f>
        <v>21-52</v>
      </c>
      <c r="AL372" s="32" t="str">
        <f>_xlfn.IFNA(VLOOKUP($B372,'[1]Price Catalogue (Active CAP)'!$A:$AD,AL$3,FALSE),"")</f>
        <v>EASA,FAA,CAA MALAYSIA,CAAS,DGCA INDONESIA,CAA CHINA</v>
      </c>
      <c r="AM372" s="1" t="str">
        <f>_xlfn.IFNA(VLOOKUP($B372,'[1]Price Catalogue (Active CAP)'!$A:$AD,AM$3,FALSE),"")</f>
        <v>EASA</v>
      </c>
      <c r="AN372" s="1" t="str">
        <f>_xlfn.IFNA(VLOOKUP($B372,'[1]Price Catalogue (Active CAP)'!$A:$AD,AN$3,FALSE),"")</f>
        <v>FAA</v>
      </c>
      <c r="AO372" s="1" t="str">
        <f>_xlfn.IFNA(VLOOKUP($B372,'[1]Price Catalogue (Active CAP)'!$A:$AD,AO$3,FALSE),"")</f>
        <v>CAA MALAYSIA</v>
      </c>
      <c r="AP372" s="1" t="str">
        <f>_xlfn.IFNA(VLOOKUP($B372,'[1]Price Catalogue (Active CAP)'!$A:$AD,AP$3,FALSE),"")</f>
        <v>CAAS</v>
      </c>
      <c r="AQ372" s="1" t="str">
        <f>_xlfn.IFNA(VLOOKUP($B372,'[1]Price Catalogue (Active CAP)'!$A:$AD,AQ$3,FALSE),"")</f>
        <v>DGCA INDONESIA</v>
      </c>
      <c r="AR372" s="1" t="str">
        <f>_xlfn.IFNA(VLOOKUP($B372,'[1]Price Catalogue (Active CAP)'!$A:$AD,AR$3,FALSE),"")</f>
        <v>CAA CHINA</v>
      </c>
      <c r="AS372" s="1">
        <f>_xlfn.IFNA(VLOOKUP($B372,'[1]Price Catalogue (Active CAP)'!$A:$AD,AS$3,FALSE),"")</f>
        <v>0</v>
      </c>
      <c r="AT372" s="1" t="str">
        <f>_xlfn.IFNA(VLOOKUP($B372,'[1]Price Catalogue (Active CAP)'!$A:$AD,AT$3,FALSE),"")</f>
        <v>CAA VIETNAM</v>
      </c>
      <c r="AU372" s="1" t="str">
        <f>_xlfn.IFNA(VLOOKUP($B372,'[1]Price Catalogue (Active CAP)'!$A:$AD,AU$3,FALSE),"")</f>
        <v>OCMOV</v>
      </c>
      <c r="AW372" s="1" t="b">
        <f t="shared" si="111"/>
        <v>1</v>
      </c>
      <c r="AX372" s="1" t="b">
        <f t="shared" si="112"/>
        <v>1</v>
      </c>
      <c r="AY372" s="1" t="b">
        <f t="shared" si="113"/>
        <v>1</v>
      </c>
      <c r="AZ372" s="1" t="b">
        <f t="shared" si="114"/>
        <v>1</v>
      </c>
      <c r="BA372" s="1" t="b">
        <f t="shared" si="115"/>
        <v>1</v>
      </c>
      <c r="BB372" s="1" t="b">
        <f t="shared" si="116"/>
        <v>1</v>
      </c>
      <c r="BC372" s="1" t="b">
        <f t="shared" si="117"/>
        <v>1</v>
      </c>
      <c r="BD372" s="1" t="b">
        <f t="shared" si="118"/>
        <v>1</v>
      </c>
      <c r="BE372" s="1" t="b">
        <f t="shared" si="119"/>
        <v>1</v>
      </c>
      <c r="BF372" s="1" t="b">
        <f t="shared" si="120"/>
        <v>1</v>
      </c>
      <c r="BG372" s="1" t="b">
        <f t="shared" si="121"/>
        <v>1</v>
      </c>
      <c r="BH372" s="1" t="b">
        <f t="shared" si="122"/>
        <v>0</v>
      </c>
      <c r="BI372" s="1" t="b">
        <f t="shared" si="123"/>
        <v>1</v>
      </c>
      <c r="BJ372" s="1" t="b">
        <f t="shared" si="124"/>
        <v>1</v>
      </c>
      <c r="BK372" s="1" t="b">
        <f t="shared" si="125"/>
        <v>0</v>
      </c>
      <c r="BL372" s="1" t="b">
        <f t="shared" si="126"/>
        <v>0</v>
      </c>
      <c r="BM372" s="1" t="b">
        <f t="shared" si="127"/>
        <v>1</v>
      </c>
      <c r="BN372" s="1" t="b">
        <f t="shared" si="128"/>
        <v>1</v>
      </c>
      <c r="BO372" s="1" t="b">
        <f t="shared" si="129"/>
        <v>1</v>
      </c>
      <c r="BP372" s="1" t="b">
        <f t="shared" si="130"/>
        <v>1</v>
      </c>
      <c r="BQ372" s="1" t="b">
        <f t="shared" si="131"/>
        <v>1</v>
      </c>
    </row>
    <row r="373" spans="1:69" ht="37.5">
      <c r="A373" s="5">
        <v>370</v>
      </c>
      <c r="B373" s="13" t="s">
        <v>769</v>
      </c>
      <c r="C373" s="13"/>
      <c r="D373" s="13" t="s">
        <v>766</v>
      </c>
      <c r="E373" s="19" t="s">
        <v>1228</v>
      </c>
      <c r="F373" s="13" t="s">
        <v>254</v>
      </c>
      <c r="G373" s="13" t="s">
        <v>255</v>
      </c>
      <c r="H373" s="13" t="s">
        <v>1458</v>
      </c>
      <c r="I373" s="13" t="s">
        <v>1358</v>
      </c>
      <c r="J373" s="13"/>
      <c r="K373" s="13" t="s">
        <v>767</v>
      </c>
      <c r="L373" s="13" t="s">
        <v>1374</v>
      </c>
      <c r="M373" s="13" t="s">
        <v>23</v>
      </c>
      <c r="N373" s="13" t="s">
        <v>23</v>
      </c>
      <c r="O373" s="13" t="s">
        <v>23</v>
      </c>
      <c r="P373" s="13" t="str">
        <f t="shared" si="110"/>
        <v>EASA;FAA;CAA UK;CAA MALAYSIA;DGCA INDONESIA;CAA CHINA;</v>
      </c>
      <c r="Q373" s="13" t="s">
        <v>12</v>
      </c>
      <c r="R373" s="13" t="s">
        <v>13</v>
      </c>
      <c r="S373" s="13" t="s">
        <v>1224</v>
      </c>
      <c r="T373" s="13" t="s">
        <v>24</v>
      </c>
      <c r="U373" s="13" t="s">
        <v>25</v>
      </c>
      <c r="V373" s="13" t="s">
        <v>26</v>
      </c>
      <c r="W373" s="13"/>
      <c r="X373" s="13" t="s">
        <v>1232</v>
      </c>
      <c r="Y373" s="13" t="s">
        <v>1269</v>
      </c>
      <c r="Z373" s="13"/>
      <c r="AA373" s="1" t="str">
        <f>_xlfn.IFNA(VLOOKUP($B373,'[1]Price Catalogue (Active CAP)'!$A:$AD,AA$3,FALSE),"")</f>
        <v>753B0000-02</v>
      </c>
      <c r="AC373" s="1" t="str">
        <f>_xlfn.IFNA(VLOOKUP($B373,'[1]Price Catalogue (Active CAP)'!$A:$AD,AC$3,FALSE),"")</f>
        <v>EXCHANGER-HEAT,PRIMARY</v>
      </c>
      <c r="AD373" s="1" t="str">
        <f>_xlfn.IFNA(VLOOKUP($B373,'[1]Price Catalogue (Active CAP)'!$A:$AD,AD$3,FALSE),"")</f>
        <v>ON</v>
      </c>
      <c r="AE373" s="1" t="str">
        <f>_xlfn.IFNA(VLOOKUP($B373,'[1]Price Catalogue (Active CAP)'!$A:$AD,AE$3,FALSE),"")</f>
        <v>B737CL;A320_Fam;</v>
      </c>
      <c r="AF373" s="1" t="str">
        <f>_xlfn.IFNA(VLOOKUP($B373,'[1]Price Catalogue (Active CAP)'!$A:$AD,AF$3,FALSE),"")</f>
        <v>LIEBHERR-AEROSPACE-TOULOUSE SAS</v>
      </c>
      <c r="AG373" s="1" t="str">
        <f>_xlfn.IFNA(VLOOKUP($B373,'[1]Price Catalogue (Active CAP)'!$A:$AD,AG$3,FALSE),"")</f>
        <v>PNE-EXC-002</v>
      </c>
      <c r="AH373" s="1" t="str">
        <f>_xlfn.IFNA(VLOOKUP($B373,'[1]Price Catalogue (Active CAP)'!$A:$AD,AH$3,FALSE),"")</f>
        <v>Air Heat Exchanger</v>
      </c>
      <c r="AI373" s="1">
        <f>_xlfn.IFNA(VLOOKUP($B373,'[1]Price Catalogue (Active CAP)'!$A:$AD,AI$3,FALSE),"")</f>
        <v>0</v>
      </c>
      <c r="AJ373" s="1" t="str">
        <f>_xlfn.IFNA(VLOOKUP($B373,'[1]Price Catalogue (Active CAP)'!$A:$AD,AJ$3,FALSE),"")</f>
        <v>21-52-11;</v>
      </c>
      <c r="AK373" s="1" t="str">
        <f>_xlfn.IFNA(VLOOKUP($B373,'[1]Price Catalogue (Active CAP)'!$A:$AD,AK$3,FALSE),"")</f>
        <v>21-52</v>
      </c>
      <c r="AL373" s="32" t="str">
        <f>_xlfn.IFNA(VLOOKUP($B373,'[1]Price Catalogue (Active CAP)'!$A:$AD,AL$3,FALSE),"")</f>
        <v>EASA,FAA,CAA MALAYSIA,CAAS,DGCA INDONESIA,CAA CHINA</v>
      </c>
      <c r="AM373" s="1" t="str">
        <f>_xlfn.IFNA(VLOOKUP($B373,'[1]Price Catalogue (Active CAP)'!$A:$AD,AM$3,FALSE),"")</f>
        <v>EASA</v>
      </c>
      <c r="AN373" s="1" t="str">
        <f>_xlfn.IFNA(VLOOKUP($B373,'[1]Price Catalogue (Active CAP)'!$A:$AD,AN$3,FALSE),"")</f>
        <v>FAA</v>
      </c>
      <c r="AO373" s="1" t="str">
        <f>_xlfn.IFNA(VLOOKUP($B373,'[1]Price Catalogue (Active CAP)'!$A:$AD,AO$3,FALSE),"")</f>
        <v>CAA MALAYSIA</v>
      </c>
      <c r="AP373" s="1" t="str">
        <f>_xlfn.IFNA(VLOOKUP($B373,'[1]Price Catalogue (Active CAP)'!$A:$AD,AP$3,FALSE),"")</f>
        <v>CAAS</v>
      </c>
      <c r="AQ373" s="1" t="str">
        <f>_xlfn.IFNA(VLOOKUP($B373,'[1]Price Catalogue (Active CAP)'!$A:$AD,AQ$3,FALSE),"")</f>
        <v>DGCA INDONESIA</v>
      </c>
      <c r="AR373" s="1" t="str">
        <f>_xlfn.IFNA(VLOOKUP($B373,'[1]Price Catalogue (Active CAP)'!$A:$AD,AR$3,FALSE),"")</f>
        <v>CAA CHINA</v>
      </c>
      <c r="AS373" s="1">
        <f>_xlfn.IFNA(VLOOKUP($B373,'[1]Price Catalogue (Active CAP)'!$A:$AD,AS$3,FALSE),"")</f>
        <v>0</v>
      </c>
      <c r="AT373" s="1" t="str">
        <f>_xlfn.IFNA(VLOOKUP($B373,'[1]Price Catalogue (Active CAP)'!$A:$AD,AT$3,FALSE),"")</f>
        <v>CAA VIETNAM</v>
      </c>
      <c r="AU373" s="1" t="str">
        <f>_xlfn.IFNA(VLOOKUP($B373,'[1]Price Catalogue (Active CAP)'!$A:$AD,AU$3,FALSE),"")</f>
        <v>OCMOV</v>
      </c>
      <c r="AW373" s="1" t="b">
        <f t="shared" si="111"/>
        <v>1</v>
      </c>
      <c r="AX373" s="1" t="b">
        <f t="shared" si="112"/>
        <v>1</v>
      </c>
      <c r="AY373" s="1" t="b">
        <f t="shared" si="113"/>
        <v>1</v>
      </c>
      <c r="AZ373" s="1" t="b">
        <f t="shared" si="114"/>
        <v>1</v>
      </c>
      <c r="BA373" s="1" t="b">
        <f t="shared" si="115"/>
        <v>1</v>
      </c>
      <c r="BB373" s="1" t="b">
        <f t="shared" si="116"/>
        <v>1</v>
      </c>
      <c r="BC373" s="1" t="b">
        <f t="shared" si="117"/>
        <v>1</v>
      </c>
      <c r="BD373" s="1" t="b">
        <f t="shared" si="118"/>
        <v>1</v>
      </c>
      <c r="BE373" s="1" t="b">
        <f t="shared" si="119"/>
        <v>1</v>
      </c>
      <c r="BF373" s="1" t="b">
        <f t="shared" si="120"/>
        <v>1</v>
      </c>
      <c r="BG373" s="1" t="b">
        <f t="shared" si="121"/>
        <v>1</v>
      </c>
      <c r="BH373" s="1" t="b">
        <f t="shared" si="122"/>
        <v>0</v>
      </c>
      <c r="BI373" s="1" t="b">
        <f t="shared" si="123"/>
        <v>1</v>
      </c>
      <c r="BJ373" s="1" t="b">
        <f t="shared" si="124"/>
        <v>1</v>
      </c>
      <c r="BK373" s="1" t="b">
        <f t="shared" si="125"/>
        <v>0</v>
      </c>
      <c r="BL373" s="1" t="b">
        <f t="shared" si="126"/>
        <v>0</v>
      </c>
      <c r="BM373" s="1" t="b">
        <f t="shared" si="127"/>
        <v>1</v>
      </c>
      <c r="BN373" s="1" t="b">
        <f t="shared" si="128"/>
        <v>1</v>
      </c>
      <c r="BO373" s="1" t="b">
        <f t="shared" si="129"/>
        <v>1</v>
      </c>
      <c r="BP373" s="1" t="b">
        <f t="shared" si="130"/>
        <v>1</v>
      </c>
      <c r="BQ373" s="1" t="b">
        <f t="shared" si="131"/>
        <v>1</v>
      </c>
    </row>
    <row r="374" spans="1:69" ht="37.5">
      <c r="A374" s="5">
        <v>371</v>
      </c>
      <c r="B374" s="13" t="s">
        <v>770</v>
      </c>
      <c r="C374" s="13"/>
      <c r="D374" s="13" t="s">
        <v>766</v>
      </c>
      <c r="E374" s="19" t="s">
        <v>1228</v>
      </c>
      <c r="F374" s="13" t="s">
        <v>254</v>
      </c>
      <c r="G374" s="13" t="s">
        <v>255</v>
      </c>
      <c r="H374" s="13" t="s">
        <v>1458</v>
      </c>
      <c r="I374" s="13" t="s">
        <v>1358</v>
      </c>
      <c r="J374" s="13"/>
      <c r="K374" s="13" t="s">
        <v>767</v>
      </c>
      <c r="L374" s="13" t="s">
        <v>1374</v>
      </c>
      <c r="M374" s="13" t="s">
        <v>23</v>
      </c>
      <c r="N374" s="13" t="s">
        <v>23</v>
      </c>
      <c r="O374" s="13" t="s">
        <v>23</v>
      </c>
      <c r="P374" s="13" t="str">
        <f t="shared" si="110"/>
        <v>EASA;FAA;CAA UK;CAA MALAYSIA;DGCA INDONESIA;CAA CHINA;</v>
      </c>
      <c r="Q374" s="13" t="s">
        <v>12</v>
      </c>
      <c r="R374" s="13" t="s">
        <v>13</v>
      </c>
      <c r="S374" s="13" t="s">
        <v>1224</v>
      </c>
      <c r="T374" s="13" t="s">
        <v>24</v>
      </c>
      <c r="U374" s="13" t="s">
        <v>25</v>
      </c>
      <c r="V374" s="13" t="s">
        <v>26</v>
      </c>
      <c r="W374" s="13"/>
      <c r="X374" s="13" t="s">
        <v>1232</v>
      </c>
      <c r="Y374" s="13" t="s">
        <v>1269</v>
      </c>
      <c r="Z374" s="13"/>
      <c r="AA374" s="1" t="str">
        <f>_xlfn.IFNA(VLOOKUP($B374,'[1]Price Catalogue (Active CAP)'!$A:$AD,AA$3,FALSE),"")</f>
        <v>753B0000-03</v>
      </c>
      <c r="AC374" s="1" t="str">
        <f>_xlfn.IFNA(VLOOKUP($B374,'[1]Price Catalogue (Active CAP)'!$A:$AD,AC$3,FALSE),"")</f>
        <v>EXCHANGER-HEAT,PRIMARY</v>
      </c>
      <c r="AD374" s="1" t="str">
        <f>_xlfn.IFNA(VLOOKUP($B374,'[1]Price Catalogue (Active CAP)'!$A:$AD,AD$3,FALSE),"")</f>
        <v>ON</v>
      </c>
      <c r="AE374" s="1" t="str">
        <f>_xlfn.IFNA(VLOOKUP($B374,'[1]Price Catalogue (Active CAP)'!$A:$AD,AE$3,FALSE),"")</f>
        <v>B737CL;A320_Fam;</v>
      </c>
      <c r="AF374" s="1" t="str">
        <f>_xlfn.IFNA(VLOOKUP($B374,'[1]Price Catalogue (Active CAP)'!$A:$AD,AF$3,FALSE),"")</f>
        <v>LIEBHERR-AEROSPACE-TOULOUSE SAS</v>
      </c>
      <c r="AG374" s="1" t="str">
        <f>_xlfn.IFNA(VLOOKUP($B374,'[1]Price Catalogue (Active CAP)'!$A:$AD,AG$3,FALSE),"")</f>
        <v>PNE-EXC-002</v>
      </c>
      <c r="AH374" s="1" t="str">
        <f>_xlfn.IFNA(VLOOKUP($B374,'[1]Price Catalogue (Active CAP)'!$A:$AD,AH$3,FALSE),"")</f>
        <v>Air Heat Exchanger</v>
      </c>
      <c r="AI374" s="1">
        <f>_xlfn.IFNA(VLOOKUP($B374,'[1]Price Catalogue (Active CAP)'!$A:$AD,AI$3,FALSE),"")</f>
        <v>0</v>
      </c>
      <c r="AJ374" s="1" t="str">
        <f>_xlfn.IFNA(VLOOKUP($B374,'[1]Price Catalogue (Active CAP)'!$A:$AD,AJ$3,FALSE),"")</f>
        <v>21-52-11;</v>
      </c>
      <c r="AK374" s="1" t="str">
        <f>_xlfn.IFNA(VLOOKUP($B374,'[1]Price Catalogue (Active CAP)'!$A:$AD,AK$3,FALSE),"")</f>
        <v>21-52</v>
      </c>
      <c r="AL374" s="32" t="str">
        <f>_xlfn.IFNA(VLOOKUP($B374,'[1]Price Catalogue (Active CAP)'!$A:$AD,AL$3,FALSE),"")</f>
        <v>EASA,FAA,CAA MALAYSIA,CAAS,DGCA INDONESIA,CAA CHINA</v>
      </c>
      <c r="AM374" s="1" t="str">
        <f>_xlfn.IFNA(VLOOKUP($B374,'[1]Price Catalogue (Active CAP)'!$A:$AD,AM$3,FALSE),"")</f>
        <v>EASA</v>
      </c>
      <c r="AN374" s="1" t="str">
        <f>_xlfn.IFNA(VLOOKUP($B374,'[1]Price Catalogue (Active CAP)'!$A:$AD,AN$3,FALSE),"")</f>
        <v>FAA</v>
      </c>
      <c r="AO374" s="1" t="str">
        <f>_xlfn.IFNA(VLOOKUP($B374,'[1]Price Catalogue (Active CAP)'!$A:$AD,AO$3,FALSE),"")</f>
        <v>CAA MALAYSIA</v>
      </c>
      <c r="AP374" s="1" t="str">
        <f>_xlfn.IFNA(VLOOKUP($B374,'[1]Price Catalogue (Active CAP)'!$A:$AD,AP$3,FALSE),"")</f>
        <v>CAAS</v>
      </c>
      <c r="AQ374" s="1" t="str">
        <f>_xlfn.IFNA(VLOOKUP($B374,'[1]Price Catalogue (Active CAP)'!$A:$AD,AQ$3,FALSE),"")</f>
        <v>DGCA INDONESIA</v>
      </c>
      <c r="AR374" s="1" t="str">
        <f>_xlfn.IFNA(VLOOKUP($B374,'[1]Price Catalogue (Active CAP)'!$A:$AD,AR$3,FALSE),"")</f>
        <v>CAA CHINA</v>
      </c>
      <c r="AS374" s="1">
        <f>_xlfn.IFNA(VLOOKUP($B374,'[1]Price Catalogue (Active CAP)'!$A:$AD,AS$3,FALSE),"")</f>
        <v>0</v>
      </c>
      <c r="AT374" s="1" t="str">
        <f>_xlfn.IFNA(VLOOKUP($B374,'[1]Price Catalogue (Active CAP)'!$A:$AD,AT$3,FALSE),"")</f>
        <v>CAA VIETNAM</v>
      </c>
      <c r="AU374" s="1" t="str">
        <f>_xlfn.IFNA(VLOOKUP($B374,'[1]Price Catalogue (Active CAP)'!$A:$AD,AU$3,FALSE),"")</f>
        <v>OCMOV</v>
      </c>
      <c r="AW374" s="1" t="b">
        <f t="shared" si="111"/>
        <v>1</v>
      </c>
      <c r="AX374" s="1" t="b">
        <f t="shared" si="112"/>
        <v>1</v>
      </c>
      <c r="AY374" s="1" t="b">
        <f t="shared" si="113"/>
        <v>1</v>
      </c>
      <c r="AZ374" s="1" t="b">
        <f t="shared" si="114"/>
        <v>1</v>
      </c>
      <c r="BA374" s="1" t="b">
        <f t="shared" si="115"/>
        <v>1</v>
      </c>
      <c r="BB374" s="1" t="b">
        <f t="shared" si="116"/>
        <v>1</v>
      </c>
      <c r="BC374" s="1" t="b">
        <f t="shared" si="117"/>
        <v>1</v>
      </c>
      <c r="BD374" s="1" t="b">
        <f t="shared" si="118"/>
        <v>1</v>
      </c>
      <c r="BE374" s="1" t="b">
        <f t="shared" si="119"/>
        <v>1</v>
      </c>
      <c r="BF374" s="1" t="b">
        <f t="shared" si="120"/>
        <v>1</v>
      </c>
      <c r="BG374" s="1" t="b">
        <f t="shared" si="121"/>
        <v>1</v>
      </c>
      <c r="BH374" s="1" t="b">
        <f t="shared" si="122"/>
        <v>0</v>
      </c>
      <c r="BI374" s="1" t="b">
        <f t="shared" si="123"/>
        <v>1</v>
      </c>
      <c r="BJ374" s="1" t="b">
        <f t="shared" si="124"/>
        <v>1</v>
      </c>
      <c r="BK374" s="1" t="b">
        <f t="shared" si="125"/>
        <v>0</v>
      </c>
      <c r="BL374" s="1" t="b">
        <f t="shared" si="126"/>
        <v>0</v>
      </c>
      <c r="BM374" s="1" t="b">
        <f t="shared" si="127"/>
        <v>1</v>
      </c>
      <c r="BN374" s="1" t="b">
        <f t="shared" si="128"/>
        <v>1</v>
      </c>
      <c r="BO374" s="1" t="b">
        <f t="shared" si="129"/>
        <v>1</v>
      </c>
      <c r="BP374" s="1" t="b">
        <f t="shared" si="130"/>
        <v>1</v>
      </c>
      <c r="BQ374" s="1" t="b">
        <f t="shared" si="131"/>
        <v>1</v>
      </c>
    </row>
    <row r="375" spans="1:69" ht="37.5">
      <c r="A375" s="5">
        <v>372</v>
      </c>
      <c r="B375" s="13" t="s">
        <v>771</v>
      </c>
      <c r="C375" s="13"/>
      <c r="D375" s="13" t="s">
        <v>766</v>
      </c>
      <c r="E375" s="19" t="s">
        <v>1228</v>
      </c>
      <c r="F375" s="13" t="s">
        <v>254</v>
      </c>
      <c r="G375" s="13" t="s">
        <v>255</v>
      </c>
      <c r="H375" s="13" t="s">
        <v>1458</v>
      </c>
      <c r="I375" s="13" t="s">
        <v>1358</v>
      </c>
      <c r="J375" s="13"/>
      <c r="K375" s="13" t="s">
        <v>767</v>
      </c>
      <c r="L375" s="13" t="s">
        <v>1374</v>
      </c>
      <c r="M375" s="13" t="s">
        <v>23</v>
      </c>
      <c r="N375" s="13" t="s">
        <v>23</v>
      </c>
      <c r="O375" s="13" t="s">
        <v>23</v>
      </c>
      <c r="P375" s="13" t="str">
        <f t="shared" si="110"/>
        <v>EASA;FAA;CAA UK;CAA MALAYSIA;DGCA INDONESIA;CAA CHINA;</v>
      </c>
      <c r="Q375" s="13" t="s">
        <v>12</v>
      </c>
      <c r="R375" s="13" t="s">
        <v>13</v>
      </c>
      <c r="S375" s="13" t="s">
        <v>1224</v>
      </c>
      <c r="T375" s="13" t="s">
        <v>24</v>
      </c>
      <c r="U375" s="13" t="s">
        <v>25</v>
      </c>
      <c r="V375" s="13" t="s">
        <v>26</v>
      </c>
      <c r="W375" s="13"/>
      <c r="X375" s="13" t="s">
        <v>1232</v>
      </c>
      <c r="Y375" s="13" t="s">
        <v>1269</v>
      </c>
      <c r="Z375" s="13"/>
      <c r="AA375" s="1" t="str">
        <f>_xlfn.IFNA(VLOOKUP($B375,'[1]Price Catalogue (Active CAP)'!$A:$AD,AA$3,FALSE),"")</f>
        <v>753C0000-01</v>
      </c>
      <c r="AC375" s="1" t="str">
        <f>_xlfn.IFNA(VLOOKUP($B375,'[1]Price Catalogue (Active CAP)'!$A:$AD,AC$3,FALSE),"")</f>
        <v>EXCHANGER-HEAT,PRIMARY</v>
      </c>
      <c r="AD375" s="1" t="str">
        <f>_xlfn.IFNA(VLOOKUP($B375,'[1]Price Catalogue (Active CAP)'!$A:$AD,AD$3,FALSE),"")</f>
        <v>ON</v>
      </c>
      <c r="AE375" s="1" t="str">
        <f>_xlfn.IFNA(VLOOKUP($B375,'[1]Price Catalogue (Active CAP)'!$A:$AD,AE$3,FALSE),"")</f>
        <v>B737CL;A320_Fam;</v>
      </c>
      <c r="AF375" s="1" t="str">
        <f>_xlfn.IFNA(VLOOKUP($B375,'[1]Price Catalogue (Active CAP)'!$A:$AD,AF$3,FALSE),"")</f>
        <v>LIEBHERR-AEROSPACE-TOULOUSE SAS</v>
      </c>
      <c r="AG375" s="1" t="str">
        <f>_xlfn.IFNA(VLOOKUP($B375,'[1]Price Catalogue (Active CAP)'!$A:$AD,AG$3,FALSE),"")</f>
        <v>PNE-EXC-002</v>
      </c>
      <c r="AH375" s="1" t="str">
        <f>_xlfn.IFNA(VLOOKUP($B375,'[1]Price Catalogue (Active CAP)'!$A:$AD,AH$3,FALSE),"")</f>
        <v>Air Heat Exchanger</v>
      </c>
      <c r="AI375" s="1">
        <f>_xlfn.IFNA(VLOOKUP($B375,'[1]Price Catalogue (Active CAP)'!$A:$AD,AI$3,FALSE),"")</f>
        <v>0</v>
      </c>
      <c r="AJ375" s="1" t="str">
        <f>_xlfn.IFNA(VLOOKUP($B375,'[1]Price Catalogue (Active CAP)'!$A:$AD,AJ$3,FALSE),"")</f>
        <v>21-52-11;</v>
      </c>
      <c r="AK375" s="1" t="str">
        <f>_xlfn.IFNA(VLOOKUP($B375,'[1]Price Catalogue (Active CAP)'!$A:$AD,AK$3,FALSE),"")</f>
        <v>21-52</v>
      </c>
      <c r="AL375" s="32" t="str">
        <f>_xlfn.IFNA(VLOOKUP($B375,'[1]Price Catalogue (Active CAP)'!$A:$AD,AL$3,FALSE),"")</f>
        <v>EASA,FAA,CAA MALAYSIA,CAAS,DGCA INDONESIA,CAA CHINA</v>
      </c>
      <c r="AM375" s="1" t="str">
        <f>_xlfn.IFNA(VLOOKUP($B375,'[1]Price Catalogue (Active CAP)'!$A:$AD,AM$3,FALSE),"")</f>
        <v>EASA</v>
      </c>
      <c r="AN375" s="1" t="str">
        <f>_xlfn.IFNA(VLOOKUP($B375,'[1]Price Catalogue (Active CAP)'!$A:$AD,AN$3,FALSE),"")</f>
        <v>FAA</v>
      </c>
      <c r="AO375" s="1" t="str">
        <f>_xlfn.IFNA(VLOOKUP($B375,'[1]Price Catalogue (Active CAP)'!$A:$AD,AO$3,FALSE),"")</f>
        <v>CAA MALAYSIA</v>
      </c>
      <c r="AP375" s="1" t="str">
        <f>_xlfn.IFNA(VLOOKUP($B375,'[1]Price Catalogue (Active CAP)'!$A:$AD,AP$3,FALSE),"")</f>
        <v>CAAS</v>
      </c>
      <c r="AQ375" s="1" t="str">
        <f>_xlfn.IFNA(VLOOKUP($B375,'[1]Price Catalogue (Active CAP)'!$A:$AD,AQ$3,FALSE),"")</f>
        <v>DGCA INDONESIA</v>
      </c>
      <c r="AR375" s="1" t="str">
        <f>_xlfn.IFNA(VLOOKUP($B375,'[1]Price Catalogue (Active CAP)'!$A:$AD,AR$3,FALSE),"")</f>
        <v>CAA CHINA</v>
      </c>
      <c r="AS375" s="1">
        <f>_xlfn.IFNA(VLOOKUP($B375,'[1]Price Catalogue (Active CAP)'!$A:$AD,AS$3,FALSE),"")</f>
        <v>0</v>
      </c>
      <c r="AT375" s="1" t="str">
        <f>_xlfn.IFNA(VLOOKUP($B375,'[1]Price Catalogue (Active CAP)'!$A:$AD,AT$3,FALSE),"")</f>
        <v>CAA VIETNAM</v>
      </c>
      <c r="AU375" s="1" t="str">
        <f>_xlfn.IFNA(VLOOKUP($B375,'[1]Price Catalogue (Active CAP)'!$A:$AD,AU$3,FALSE),"")</f>
        <v>OCMOV</v>
      </c>
      <c r="AW375" s="1" t="b">
        <f t="shared" si="111"/>
        <v>1</v>
      </c>
      <c r="AX375" s="1" t="b">
        <f t="shared" si="112"/>
        <v>1</v>
      </c>
      <c r="AY375" s="1" t="b">
        <f t="shared" si="113"/>
        <v>1</v>
      </c>
      <c r="AZ375" s="1" t="b">
        <f t="shared" si="114"/>
        <v>1</v>
      </c>
      <c r="BA375" s="1" t="b">
        <f t="shared" si="115"/>
        <v>1</v>
      </c>
      <c r="BB375" s="1" t="b">
        <f t="shared" si="116"/>
        <v>1</v>
      </c>
      <c r="BC375" s="1" t="b">
        <f t="shared" si="117"/>
        <v>1</v>
      </c>
      <c r="BD375" s="1" t="b">
        <f t="shared" si="118"/>
        <v>1</v>
      </c>
      <c r="BE375" s="1" t="b">
        <f t="shared" si="119"/>
        <v>1</v>
      </c>
      <c r="BF375" s="1" t="b">
        <f t="shared" si="120"/>
        <v>1</v>
      </c>
      <c r="BG375" s="1" t="b">
        <f t="shared" si="121"/>
        <v>1</v>
      </c>
      <c r="BH375" s="1" t="b">
        <f t="shared" si="122"/>
        <v>0</v>
      </c>
      <c r="BI375" s="1" t="b">
        <f t="shared" si="123"/>
        <v>1</v>
      </c>
      <c r="BJ375" s="1" t="b">
        <f t="shared" si="124"/>
        <v>1</v>
      </c>
      <c r="BK375" s="1" t="b">
        <f t="shared" si="125"/>
        <v>0</v>
      </c>
      <c r="BL375" s="1" t="b">
        <f t="shared" si="126"/>
        <v>0</v>
      </c>
      <c r="BM375" s="1" t="b">
        <f t="shared" si="127"/>
        <v>1</v>
      </c>
      <c r="BN375" s="1" t="b">
        <f t="shared" si="128"/>
        <v>1</v>
      </c>
      <c r="BO375" s="1" t="b">
        <f t="shared" si="129"/>
        <v>1</v>
      </c>
      <c r="BP375" s="1" t="b">
        <f t="shared" si="130"/>
        <v>1</v>
      </c>
      <c r="BQ375" s="1" t="b">
        <f t="shared" si="131"/>
        <v>1</v>
      </c>
    </row>
    <row r="376" spans="1:69" ht="37.5">
      <c r="A376" s="5">
        <v>373</v>
      </c>
      <c r="B376" s="13" t="s">
        <v>772</v>
      </c>
      <c r="C376" s="13"/>
      <c r="D376" s="13" t="s">
        <v>766</v>
      </c>
      <c r="E376" s="19" t="s">
        <v>1228</v>
      </c>
      <c r="F376" s="13" t="s">
        <v>254</v>
      </c>
      <c r="G376" s="13" t="s">
        <v>255</v>
      </c>
      <c r="H376" s="13" t="s">
        <v>1458</v>
      </c>
      <c r="I376" s="13" t="s">
        <v>1358</v>
      </c>
      <c r="J376" s="13"/>
      <c r="K376" s="13" t="s">
        <v>767</v>
      </c>
      <c r="L376" s="13" t="s">
        <v>1374</v>
      </c>
      <c r="M376" s="13" t="s">
        <v>23</v>
      </c>
      <c r="N376" s="13" t="s">
        <v>23</v>
      </c>
      <c r="O376" s="13" t="s">
        <v>23</v>
      </c>
      <c r="P376" s="13" t="str">
        <f t="shared" si="110"/>
        <v>EASA;FAA;CAA UK;CAA MALAYSIA;DGCA INDONESIA;CAA CHINA;</v>
      </c>
      <c r="Q376" s="13" t="s">
        <v>12</v>
      </c>
      <c r="R376" s="13" t="s">
        <v>13</v>
      </c>
      <c r="S376" s="13" t="s">
        <v>1224</v>
      </c>
      <c r="T376" s="13" t="s">
        <v>24</v>
      </c>
      <c r="U376" s="13" t="s">
        <v>25</v>
      </c>
      <c r="V376" s="13" t="s">
        <v>26</v>
      </c>
      <c r="W376" s="13"/>
      <c r="X376" s="13" t="s">
        <v>1232</v>
      </c>
      <c r="Y376" s="13" t="s">
        <v>1269</v>
      </c>
      <c r="Z376" s="13"/>
      <c r="AA376" s="1" t="str">
        <f>_xlfn.IFNA(VLOOKUP($B376,'[1]Price Catalogue (Active CAP)'!$A:$AD,AA$3,FALSE),"")</f>
        <v>753C0000-02</v>
      </c>
      <c r="AC376" s="1" t="str">
        <f>_xlfn.IFNA(VLOOKUP($B376,'[1]Price Catalogue (Active CAP)'!$A:$AD,AC$3,FALSE),"")</f>
        <v>EXCHANGER-HEAT,PRIMARY</v>
      </c>
      <c r="AD376" s="1" t="str">
        <f>_xlfn.IFNA(VLOOKUP($B376,'[1]Price Catalogue (Active CAP)'!$A:$AD,AD$3,FALSE),"")</f>
        <v>ON</v>
      </c>
      <c r="AE376" s="1" t="str">
        <f>_xlfn.IFNA(VLOOKUP($B376,'[1]Price Catalogue (Active CAP)'!$A:$AD,AE$3,FALSE),"")</f>
        <v>B737CL;A320_Fam;</v>
      </c>
      <c r="AF376" s="1" t="str">
        <f>_xlfn.IFNA(VLOOKUP($B376,'[1]Price Catalogue (Active CAP)'!$A:$AD,AF$3,FALSE),"")</f>
        <v>LIEBHERR-AEROSPACE-TOULOUSE SAS</v>
      </c>
      <c r="AG376" s="1" t="str">
        <f>_xlfn.IFNA(VLOOKUP($B376,'[1]Price Catalogue (Active CAP)'!$A:$AD,AG$3,FALSE),"")</f>
        <v>PNE-EXC-002</v>
      </c>
      <c r="AH376" s="1" t="str">
        <f>_xlfn.IFNA(VLOOKUP($B376,'[1]Price Catalogue (Active CAP)'!$A:$AD,AH$3,FALSE),"")</f>
        <v>Air Heat Exchanger</v>
      </c>
      <c r="AI376" s="1">
        <f>_xlfn.IFNA(VLOOKUP($B376,'[1]Price Catalogue (Active CAP)'!$A:$AD,AI$3,FALSE),"")</f>
        <v>0</v>
      </c>
      <c r="AJ376" s="1" t="str">
        <f>_xlfn.IFNA(VLOOKUP($B376,'[1]Price Catalogue (Active CAP)'!$A:$AD,AJ$3,FALSE),"")</f>
        <v>21-52-11;</v>
      </c>
      <c r="AK376" s="1" t="str">
        <f>_xlfn.IFNA(VLOOKUP($B376,'[1]Price Catalogue (Active CAP)'!$A:$AD,AK$3,FALSE),"")</f>
        <v>21-52</v>
      </c>
      <c r="AL376" s="32" t="str">
        <f>_xlfn.IFNA(VLOOKUP($B376,'[1]Price Catalogue (Active CAP)'!$A:$AD,AL$3,FALSE),"")</f>
        <v>EASA,FAA,CAA MALAYSIA,CAAS,DGCA INDONESIA,CAA CHINA</v>
      </c>
      <c r="AM376" s="1" t="str">
        <f>_xlfn.IFNA(VLOOKUP($B376,'[1]Price Catalogue (Active CAP)'!$A:$AD,AM$3,FALSE),"")</f>
        <v>EASA</v>
      </c>
      <c r="AN376" s="1" t="str">
        <f>_xlfn.IFNA(VLOOKUP($B376,'[1]Price Catalogue (Active CAP)'!$A:$AD,AN$3,FALSE),"")</f>
        <v>FAA</v>
      </c>
      <c r="AO376" s="1" t="str">
        <f>_xlfn.IFNA(VLOOKUP($B376,'[1]Price Catalogue (Active CAP)'!$A:$AD,AO$3,FALSE),"")</f>
        <v>CAA MALAYSIA</v>
      </c>
      <c r="AP376" s="1" t="str">
        <f>_xlfn.IFNA(VLOOKUP($B376,'[1]Price Catalogue (Active CAP)'!$A:$AD,AP$3,FALSE),"")</f>
        <v>CAAS</v>
      </c>
      <c r="AQ376" s="1" t="str">
        <f>_xlfn.IFNA(VLOOKUP($B376,'[1]Price Catalogue (Active CAP)'!$A:$AD,AQ$3,FALSE),"")</f>
        <v>DGCA INDONESIA</v>
      </c>
      <c r="AR376" s="1" t="str">
        <f>_xlfn.IFNA(VLOOKUP($B376,'[1]Price Catalogue (Active CAP)'!$A:$AD,AR$3,FALSE),"")</f>
        <v>CAA CHINA</v>
      </c>
      <c r="AS376" s="1">
        <f>_xlfn.IFNA(VLOOKUP($B376,'[1]Price Catalogue (Active CAP)'!$A:$AD,AS$3,FALSE),"")</f>
        <v>0</v>
      </c>
      <c r="AT376" s="1" t="str">
        <f>_xlfn.IFNA(VLOOKUP($B376,'[1]Price Catalogue (Active CAP)'!$A:$AD,AT$3,FALSE),"")</f>
        <v>CAA VIETNAM</v>
      </c>
      <c r="AU376" s="1" t="str">
        <f>_xlfn.IFNA(VLOOKUP($B376,'[1]Price Catalogue (Active CAP)'!$A:$AD,AU$3,FALSE),"")</f>
        <v>OCMOV</v>
      </c>
      <c r="AW376" s="1" t="b">
        <f t="shared" si="111"/>
        <v>1</v>
      </c>
      <c r="AX376" s="1" t="b">
        <f t="shared" si="112"/>
        <v>1</v>
      </c>
      <c r="AY376" s="1" t="b">
        <f t="shared" si="113"/>
        <v>1</v>
      </c>
      <c r="AZ376" s="1" t="b">
        <f t="shared" si="114"/>
        <v>1</v>
      </c>
      <c r="BA376" s="1" t="b">
        <f t="shared" si="115"/>
        <v>1</v>
      </c>
      <c r="BB376" s="1" t="b">
        <f t="shared" si="116"/>
        <v>1</v>
      </c>
      <c r="BC376" s="1" t="b">
        <f t="shared" si="117"/>
        <v>1</v>
      </c>
      <c r="BD376" s="1" t="b">
        <f t="shared" si="118"/>
        <v>1</v>
      </c>
      <c r="BE376" s="1" t="b">
        <f t="shared" si="119"/>
        <v>1</v>
      </c>
      <c r="BF376" s="1" t="b">
        <f t="shared" si="120"/>
        <v>1</v>
      </c>
      <c r="BG376" s="1" t="b">
        <f t="shared" si="121"/>
        <v>1</v>
      </c>
      <c r="BH376" s="1" t="b">
        <f t="shared" si="122"/>
        <v>0</v>
      </c>
      <c r="BI376" s="1" t="b">
        <f t="shared" si="123"/>
        <v>1</v>
      </c>
      <c r="BJ376" s="1" t="b">
        <f t="shared" si="124"/>
        <v>1</v>
      </c>
      <c r="BK376" s="1" t="b">
        <f t="shared" si="125"/>
        <v>0</v>
      </c>
      <c r="BL376" s="1" t="b">
        <f t="shared" si="126"/>
        <v>0</v>
      </c>
      <c r="BM376" s="1" t="b">
        <f t="shared" si="127"/>
        <v>1</v>
      </c>
      <c r="BN376" s="1" t="b">
        <f t="shared" si="128"/>
        <v>1</v>
      </c>
      <c r="BO376" s="1" t="b">
        <f t="shared" si="129"/>
        <v>1</v>
      </c>
      <c r="BP376" s="1" t="b">
        <f t="shared" si="130"/>
        <v>1</v>
      </c>
      <c r="BQ376" s="1" t="b">
        <f t="shared" si="131"/>
        <v>1</v>
      </c>
    </row>
    <row r="377" spans="1:69" ht="37.5">
      <c r="A377" s="5">
        <v>374</v>
      </c>
      <c r="B377" s="13" t="s">
        <v>773</v>
      </c>
      <c r="C377" s="13"/>
      <c r="D377" s="13" t="s">
        <v>774</v>
      </c>
      <c r="E377" s="19" t="s">
        <v>1228</v>
      </c>
      <c r="F377" s="13" t="s">
        <v>28</v>
      </c>
      <c r="G377" s="13" t="s">
        <v>250</v>
      </c>
      <c r="H377" s="13" t="s">
        <v>1460</v>
      </c>
      <c r="I377" s="13" t="s">
        <v>1358</v>
      </c>
      <c r="J377" s="13"/>
      <c r="K377" s="13" t="s">
        <v>775</v>
      </c>
      <c r="L377" s="13" t="s">
        <v>1374</v>
      </c>
      <c r="M377" s="13" t="s">
        <v>23</v>
      </c>
      <c r="N377" s="13" t="s">
        <v>23</v>
      </c>
      <c r="O377" s="13" t="s">
        <v>23</v>
      </c>
      <c r="P377" s="13" t="str">
        <f t="shared" si="110"/>
        <v>EASA;FAA;CAA UK;CAA MALAYSIA;DGCA INDONESIA;CAA CHINA;</v>
      </c>
      <c r="Q377" s="13" t="s">
        <v>12</v>
      </c>
      <c r="R377" s="13" t="s">
        <v>13</v>
      </c>
      <c r="S377" s="13" t="s">
        <v>1224</v>
      </c>
      <c r="T377" s="13" t="s">
        <v>24</v>
      </c>
      <c r="U377" s="13" t="s">
        <v>25</v>
      </c>
      <c r="V377" s="13" t="s">
        <v>26</v>
      </c>
      <c r="W377" s="13"/>
      <c r="X377" s="13" t="s">
        <v>1232</v>
      </c>
      <c r="Y377" s="13" t="s">
        <v>1269</v>
      </c>
      <c r="Z377" s="13"/>
      <c r="AA377" s="1" t="str">
        <f>_xlfn.IFNA(VLOOKUP($B377,'[1]Price Catalogue (Active CAP)'!$A:$AD,AA$3,FALSE),"")</f>
        <v>754A0000-03</v>
      </c>
      <c r="AC377" s="1" t="str">
        <f>_xlfn.IFNA(VLOOKUP($B377,'[1]Price Catalogue (Active CAP)'!$A:$AD,AC$3,FALSE),"")</f>
        <v>EXCHANGER-HEAT,MAIN</v>
      </c>
      <c r="AD377" s="1" t="str">
        <f>_xlfn.IFNA(VLOOKUP($B377,'[1]Price Catalogue (Active CAP)'!$A:$AD,AD$3,FALSE),"")</f>
        <v>ON</v>
      </c>
      <c r="AE377" s="1" t="str">
        <f>_xlfn.IFNA(VLOOKUP($B377,'[1]Price Catalogue (Active CAP)'!$A:$AD,AE$3,FALSE),"")</f>
        <v>A320_Fam;</v>
      </c>
      <c r="AF377" s="1" t="str">
        <f>_xlfn.IFNA(VLOOKUP($B377,'[1]Price Catalogue (Active CAP)'!$A:$AD,AF$3,FALSE),"")</f>
        <v>LIEBHERR AEROSPACE LINDENBERG GMBH</v>
      </c>
      <c r="AG377" s="1" t="str">
        <f>_xlfn.IFNA(VLOOKUP($B377,'[1]Price Catalogue (Active CAP)'!$A:$AD,AG$3,FALSE),"")</f>
        <v>PNE-EXC-003</v>
      </c>
      <c r="AH377" s="1" t="str">
        <f>_xlfn.IFNA(VLOOKUP($B377,'[1]Price Catalogue (Active CAP)'!$A:$AD,AH$3,FALSE),"")</f>
        <v>Air Heat Exchanger</v>
      </c>
      <c r="AI377" s="1">
        <f>_xlfn.IFNA(VLOOKUP($B377,'[1]Price Catalogue (Active CAP)'!$A:$AD,AI$3,FALSE),"")</f>
        <v>0</v>
      </c>
      <c r="AJ377" s="1" t="str">
        <f>_xlfn.IFNA(VLOOKUP($B377,'[1]Price Catalogue (Active CAP)'!$A:$AD,AJ$3,FALSE),"")</f>
        <v>21-52-12;</v>
      </c>
      <c r="AK377" s="1" t="str">
        <f>_xlfn.IFNA(VLOOKUP($B377,'[1]Price Catalogue (Active CAP)'!$A:$AD,AK$3,FALSE),"")</f>
        <v>21-52</v>
      </c>
      <c r="AL377" s="32" t="str">
        <f>_xlfn.IFNA(VLOOKUP($B377,'[1]Price Catalogue (Active CAP)'!$A:$AD,AL$3,FALSE),"")</f>
        <v>EASA,FAA,CAA MALAYSIA,CAAS,DGCA INDONESIA,CAA CHINA</v>
      </c>
      <c r="AM377" s="1" t="str">
        <f>_xlfn.IFNA(VLOOKUP($B377,'[1]Price Catalogue (Active CAP)'!$A:$AD,AM$3,FALSE),"")</f>
        <v>EASA</v>
      </c>
      <c r="AN377" s="1" t="str">
        <f>_xlfn.IFNA(VLOOKUP($B377,'[1]Price Catalogue (Active CAP)'!$A:$AD,AN$3,FALSE),"")</f>
        <v>FAA</v>
      </c>
      <c r="AO377" s="1" t="str">
        <f>_xlfn.IFNA(VLOOKUP($B377,'[1]Price Catalogue (Active CAP)'!$A:$AD,AO$3,FALSE),"")</f>
        <v>CAA MALAYSIA</v>
      </c>
      <c r="AP377" s="1" t="str">
        <f>_xlfn.IFNA(VLOOKUP($B377,'[1]Price Catalogue (Active CAP)'!$A:$AD,AP$3,FALSE),"")</f>
        <v>CAAS</v>
      </c>
      <c r="AQ377" s="1" t="str">
        <f>_xlfn.IFNA(VLOOKUP($B377,'[1]Price Catalogue (Active CAP)'!$A:$AD,AQ$3,FALSE),"")</f>
        <v>DGCA INDONESIA</v>
      </c>
      <c r="AR377" s="1" t="str">
        <f>_xlfn.IFNA(VLOOKUP($B377,'[1]Price Catalogue (Active CAP)'!$A:$AD,AR$3,FALSE),"")</f>
        <v>CAA CHINA</v>
      </c>
      <c r="AS377" s="1">
        <f>_xlfn.IFNA(VLOOKUP($B377,'[1]Price Catalogue (Active CAP)'!$A:$AD,AS$3,FALSE),"")</f>
        <v>0</v>
      </c>
      <c r="AT377" s="1" t="str">
        <f>_xlfn.IFNA(VLOOKUP($B377,'[1]Price Catalogue (Active CAP)'!$A:$AD,AT$3,FALSE),"")</f>
        <v>CAA VIETNAM</v>
      </c>
      <c r="AU377" s="1" t="str">
        <f>_xlfn.IFNA(VLOOKUP($B377,'[1]Price Catalogue (Active CAP)'!$A:$AD,AU$3,FALSE),"")</f>
        <v>OCMOV</v>
      </c>
      <c r="AW377" s="1" t="b">
        <f t="shared" si="111"/>
        <v>1</v>
      </c>
      <c r="AX377" s="1" t="b">
        <f t="shared" si="112"/>
        <v>1</v>
      </c>
      <c r="AY377" s="1" t="b">
        <f t="shared" si="113"/>
        <v>1</v>
      </c>
      <c r="AZ377" s="1" t="b">
        <f t="shared" si="114"/>
        <v>1</v>
      </c>
      <c r="BA377" s="1" t="b">
        <f t="shared" si="115"/>
        <v>1</v>
      </c>
      <c r="BB377" s="1" t="b">
        <f t="shared" si="116"/>
        <v>1</v>
      </c>
      <c r="BC377" s="1" t="b">
        <f t="shared" si="117"/>
        <v>1</v>
      </c>
      <c r="BD377" s="1" t="b">
        <f t="shared" si="118"/>
        <v>1</v>
      </c>
      <c r="BE377" s="1" t="b">
        <f t="shared" si="119"/>
        <v>1</v>
      </c>
      <c r="BF377" s="1" t="b">
        <f t="shared" si="120"/>
        <v>1</v>
      </c>
      <c r="BG377" s="1" t="b">
        <f t="shared" si="121"/>
        <v>1</v>
      </c>
      <c r="BH377" s="1" t="b">
        <f t="shared" si="122"/>
        <v>0</v>
      </c>
      <c r="BI377" s="1" t="b">
        <f t="shared" si="123"/>
        <v>1</v>
      </c>
      <c r="BJ377" s="1" t="b">
        <f t="shared" si="124"/>
        <v>1</v>
      </c>
      <c r="BK377" s="1" t="b">
        <f t="shared" si="125"/>
        <v>0</v>
      </c>
      <c r="BL377" s="1" t="b">
        <f t="shared" si="126"/>
        <v>0</v>
      </c>
      <c r="BM377" s="1" t="b">
        <f t="shared" si="127"/>
        <v>1</v>
      </c>
      <c r="BN377" s="1" t="b">
        <f t="shared" si="128"/>
        <v>1</v>
      </c>
      <c r="BO377" s="1" t="b">
        <f t="shared" si="129"/>
        <v>1</v>
      </c>
      <c r="BP377" s="1" t="b">
        <f t="shared" si="130"/>
        <v>1</v>
      </c>
      <c r="BQ377" s="1" t="b">
        <f t="shared" si="131"/>
        <v>1</v>
      </c>
    </row>
    <row r="378" spans="1:69" ht="37.5">
      <c r="A378" s="5">
        <v>375</v>
      </c>
      <c r="B378" s="13" t="s">
        <v>776</v>
      </c>
      <c r="C378" s="13"/>
      <c r="D378" s="13" t="s">
        <v>774</v>
      </c>
      <c r="E378" s="19" t="s">
        <v>1228</v>
      </c>
      <c r="F378" s="13" t="s">
        <v>28</v>
      </c>
      <c r="G378" s="13" t="s">
        <v>250</v>
      </c>
      <c r="H378" s="13" t="s">
        <v>1460</v>
      </c>
      <c r="I378" s="13" t="s">
        <v>1358</v>
      </c>
      <c r="J378" s="13"/>
      <c r="K378" s="13" t="s">
        <v>775</v>
      </c>
      <c r="L378" s="13" t="s">
        <v>1374</v>
      </c>
      <c r="M378" s="13" t="s">
        <v>23</v>
      </c>
      <c r="N378" s="13" t="s">
        <v>23</v>
      </c>
      <c r="O378" s="13" t="s">
        <v>23</v>
      </c>
      <c r="P378" s="13" t="str">
        <f t="shared" si="110"/>
        <v>EASA;FAA;CAA UK;CAA MALAYSIA;DGCA INDONESIA;CAA CHINA;</v>
      </c>
      <c r="Q378" s="13" t="s">
        <v>12</v>
      </c>
      <c r="R378" s="13" t="s">
        <v>13</v>
      </c>
      <c r="S378" s="13" t="s">
        <v>1224</v>
      </c>
      <c r="T378" s="13" t="s">
        <v>24</v>
      </c>
      <c r="U378" s="13" t="s">
        <v>25</v>
      </c>
      <c r="V378" s="13" t="s">
        <v>26</v>
      </c>
      <c r="W378" s="13"/>
      <c r="X378" s="13" t="s">
        <v>1232</v>
      </c>
      <c r="Y378" s="13" t="s">
        <v>1269</v>
      </c>
      <c r="Z378" s="13"/>
      <c r="AA378" s="1" t="str">
        <f>_xlfn.IFNA(VLOOKUP($B378,'[1]Price Catalogue (Active CAP)'!$A:$AD,AA$3,FALSE),"")</f>
        <v>754B0000-02</v>
      </c>
      <c r="AC378" s="1" t="str">
        <f>_xlfn.IFNA(VLOOKUP($B378,'[1]Price Catalogue (Active CAP)'!$A:$AD,AC$3,FALSE),"")</f>
        <v>EXCHANGER-HEAT,MAIN</v>
      </c>
      <c r="AD378" s="1" t="str">
        <f>_xlfn.IFNA(VLOOKUP($B378,'[1]Price Catalogue (Active CAP)'!$A:$AD,AD$3,FALSE),"")</f>
        <v>ON</v>
      </c>
      <c r="AE378" s="1" t="str">
        <f>_xlfn.IFNA(VLOOKUP($B378,'[1]Price Catalogue (Active CAP)'!$A:$AD,AE$3,FALSE),"")</f>
        <v>A320_Fam;</v>
      </c>
      <c r="AF378" s="1" t="str">
        <f>_xlfn.IFNA(VLOOKUP($B378,'[1]Price Catalogue (Active CAP)'!$A:$AD,AF$3,FALSE),"")</f>
        <v>LIEBHERR AEROSPACE LINDENBERG GMBH</v>
      </c>
      <c r="AG378" s="1" t="str">
        <f>_xlfn.IFNA(VLOOKUP($B378,'[1]Price Catalogue (Active CAP)'!$A:$AD,AG$3,FALSE),"")</f>
        <v>PNE-EXC-003</v>
      </c>
      <c r="AH378" s="1" t="str">
        <f>_xlfn.IFNA(VLOOKUP($B378,'[1]Price Catalogue (Active CAP)'!$A:$AD,AH$3,FALSE),"")</f>
        <v>Air Heat Exchanger</v>
      </c>
      <c r="AI378" s="1">
        <f>_xlfn.IFNA(VLOOKUP($B378,'[1]Price Catalogue (Active CAP)'!$A:$AD,AI$3,FALSE),"")</f>
        <v>0</v>
      </c>
      <c r="AJ378" s="1" t="str">
        <f>_xlfn.IFNA(VLOOKUP($B378,'[1]Price Catalogue (Active CAP)'!$A:$AD,AJ$3,FALSE),"")</f>
        <v>21-52-12;</v>
      </c>
      <c r="AK378" s="1" t="str">
        <f>_xlfn.IFNA(VLOOKUP($B378,'[1]Price Catalogue (Active CAP)'!$A:$AD,AK$3,FALSE),"")</f>
        <v>21-52</v>
      </c>
      <c r="AL378" s="32" t="str">
        <f>_xlfn.IFNA(VLOOKUP($B378,'[1]Price Catalogue (Active CAP)'!$A:$AD,AL$3,FALSE),"")</f>
        <v>EASA,FAA,CAA MALAYSIA,CAAS,DGCA INDONESIA,CAA CHINA</v>
      </c>
      <c r="AM378" s="1" t="str">
        <f>_xlfn.IFNA(VLOOKUP($B378,'[1]Price Catalogue (Active CAP)'!$A:$AD,AM$3,FALSE),"")</f>
        <v>EASA</v>
      </c>
      <c r="AN378" s="1" t="str">
        <f>_xlfn.IFNA(VLOOKUP($B378,'[1]Price Catalogue (Active CAP)'!$A:$AD,AN$3,FALSE),"")</f>
        <v>FAA</v>
      </c>
      <c r="AO378" s="1" t="str">
        <f>_xlfn.IFNA(VLOOKUP($B378,'[1]Price Catalogue (Active CAP)'!$A:$AD,AO$3,FALSE),"")</f>
        <v>CAA MALAYSIA</v>
      </c>
      <c r="AP378" s="1" t="str">
        <f>_xlfn.IFNA(VLOOKUP($B378,'[1]Price Catalogue (Active CAP)'!$A:$AD,AP$3,FALSE),"")</f>
        <v>CAAS</v>
      </c>
      <c r="AQ378" s="1" t="str">
        <f>_xlfn.IFNA(VLOOKUP($B378,'[1]Price Catalogue (Active CAP)'!$A:$AD,AQ$3,FALSE),"")</f>
        <v>DGCA INDONESIA</v>
      </c>
      <c r="AR378" s="1" t="str">
        <f>_xlfn.IFNA(VLOOKUP($B378,'[1]Price Catalogue (Active CAP)'!$A:$AD,AR$3,FALSE),"")</f>
        <v>CAA CHINA</v>
      </c>
      <c r="AS378" s="1">
        <f>_xlfn.IFNA(VLOOKUP($B378,'[1]Price Catalogue (Active CAP)'!$A:$AD,AS$3,FALSE),"")</f>
        <v>0</v>
      </c>
      <c r="AT378" s="1" t="str">
        <f>_xlfn.IFNA(VLOOKUP($B378,'[1]Price Catalogue (Active CAP)'!$A:$AD,AT$3,FALSE),"")</f>
        <v>CAA VIETNAM</v>
      </c>
      <c r="AU378" s="1" t="str">
        <f>_xlfn.IFNA(VLOOKUP($B378,'[1]Price Catalogue (Active CAP)'!$A:$AD,AU$3,FALSE),"")</f>
        <v>OCMOV</v>
      </c>
      <c r="AW378" s="1" t="b">
        <f t="shared" si="111"/>
        <v>1</v>
      </c>
      <c r="AX378" s="1" t="b">
        <f t="shared" si="112"/>
        <v>1</v>
      </c>
      <c r="AY378" s="1" t="b">
        <f t="shared" si="113"/>
        <v>1</v>
      </c>
      <c r="AZ378" s="1" t="b">
        <f t="shared" si="114"/>
        <v>1</v>
      </c>
      <c r="BA378" s="1" t="b">
        <f t="shared" si="115"/>
        <v>1</v>
      </c>
      <c r="BB378" s="1" t="b">
        <f t="shared" si="116"/>
        <v>1</v>
      </c>
      <c r="BC378" s="1" t="b">
        <f t="shared" si="117"/>
        <v>1</v>
      </c>
      <c r="BD378" s="1" t="b">
        <f t="shared" si="118"/>
        <v>1</v>
      </c>
      <c r="BE378" s="1" t="b">
        <f t="shared" si="119"/>
        <v>1</v>
      </c>
      <c r="BF378" s="1" t="b">
        <f t="shared" si="120"/>
        <v>1</v>
      </c>
      <c r="BG378" s="1" t="b">
        <f t="shared" si="121"/>
        <v>1</v>
      </c>
      <c r="BH378" s="1" t="b">
        <f t="shared" si="122"/>
        <v>0</v>
      </c>
      <c r="BI378" s="1" t="b">
        <f t="shared" si="123"/>
        <v>1</v>
      </c>
      <c r="BJ378" s="1" t="b">
        <f t="shared" si="124"/>
        <v>1</v>
      </c>
      <c r="BK378" s="1" t="b">
        <f t="shared" si="125"/>
        <v>0</v>
      </c>
      <c r="BL378" s="1" t="b">
        <f t="shared" si="126"/>
        <v>0</v>
      </c>
      <c r="BM378" s="1" t="b">
        <f t="shared" si="127"/>
        <v>1</v>
      </c>
      <c r="BN378" s="1" t="b">
        <f t="shared" si="128"/>
        <v>1</v>
      </c>
      <c r="BO378" s="1" t="b">
        <f t="shared" si="129"/>
        <v>1</v>
      </c>
      <c r="BP378" s="1" t="b">
        <f t="shared" si="130"/>
        <v>1</v>
      </c>
      <c r="BQ378" s="1" t="b">
        <f t="shared" si="131"/>
        <v>1</v>
      </c>
    </row>
    <row r="379" spans="1:69" ht="37.5">
      <c r="A379" s="5">
        <v>376</v>
      </c>
      <c r="B379" s="13" t="s">
        <v>777</v>
      </c>
      <c r="C379" s="13"/>
      <c r="D379" s="13" t="s">
        <v>774</v>
      </c>
      <c r="E379" s="19" t="s">
        <v>1228</v>
      </c>
      <c r="F379" s="13" t="s">
        <v>28</v>
      </c>
      <c r="G379" s="13" t="s">
        <v>255</v>
      </c>
      <c r="H379" s="13" t="s">
        <v>1460</v>
      </c>
      <c r="I379" s="13" t="s">
        <v>1358</v>
      </c>
      <c r="J379" s="13"/>
      <c r="K379" s="13" t="s">
        <v>775</v>
      </c>
      <c r="L379" s="13" t="s">
        <v>1374</v>
      </c>
      <c r="M379" s="13" t="s">
        <v>23</v>
      </c>
      <c r="N379" s="13" t="s">
        <v>23</v>
      </c>
      <c r="O379" s="13" t="s">
        <v>23</v>
      </c>
      <c r="P379" s="13" t="str">
        <f t="shared" si="110"/>
        <v>EASA;FAA;CAA UK;CAA MALAYSIA;DGCA INDONESIA;CAA CHINA;</v>
      </c>
      <c r="Q379" s="13" t="s">
        <v>12</v>
      </c>
      <c r="R379" s="13" t="s">
        <v>13</v>
      </c>
      <c r="S379" s="13" t="s">
        <v>1224</v>
      </c>
      <c r="T379" s="13" t="s">
        <v>24</v>
      </c>
      <c r="U379" s="13" t="s">
        <v>25</v>
      </c>
      <c r="V379" s="13" t="s">
        <v>26</v>
      </c>
      <c r="W379" s="13"/>
      <c r="X379" s="13" t="s">
        <v>1232</v>
      </c>
      <c r="Y379" s="13" t="s">
        <v>1269</v>
      </c>
      <c r="Z379" s="13"/>
      <c r="AA379" s="1" t="str">
        <f>_xlfn.IFNA(VLOOKUP($B379,'[1]Price Catalogue (Active CAP)'!$A:$AD,AA$3,FALSE),"")</f>
        <v>754C0000-01</v>
      </c>
      <c r="AC379" s="1" t="str">
        <f>_xlfn.IFNA(VLOOKUP($B379,'[1]Price Catalogue (Active CAP)'!$A:$AD,AC$3,FALSE),"")</f>
        <v>EXCHANGER-HEAT,MAIN</v>
      </c>
      <c r="AD379" s="1" t="str">
        <f>_xlfn.IFNA(VLOOKUP($B379,'[1]Price Catalogue (Active CAP)'!$A:$AD,AD$3,FALSE),"")</f>
        <v>ON</v>
      </c>
      <c r="AE379" s="1" t="str">
        <f>_xlfn.IFNA(VLOOKUP($B379,'[1]Price Catalogue (Active CAP)'!$A:$AD,AE$3,FALSE),"")</f>
        <v>A320_Fam;</v>
      </c>
      <c r="AF379" s="1" t="str">
        <f>_xlfn.IFNA(VLOOKUP($B379,'[1]Price Catalogue (Active CAP)'!$A:$AD,AF$3,FALSE),"")</f>
        <v>LIEBHERR-AEROSPACE-TOULOUSE SAS</v>
      </c>
      <c r="AG379" s="1" t="str">
        <f>_xlfn.IFNA(VLOOKUP($B379,'[1]Price Catalogue (Active CAP)'!$A:$AD,AG$3,FALSE),"")</f>
        <v>PNE-EXC-003</v>
      </c>
      <c r="AH379" s="1" t="str">
        <f>_xlfn.IFNA(VLOOKUP($B379,'[1]Price Catalogue (Active CAP)'!$A:$AD,AH$3,FALSE),"")</f>
        <v>Air Heat Exchanger</v>
      </c>
      <c r="AI379" s="1">
        <f>_xlfn.IFNA(VLOOKUP($B379,'[1]Price Catalogue (Active CAP)'!$A:$AD,AI$3,FALSE),"")</f>
        <v>0</v>
      </c>
      <c r="AJ379" s="1" t="str">
        <f>_xlfn.IFNA(VLOOKUP($B379,'[1]Price Catalogue (Active CAP)'!$A:$AD,AJ$3,FALSE),"")</f>
        <v>21-52-12;</v>
      </c>
      <c r="AK379" s="1" t="str">
        <f>_xlfn.IFNA(VLOOKUP($B379,'[1]Price Catalogue (Active CAP)'!$A:$AD,AK$3,FALSE),"")</f>
        <v>21-52</v>
      </c>
      <c r="AL379" s="32" t="str">
        <f>_xlfn.IFNA(VLOOKUP($B379,'[1]Price Catalogue (Active CAP)'!$A:$AD,AL$3,FALSE),"")</f>
        <v>EASA,FAA,CAA MALAYSIA,CAAS,DGCA INDONESIA,CAA CHINA</v>
      </c>
      <c r="AM379" s="1" t="str">
        <f>_xlfn.IFNA(VLOOKUP($B379,'[1]Price Catalogue (Active CAP)'!$A:$AD,AM$3,FALSE),"")</f>
        <v>EASA</v>
      </c>
      <c r="AN379" s="1" t="str">
        <f>_xlfn.IFNA(VLOOKUP($B379,'[1]Price Catalogue (Active CAP)'!$A:$AD,AN$3,FALSE),"")</f>
        <v>FAA</v>
      </c>
      <c r="AO379" s="1" t="str">
        <f>_xlfn.IFNA(VLOOKUP($B379,'[1]Price Catalogue (Active CAP)'!$A:$AD,AO$3,FALSE),"")</f>
        <v>CAA MALAYSIA</v>
      </c>
      <c r="AP379" s="1" t="str">
        <f>_xlfn.IFNA(VLOOKUP($B379,'[1]Price Catalogue (Active CAP)'!$A:$AD,AP$3,FALSE),"")</f>
        <v>CAAS</v>
      </c>
      <c r="AQ379" s="1" t="str">
        <f>_xlfn.IFNA(VLOOKUP($B379,'[1]Price Catalogue (Active CAP)'!$A:$AD,AQ$3,FALSE),"")</f>
        <v>DGCA INDONESIA</v>
      </c>
      <c r="AR379" s="1" t="str">
        <f>_xlfn.IFNA(VLOOKUP($B379,'[1]Price Catalogue (Active CAP)'!$A:$AD,AR$3,FALSE),"")</f>
        <v>CAA CHINA</v>
      </c>
      <c r="AS379" s="1">
        <f>_xlfn.IFNA(VLOOKUP($B379,'[1]Price Catalogue (Active CAP)'!$A:$AD,AS$3,FALSE),"")</f>
        <v>0</v>
      </c>
      <c r="AT379" s="1" t="str">
        <f>_xlfn.IFNA(VLOOKUP($B379,'[1]Price Catalogue (Active CAP)'!$A:$AD,AT$3,FALSE),"")</f>
        <v>CAA VIETNAM</v>
      </c>
      <c r="AU379" s="1" t="str">
        <f>_xlfn.IFNA(VLOOKUP($B379,'[1]Price Catalogue (Active CAP)'!$A:$AD,AU$3,FALSE),"")</f>
        <v>OCMOV</v>
      </c>
      <c r="AW379" s="1" t="b">
        <f t="shared" si="111"/>
        <v>1</v>
      </c>
      <c r="AX379" s="1" t="b">
        <f t="shared" si="112"/>
        <v>1</v>
      </c>
      <c r="AY379" s="1" t="b">
        <f t="shared" si="113"/>
        <v>1</v>
      </c>
      <c r="AZ379" s="1" t="b">
        <f t="shared" si="114"/>
        <v>1</v>
      </c>
      <c r="BA379" s="1" t="b">
        <f t="shared" si="115"/>
        <v>1</v>
      </c>
      <c r="BB379" s="1" t="b">
        <f t="shared" si="116"/>
        <v>1</v>
      </c>
      <c r="BC379" s="1" t="b">
        <f t="shared" si="117"/>
        <v>1</v>
      </c>
      <c r="BD379" s="1" t="b">
        <f t="shared" si="118"/>
        <v>1</v>
      </c>
      <c r="BE379" s="1" t="b">
        <f t="shared" si="119"/>
        <v>1</v>
      </c>
      <c r="BF379" s="1" t="b">
        <f t="shared" si="120"/>
        <v>1</v>
      </c>
      <c r="BG379" s="1" t="b">
        <f t="shared" si="121"/>
        <v>1</v>
      </c>
      <c r="BH379" s="1" t="b">
        <f t="shared" si="122"/>
        <v>0</v>
      </c>
      <c r="BI379" s="1" t="b">
        <f t="shared" si="123"/>
        <v>1</v>
      </c>
      <c r="BJ379" s="1" t="b">
        <f t="shared" si="124"/>
        <v>1</v>
      </c>
      <c r="BK379" s="1" t="b">
        <f t="shared" si="125"/>
        <v>0</v>
      </c>
      <c r="BL379" s="1" t="b">
        <f t="shared" si="126"/>
        <v>0</v>
      </c>
      <c r="BM379" s="1" t="b">
        <f t="shared" si="127"/>
        <v>1</v>
      </c>
      <c r="BN379" s="1" t="b">
        <f t="shared" si="128"/>
        <v>1</v>
      </c>
      <c r="BO379" s="1" t="b">
        <f t="shared" si="129"/>
        <v>1</v>
      </c>
      <c r="BP379" s="1" t="b">
        <f t="shared" si="130"/>
        <v>1</v>
      </c>
      <c r="BQ379" s="1" t="b">
        <f t="shared" si="131"/>
        <v>1</v>
      </c>
    </row>
    <row r="380" spans="1:69" ht="37.5">
      <c r="A380" s="5">
        <v>377</v>
      </c>
      <c r="B380" s="13" t="s">
        <v>778</v>
      </c>
      <c r="C380" s="13"/>
      <c r="D380" s="13" t="s">
        <v>779</v>
      </c>
      <c r="E380" s="19" t="s">
        <v>1228</v>
      </c>
      <c r="F380" s="13" t="s">
        <v>28</v>
      </c>
      <c r="G380" s="13" t="s">
        <v>255</v>
      </c>
      <c r="H380" s="13" t="s">
        <v>1461</v>
      </c>
      <c r="I380" s="13" t="s">
        <v>1358</v>
      </c>
      <c r="J380" s="13"/>
      <c r="K380" s="13" t="s">
        <v>780</v>
      </c>
      <c r="L380" s="13" t="s">
        <v>1374</v>
      </c>
      <c r="M380" s="13" t="s">
        <v>23</v>
      </c>
      <c r="N380" s="13" t="s">
        <v>23</v>
      </c>
      <c r="O380" s="13"/>
      <c r="P380" s="13" t="str">
        <f t="shared" si="110"/>
        <v>EASA;FAA;CAA UK;CAA MALAYSIA;DGCA INDONESIA;CAA CHINA;</v>
      </c>
      <c r="Q380" s="13" t="s">
        <v>12</v>
      </c>
      <c r="R380" s="13" t="s">
        <v>13</v>
      </c>
      <c r="S380" s="13" t="s">
        <v>1224</v>
      </c>
      <c r="T380" s="13" t="s">
        <v>24</v>
      </c>
      <c r="U380" s="13" t="s">
        <v>25</v>
      </c>
      <c r="V380" s="13" t="s">
        <v>26</v>
      </c>
      <c r="W380" s="13"/>
      <c r="X380" s="13" t="s">
        <v>1232</v>
      </c>
      <c r="Y380" s="13" t="s">
        <v>1269</v>
      </c>
      <c r="Z380" s="13"/>
      <c r="AA380" s="1" t="str">
        <f>_xlfn.IFNA(VLOOKUP($B380,'[1]Price Catalogue (Active CAP)'!$A:$AD,AA$3,FALSE),"")</f>
        <v>755A0000-04</v>
      </c>
      <c r="AC380" s="1" t="str">
        <f>_xlfn.IFNA(VLOOKUP($B380,'[1]Price Catalogue (Active CAP)'!$A:$AD,AC$3,FALSE),"")</f>
        <v>REHEATER - AIR CONDITIONING</v>
      </c>
      <c r="AD380" s="1" t="str">
        <f>_xlfn.IFNA(VLOOKUP($B380,'[1]Price Catalogue (Active CAP)'!$A:$AD,AD$3,FALSE),"")</f>
        <v>ON</v>
      </c>
      <c r="AE380" s="1" t="str">
        <f>_xlfn.IFNA(VLOOKUP($B380,'[1]Price Catalogue (Active CAP)'!$A:$AD,AE$3,FALSE),"")</f>
        <v>A320_Fam;</v>
      </c>
      <c r="AF380" s="1" t="str">
        <f>_xlfn.IFNA(VLOOKUP($B380,'[1]Price Catalogue (Active CAP)'!$A:$AD,AF$3,FALSE),"")</f>
        <v>LIEBHERR-AEROSPACE-TOULOUSE SAS</v>
      </c>
      <c r="AG380" s="1" t="str">
        <f>_xlfn.IFNA(VLOOKUP($B380,'[1]Price Catalogue (Active CAP)'!$A:$AD,AG$3,FALSE),"")</f>
        <v>PNE-EXC-001</v>
      </c>
      <c r="AH380" s="1" t="str">
        <f>_xlfn.IFNA(VLOOKUP($B380,'[1]Price Catalogue (Active CAP)'!$A:$AD,AH$3,FALSE),"")</f>
        <v>Air Heat Exchanger</v>
      </c>
      <c r="AI380" s="1">
        <f>_xlfn.IFNA(VLOOKUP($B380,'[1]Price Catalogue (Active CAP)'!$A:$AD,AI$3,FALSE),"")</f>
        <v>0</v>
      </c>
      <c r="AJ380" s="1" t="str">
        <f>_xlfn.IFNA(VLOOKUP($B380,'[1]Price Catalogue (Active CAP)'!$A:$AD,AJ$3,FALSE),"")</f>
        <v>21-52-08;</v>
      </c>
      <c r="AK380" s="1" t="str">
        <f>_xlfn.IFNA(VLOOKUP($B380,'[1]Price Catalogue (Active CAP)'!$A:$AD,AK$3,FALSE),"")</f>
        <v>21-52</v>
      </c>
      <c r="AL380" s="32" t="str">
        <f>_xlfn.IFNA(VLOOKUP($B380,'[1]Price Catalogue (Active CAP)'!$A:$AD,AL$3,FALSE),"")</f>
        <v>EASA,FAA,CAA MALAYSIA,CAAS,DGCA INDONESIA,CAA CHINA</v>
      </c>
      <c r="AM380" s="1" t="str">
        <f>_xlfn.IFNA(VLOOKUP($B380,'[1]Price Catalogue (Active CAP)'!$A:$AD,AM$3,FALSE),"")</f>
        <v>EASA</v>
      </c>
      <c r="AN380" s="1" t="str">
        <f>_xlfn.IFNA(VLOOKUP($B380,'[1]Price Catalogue (Active CAP)'!$A:$AD,AN$3,FALSE),"")</f>
        <v>FAA</v>
      </c>
      <c r="AO380" s="1" t="str">
        <f>_xlfn.IFNA(VLOOKUP($B380,'[1]Price Catalogue (Active CAP)'!$A:$AD,AO$3,FALSE),"")</f>
        <v>CAA MALAYSIA</v>
      </c>
      <c r="AP380" s="1" t="str">
        <f>_xlfn.IFNA(VLOOKUP($B380,'[1]Price Catalogue (Active CAP)'!$A:$AD,AP$3,FALSE),"")</f>
        <v>CAAS</v>
      </c>
      <c r="AQ380" s="1" t="str">
        <f>_xlfn.IFNA(VLOOKUP($B380,'[1]Price Catalogue (Active CAP)'!$A:$AD,AQ$3,FALSE),"")</f>
        <v>DGCA INDONESIA</v>
      </c>
      <c r="AR380" s="1" t="str">
        <f>_xlfn.IFNA(VLOOKUP($B380,'[1]Price Catalogue (Active CAP)'!$A:$AD,AR$3,FALSE),"")</f>
        <v>CAA CHINA</v>
      </c>
      <c r="AS380" s="1">
        <f>_xlfn.IFNA(VLOOKUP($B380,'[1]Price Catalogue (Active CAP)'!$A:$AD,AS$3,FALSE),"")</f>
        <v>0</v>
      </c>
      <c r="AT380" s="1" t="str">
        <f>_xlfn.IFNA(VLOOKUP($B380,'[1]Price Catalogue (Active CAP)'!$A:$AD,AT$3,FALSE),"")</f>
        <v>CAA VIETNAM</v>
      </c>
      <c r="AU380" s="1" t="str">
        <f>_xlfn.IFNA(VLOOKUP($B380,'[1]Price Catalogue (Active CAP)'!$A:$AD,AU$3,FALSE),"")</f>
        <v>OCMOV</v>
      </c>
      <c r="AW380" s="1" t="b">
        <f t="shared" si="111"/>
        <v>1</v>
      </c>
      <c r="AX380" s="1" t="b">
        <f t="shared" si="112"/>
        <v>1</v>
      </c>
      <c r="AY380" s="1" t="b">
        <f t="shared" si="113"/>
        <v>1</v>
      </c>
      <c r="AZ380" s="1" t="b">
        <f t="shared" si="114"/>
        <v>1</v>
      </c>
      <c r="BA380" s="1" t="b">
        <f t="shared" si="115"/>
        <v>1</v>
      </c>
      <c r="BB380" s="1" t="b">
        <f t="shared" si="116"/>
        <v>1</v>
      </c>
      <c r="BC380" s="1" t="b">
        <f t="shared" si="117"/>
        <v>1</v>
      </c>
      <c r="BD380" s="1" t="b">
        <f t="shared" si="118"/>
        <v>1</v>
      </c>
      <c r="BE380" s="1" t="b">
        <f t="shared" si="119"/>
        <v>1</v>
      </c>
      <c r="BF380" s="1" t="b">
        <f t="shared" si="120"/>
        <v>1</v>
      </c>
      <c r="BG380" s="1" t="b">
        <f t="shared" si="121"/>
        <v>1</v>
      </c>
      <c r="BH380" s="1" t="b">
        <f t="shared" si="122"/>
        <v>0</v>
      </c>
      <c r="BI380" s="1" t="b">
        <f t="shared" si="123"/>
        <v>1</v>
      </c>
      <c r="BJ380" s="1" t="b">
        <f t="shared" si="124"/>
        <v>1</v>
      </c>
      <c r="BK380" s="1" t="b">
        <f t="shared" si="125"/>
        <v>0</v>
      </c>
      <c r="BL380" s="1" t="b">
        <f t="shared" si="126"/>
        <v>0</v>
      </c>
      <c r="BM380" s="1" t="b">
        <f t="shared" si="127"/>
        <v>1</v>
      </c>
      <c r="BN380" s="1" t="b">
        <f t="shared" si="128"/>
        <v>1</v>
      </c>
      <c r="BO380" s="1" t="b">
        <f t="shared" si="129"/>
        <v>1</v>
      </c>
      <c r="BP380" s="1" t="b">
        <f t="shared" si="130"/>
        <v>1</v>
      </c>
      <c r="BQ380" s="1" t="b">
        <f t="shared" si="131"/>
        <v>1</v>
      </c>
    </row>
    <row r="381" spans="1:69" ht="37.5">
      <c r="A381" s="5">
        <v>378</v>
      </c>
      <c r="B381" s="13" t="s">
        <v>781</v>
      </c>
      <c r="C381" s="13"/>
      <c r="D381" s="13" t="s">
        <v>779</v>
      </c>
      <c r="E381" s="19" t="s">
        <v>1228</v>
      </c>
      <c r="F381" s="13" t="s">
        <v>28</v>
      </c>
      <c r="G381" s="13" t="s">
        <v>255</v>
      </c>
      <c r="H381" s="13" t="s">
        <v>1461</v>
      </c>
      <c r="I381" s="13" t="s">
        <v>1358</v>
      </c>
      <c r="J381" s="13"/>
      <c r="K381" s="13" t="s">
        <v>780</v>
      </c>
      <c r="L381" s="13" t="s">
        <v>1374</v>
      </c>
      <c r="M381" s="13" t="s">
        <v>23</v>
      </c>
      <c r="N381" s="13" t="s">
        <v>23</v>
      </c>
      <c r="O381" s="13"/>
      <c r="P381" s="13" t="str">
        <f t="shared" si="110"/>
        <v>EASA;FAA;CAA UK;CAA MALAYSIA;DGCA INDONESIA;CAA CHINA;</v>
      </c>
      <c r="Q381" s="13" t="s">
        <v>12</v>
      </c>
      <c r="R381" s="13" t="s">
        <v>13</v>
      </c>
      <c r="S381" s="13" t="s">
        <v>1224</v>
      </c>
      <c r="T381" s="13" t="s">
        <v>24</v>
      </c>
      <c r="U381" s="13" t="s">
        <v>25</v>
      </c>
      <c r="V381" s="13" t="s">
        <v>26</v>
      </c>
      <c r="W381" s="13"/>
      <c r="X381" s="13" t="s">
        <v>1232</v>
      </c>
      <c r="Y381" s="13" t="s">
        <v>1269</v>
      </c>
      <c r="Z381" s="13"/>
      <c r="AA381" s="1" t="str">
        <f>_xlfn.IFNA(VLOOKUP($B381,'[1]Price Catalogue (Active CAP)'!$A:$AD,AA$3,FALSE),"")</f>
        <v>755B0000-02</v>
      </c>
      <c r="AC381" s="1" t="str">
        <f>_xlfn.IFNA(VLOOKUP($B381,'[1]Price Catalogue (Active CAP)'!$A:$AD,AC$3,FALSE),"")</f>
        <v>REHEATER - AIR CONDITIONING</v>
      </c>
      <c r="AD381" s="1" t="str">
        <f>_xlfn.IFNA(VLOOKUP($B381,'[1]Price Catalogue (Active CAP)'!$A:$AD,AD$3,FALSE),"")</f>
        <v>ON</v>
      </c>
      <c r="AE381" s="1" t="str">
        <f>_xlfn.IFNA(VLOOKUP($B381,'[1]Price Catalogue (Active CAP)'!$A:$AD,AE$3,FALSE),"")</f>
        <v>A320_Fam;</v>
      </c>
      <c r="AF381" s="1" t="str">
        <f>_xlfn.IFNA(VLOOKUP($B381,'[1]Price Catalogue (Active CAP)'!$A:$AD,AF$3,FALSE),"")</f>
        <v>LIEBHERR-AEROSPACE-TOULOUSE SAS</v>
      </c>
      <c r="AG381" s="1" t="str">
        <f>_xlfn.IFNA(VLOOKUP($B381,'[1]Price Catalogue (Active CAP)'!$A:$AD,AG$3,FALSE),"")</f>
        <v>PNE-EXC-001</v>
      </c>
      <c r="AH381" s="1" t="str">
        <f>_xlfn.IFNA(VLOOKUP($B381,'[1]Price Catalogue (Active CAP)'!$A:$AD,AH$3,FALSE),"")</f>
        <v>Air Heat Exchanger</v>
      </c>
      <c r="AI381" s="1">
        <f>_xlfn.IFNA(VLOOKUP($B381,'[1]Price Catalogue (Active CAP)'!$A:$AD,AI$3,FALSE),"")</f>
        <v>0</v>
      </c>
      <c r="AJ381" s="1" t="str">
        <f>_xlfn.IFNA(VLOOKUP($B381,'[1]Price Catalogue (Active CAP)'!$A:$AD,AJ$3,FALSE),"")</f>
        <v>21-52-08;</v>
      </c>
      <c r="AK381" s="1" t="str">
        <f>_xlfn.IFNA(VLOOKUP($B381,'[1]Price Catalogue (Active CAP)'!$A:$AD,AK$3,FALSE),"")</f>
        <v>21-52</v>
      </c>
      <c r="AL381" s="32" t="str">
        <f>_xlfn.IFNA(VLOOKUP($B381,'[1]Price Catalogue (Active CAP)'!$A:$AD,AL$3,FALSE),"")</f>
        <v>EASA,FAA,CAA MALAYSIA,CAAS,DGCA INDONESIA,CAA CHINA</v>
      </c>
      <c r="AM381" s="1" t="str">
        <f>_xlfn.IFNA(VLOOKUP($B381,'[1]Price Catalogue (Active CAP)'!$A:$AD,AM$3,FALSE),"")</f>
        <v>EASA</v>
      </c>
      <c r="AN381" s="1" t="str">
        <f>_xlfn.IFNA(VLOOKUP($B381,'[1]Price Catalogue (Active CAP)'!$A:$AD,AN$3,FALSE),"")</f>
        <v>FAA</v>
      </c>
      <c r="AO381" s="1" t="str">
        <f>_xlfn.IFNA(VLOOKUP($B381,'[1]Price Catalogue (Active CAP)'!$A:$AD,AO$3,FALSE),"")</f>
        <v>CAA MALAYSIA</v>
      </c>
      <c r="AP381" s="1" t="str">
        <f>_xlfn.IFNA(VLOOKUP($B381,'[1]Price Catalogue (Active CAP)'!$A:$AD,AP$3,FALSE),"")</f>
        <v>CAAS</v>
      </c>
      <c r="AQ381" s="1" t="str">
        <f>_xlfn.IFNA(VLOOKUP($B381,'[1]Price Catalogue (Active CAP)'!$A:$AD,AQ$3,FALSE),"")</f>
        <v>DGCA INDONESIA</v>
      </c>
      <c r="AR381" s="1" t="str">
        <f>_xlfn.IFNA(VLOOKUP($B381,'[1]Price Catalogue (Active CAP)'!$A:$AD,AR$3,FALSE),"")</f>
        <v>CAA CHINA</v>
      </c>
      <c r="AS381" s="1">
        <f>_xlfn.IFNA(VLOOKUP($B381,'[1]Price Catalogue (Active CAP)'!$A:$AD,AS$3,FALSE),"")</f>
        <v>0</v>
      </c>
      <c r="AT381" s="1" t="str">
        <f>_xlfn.IFNA(VLOOKUP($B381,'[1]Price Catalogue (Active CAP)'!$A:$AD,AT$3,FALSE),"")</f>
        <v>CAA VIETNAM</v>
      </c>
      <c r="AU381" s="1" t="str">
        <f>_xlfn.IFNA(VLOOKUP($B381,'[1]Price Catalogue (Active CAP)'!$A:$AD,AU$3,FALSE),"")</f>
        <v>OCMOV</v>
      </c>
      <c r="AW381" s="1" t="b">
        <f t="shared" si="111"/>
        <v>1</v>
      </c>
      <c r="AX381" s="1" t="b">
        <f t="shared" si="112"/>
        <v>1</v>
      </c>
      <c r="AY381" s="1" t="b">
        <f t="shared" si="113"/>
        <v>1</v>
      </c>
      <c r="AZ381" s="1" t="b">
        <f t="shared" si="114"/>
        <v>1</v>
      </c>
      <c r="BA381" s="1" t="b">
        <f t="shared" si="115"/>
        <v>1</v>
      </c>
      <c r="BB381" s="1" t="b">
        <f t="shared" si="116"/>
        <v>1</v>
      </c>
      <c r="BC381" s="1" t="b">
        <f t="shared" si="117"/>
        <v>1</v>
      </c>
      <c r="BD381" s="1" t="b">
        <f t="shared" si="118"/>
        <v>1</v>
      </c>
      <c r="BE381" s="1" t="b">
        <f t="shared" si="119"/>
        <v>1</v>
      </c>
      <c r="BF381" s="1" t="b">
        <f t="shared" si="120"/>
        <v>1</v>
      </c>
      <c r="BG381" s="1" t="b">
        <f t="shared" si="121"/>
        <v>1</v>
      </c>
      <c r="BH381" s="1" t="b">
        <f t="shared" si="122"/>
        <v>0</v>
      </c>
      <c r="BI381" s="1" t="b">
        <f t="shared" si="123"/>
        <v>1</v>
      </c>
      <c r="BJ381" s="1" t="b">
        <f t="shared" si="124"/>
        <v>1</v>
      </c>
      <c r="BK381" s="1" t="b">
        <f t="shared" si="125"/>
        <v>0</v>
      </c>
      <c r="BL381" s="1" t="b">
        <f t="shared" si="126"/>
        <v>0</v>
      </c>
      <c r="BM381" s="1" t="b">
        <f t="shared" si="127"/>
        <v>1</v>
      </c>
      <c r="BN381" s="1" t="b">
        <f t="shared" si="128"/>
        <v>1</v>
      </c>
      <c r="BO381" s="1" t="b">
        <f t="shared" si="129"/>
        <v>1</v>
      </c>
      <c r="BP381" s="1" t="b">
        <f t="shared" si="130"/>
        <v>1</v>
      </c>
      <c r="BQ381" s="1" t="b">
        <f t="shared" si="131"/>
        <v>1</v>
      </c>
    </row>
    <row r="382" spans="1:69" ht="37.5">
      <c r="A382" s="5">
        <v>379</v>
      </c>
      <c r="B382" s="13" t="s">
        <v>782</v>
      </c>
      <c r="C382" s="13"/>
      <c r="D382" s="13" t="s">
        <v>779</v>
      </c>
      <c r="E382" s="19" t="s">
        <v>1228</v>
      </c>
      <c r="F382" s="13" t="s">
        <v>28</v>
      </c>
      <c r="G382" s="13" t="s">
        <v>255</v>
      </c>
      <c r="H382" s="13" t="s">
        <v>1461</v>
      </c>
      <c r="I382" s="13" t="s">
        <v>1459</v>
      </c>
      <c r="J382" s="13"/>
      <c r="K382" s="13" t="s">
        <v>780</v>
      </c>
      <c r="L382" s="13" t="s">
        <v>1374</v>
      </c>
      <c r="M382" s="13" t="s">
        <v>23</v>
      </c>
      <c r="N382" s="13" t="s">
        <v>23</v>
      </c>
      <c r="O382" s="13"/>
      <c r="P382" s="13" t="str">
        <f t="shared" si="110"/>
        <v>EASA;FAA;CAA UK;CAA MALAYSIA;DGCA INDONESIA;CAA CHINA;</v>
      </c>
      <c r="Q382" s="13" t="s">
        <v>12</v>
      </c>
      <c r="R382" s="13" t="s">
        <v>13</v>
      </c>
      <c r="S382" s="13" t="s">
        <v>1224</v>
      </c>
      <c r="T382" s="13" t="s">
        <v>24</v>
      </c>
      <c r="U382" s="13" t="s">
        <v>25</v>
      </c>
      <c r="V382" s="13" t="s">
        <v>26</v>
      </c>
      <c r="W382" s="13"/>
      <c r="X382" s="13" t="s">
        <v>1232</v>
      </c>
      <c r="Y382" s="13" t="s">
        <v>1269</v>
      </c>
      <c r="Z382" s="13"/>
      <c r="AA382" s="1" t="str">
        <f>_xlfn.IFNA(VLOOKUP($B382,'[1]Price Catalogue (Active CAP)'!$A:$AD,AA$3,FALSE),"")</f>
        <v>755C0000-01</v>
      </c>
      <c r="AC382" s="1" t="str">
        <f>_xlfn.IFNA(VLOOKUP($B382,'[1]Price Catalogue (Active CAP)'!$A:$AD,AC$3,FALSE),"")</f>
        <v>REHEATER - AIR CONDITIONING</v>
      </c>
      <c r="AD382" s="1" t="str">
        <f>_xlfn.IFNA(VLOOKUP($B382,'[1]Price Catalogue (Active CAP)'!$A:$AD,AD$3,FALSE),"")</f>
        <v>ON</v>
      </c>
      <c r="AE382" s="1" t="str">
        <f>_xlfn.IFNA(VLOOKUP($B382,'[1]Price Catalogue (Active CAP)'!$A:$AD,AE$3,FALSE),"")</f>
        <v>A320_Fam;</v>
      </c>
      <c r="AF382" s="1" t="str">
        <f>_xlfn.IFNA(VLOOKUP($B382,'[1]Price Catalogue (Active CAP)'!$A:$AD,AF$3,FALSE),"")</f>
        <v>LIEBHERR-AEROSPACE-TOULOUSE SAS</v>
      </c>
      <c r="AG382" s="1" t="str">
        <f>_xlfn.IFNA(VLOOKUP($B382,'[1]Price Catalogue (Active CAP)'!$A:$AD,AG$3,FALSE),"")</f>
        <v>PNE-EXC-001</v>
      </c>
      <c r="AH382" s="1" t="str">
        <f>_xlfn.IFNA(VLOOKUP($B382,'[1]Price Catalogue (Active CAP)'!$A:$AD,AH$3,FALSE),"")</f>
        <v>Pack_HeatEx</v>
      </c>
      <c r="AI382" s="1">
        <f>_xlfn.IFNA(VLOOKUP($B382,'[1]Price Catalogue (Active CAP)'!$A:$AD,AI$3,FALSE),"")</f>
        <v>0</v>
      </c>
      <c r="AJ382" s="1" t="str">
        <f>_xlfn.IFNA(VLOOKUP($B382,'[1]Price Catalogue (Active CAP)'!$A:$AD,AJ$3,FALSE),"")</f>
        <v>21-52-08;</v>
      </c>
      <c r="AK382" s="1" t="str">
        <f>_xlfn.IFNA(VLOOKUP($B382,'[1]Price Catalogue (Active CAP)'!$A:$AD,AK$3,FALSE),"")</f>
        <v>21-52</v>
      </c>
      <c r="AL382" s="32" t="str">
        <f>_xlfn.IFNA(VLOOKUP($B382,'[1]Price Catalogue (Active CAP)'!$A:$AD,AL$3,FALSE),"")</f>
        <v>EASA,FAA,CAA MALAYSIA,CAAS,DGCA INDONESIA,CAA CHINA</v>
      </c>
      <c r="AM382" s="1" t="str">
        <f>_xlfn.IFNA(VLOOKUP($B382,'[1]Price Catalogue (Active CAP)'!$A:$AD,AM$3,FALSE),"")</f>
        <v>EASA</v>
      </c>
      <c r="AN382" s="1" t="str">
        <f>_xlfn.IFNA(VLOOKUP($B382,'[1]Price Catalogue (Active CAP)'!$A:$AD,AN$3,FALSE),"")</f>
        <v>FAA</v>
      </c>
      <c r="AO382" s="1" t="str">
        <f>_xlfn.IFNA(VLOOKUP($B382,'[1]Price Catalogue (Active CAP)'!$A:$AD,AO$3,FALSE),"")</f>
        <v>CAA MALAYSIA</v>
      </c>
      <c r="AP382" s="1" t="str">
        <f>_xlfn.IFNA(VLOOKUP($B382,'[1]Price Catalogue (Active CAP)'!$A:$AD,AP$3,FALSE),"")</f>
        <v>CAAS</v>
      </c>
      <c r="AQ382" s="1" t="str">
        <f>_xlfn.IFNA(VLOOKUP($B382,'[1]Price Catalogue (Active CAP)'!$A:$AD,AQ$3,FALSE),"")</f>
        <v>DGCA INDONESIA</v>
      </c>
      <c r="AR382" s="1" t="str">
        <f>_xlfn.IFNA(VLOOKUP($B382,'[1]Price Catalogue (Active CAP)'!$A:$AD,AR$3,FALSE),"")</f>
        <v>CAA CHINA</v>
      </c>
      <c r="AS382" s="1">
        <f>_xlfn.IFNA(VLOOKUP($B382,'[1]Price Catalogue (Active CAP)'!$A:$AD,AS$3,FALSE),"")</f>
        <v>0</v>
      </c>
      <c r="AT382" s="1" t="str">
        <f>_xlfn.IFNA(VLOOKUP($B382,'[1]Price Catalogue (Active CAP)'!$A:$AD,AT$3,FALSE),"")</f>
        <v>CAA VIETNAM</v>
      </c>
      <c r="AU382" s="1" t="str">
        <f>_xlfn.IFNA(VLOOKUP($B382,'[1]Price Catalogue (Active CAP)'!$A:$AD,AU$3,FALSE),"")</f>
        <v>OCMOV</v>
      </c>
      <c r="AW382" s="1" t="b">
        <f t="shared" si="111"/>
        <v>1</v>
      </c>
      <c r="AX382" s="1" t="b">
        <f t="shared" si="112"/>
        <v>1</v>
      </c>
      <c r="AY382" s="1" t="b">
        <f t="shared" si="113"/>
        <v>1</v>
      </c>
      <c r="AZ382" s="1" t="b">
        <f t="shared" si="114"/>
        <v>1</v>
      </c>
      <c r="BA382" s="1" t="b">
        <f t="shared" si="115"/>
        <v>1</v>
      </c>
      <c r="BB382" s="1" t="b">
        <f t="shared" si="116"/>
        <v>1</v>
      </c>
      <c r="BC382" s="1" t="b">
        <f t="shared" si="117"/>
        <v>1</v>
      </c>
      <c r="BD382" s="1" t="b">
        <f t="shared" si="118"/>
        <v>1</v>
      </c>
      <c r="BE382" s="1" t="b">
        <f t="shared" si="119"/>
        <v>1</v>
      </c>
      <c r="BF382" s="1" t="b">
        <f t="shared" si="120"/>
        <v>1</v>
      </c>
      <c r="BG382" s="1" t="b">
        <f t="shared" si="121"/>
        <v>1</v>
      </c>
      <c r="BH382" s="1" t="b">
        <f t="shared" si="122"/>
        <v>0</v>
      </c>
      <c r="BI382" s="1" t="b">
        <f t="shared" si="123"/>
        <v>1</v>
      </c>
      <c r="BJ382" s="1" t="b">
        <f t="shared" si="124"/>
        <v>1</v>
      </c>
      <c r="BK382" s="1" t="b">
        <f t="shared" si="125"/>
        <v>0</v>
      </c>
      <c r="BL382" s="1" t="b">
        <f t="shared" si="126"/>
        <v>0</v>
      </c>
      <c r="BM382" s="1" t="b">
        <f t="shared" si="127"/>
        <v>1</v>
      </c>
      <c r="BN382" s="1" t="b">
        <f t="shared" si="128"/>
        <v>1</v>
      </c>
      <c r="BO382" s="1" t="b">
        <f t="shared" si="129"/>
        <v>1</v>
      </c>
      <c r="BP382" s="1" t="b">
        <f t="shared" si="130"/>
        <v>1</v>
      </c>
      <c r="BQ382" s="1" t="b">
        <f t="shared" si="131"/>
        <v>1</v>
      </c>
    </row>
    <row r="383" spans="1:69" ht="37.5">
      <c r="A383" s="5">
        <v>380</v>
      </c>
      <c r="B383" s="13" t="s">
        <v>783</v>
      </c>
      <c r="C383" s="13"/>
      <c r="D383" s="13" t="s">
        <v>784</v>
      </c>
      <c r="E383" s="19" t="s">
        <v>1228</v>
      </c>
      <c r="F383" s="13" t="s">
        <v>28</v>
      </c>
      <c r="G383" s="13" t="s">
        <v>255</v>
      </c>
      <c r="H383" s="13" t="s">
        <v>1462</v>
      </c>
      <c r="I383" s="13" t="s">
        <v>1459</v>
      </c>
      <c r="J383" s="13"/>
      <c r="K383" s="13" t="s">
        <v>785</v>
      </c>
      <c r="L383" s="13" t="s">
        <v>1374</v>
      </c>
      <c r="M383" s="13" t="s">
        <v>23</v>
      </c>
      <c r="N383" s="13" t="s">
        <v>23</v>
      </c>
      <c r="O383" s="13"/>
      <c r="P383" s="13" t="str">
        <f t="shared" si="110"/>
        <v>EASA;FAA;CAA UK;CAA MALAYSIA;DGCA INDONESIA;CAA CHINA;</v>
      </c>
      <c r="Q383" s="13" t="s">
        <v>12</v>
      </c>
      <c r="R383" s="13" t="s">
        <v>13</v>
      </c>
      <c r="S383" s="13" t="s">
        <v>1224</v>
      </c>
      <c r="T383" s="13" t="s">
        <v>24</v>
      </c>
      <c r="U383" s="13" t="s">
        <v>25</v>
      </c>
      <c r="V383" s="13" t="s">
        <v>26</v>
      </c>
      <c r="W383" s="13"/>
      <c r="X383" s="13" t="s">
        <v>1232</v>
      </c>
      <c r="Y383" s="13" t="s">
        <v>1269</v>
      </c>
      <c r="Z383" s="13"/>
      <c r="AA383" s="1" t="str">
        <f>_xlfn.IFNA(VLOOKUP($B383,'[1]Price Catalogue (Active CAP)'!$A:$AD,AA$3,FALSE),"")</f>
        <v>756A0000-05</v>
      </c>
      <c r="AC383" s="1" t="str">
        <f>_xlfn.IFNA(VLOOKUP($B383,'[1]Price Catalogue (Active CAP)'!$A:$AD,AC$3,FALSE),"")</f>
        <v>CONDENSER</v>
      </c>
      <c r="AD383" s="1" t="str">
        <f>_xlfn.IFNA(VLOOKUP($B383,'[1]Price Catalogue (Active CAP)'!$A:$AD,AD$3,FALSE),"")</f>
        <v>ON</v>
      </c>
      <c r="AE383" s="1" t="str">
        <f>_xlfn.IFNA(VLOOKUP($B383,'[1]Price Catalogue (Active CAP)'!$A:$AD,AE$3,FALSE),"")</f>
        <v>A320_Fam;</v>
      </c>
      <c r="AF383" s="1" t="str">
        <f>_xlfn.IFNA(VLOOKUP($B383,'[1]Price Catalogue (Active CAP)'!$A:$AD,AF$3,FALSE),"")</f>
        <v>LIEBHERR-AEROSPACE-TOULOUSE SAS</v>
      </c>
      <c r="AG383" s="1" t="str">
        <f>_xlfn.IFNA(VLOOKUP($B383,'[1]Price Catalogue (Active CAP)'!$A:$AD,AG$3,FALSE),"")</f>
        <v>PNE-EXC-006</v>
      </c>
      <c r="AH383" s="1" t="str">
        <f>_xlfn.IFNA(VLOOKUP($B383,'[1]Price Catalogue (Active CAP)'!$A:$AD,AH$3,FALSE),"")</f>
        <v>Pack_HeatEx</v>
      </c>
      <c r="AI383" s="1">
        <f>_xlfn.IFNA(VLOOKUP($B383,'[1]Price Catalogue (Active CAP)'!$A:$AD,AI$3,FALSE),"")</f>
        <v>0</v>
      </c>
      <c r="AJ383" s="1" t="str">
        <f>_xlfn.IFNA(VLOOKUP($B383,'[1]Price Catalogue (Active CAP)'!$A:$AD,AJ$3,FALSE),"")</f>
        <v>21-52-10;</v>
      </c>
      <c r="AK383" s="1" t="str">
        <f>_xlfn.IFNA(VLOOKUP($B383,'[1]Price Catalogue (Active CAP)'!$A:$AD,AK$3,FALSE),"")</f>
        <v>21-52</v>
      </c>
      <c r="AL383" s="32" t="str">
        <f>_xlfn.IFNA(VLOOKUP($B383,'[1]Price Catalogue (Active CAP)'!$A:$AD,AL$3,FALSE),"")</f>
        <v>EASA,FAA,CAA MALAYSIA,CAAS,DGCA INDONESIA,CAA CHINA</v>
      </c>
      <c r="AM383" s="1" t="str">
        <f>_xlfn.IFNA(VLOOKUP($B383,'[1]Price Catalogue (Active CAP)'!$A:$AD,AM$3,FALSE),"")</f>
        <v>EASA</v>
      </c>
      <c r="AN383" s="1" t="str">
        <f>_xlfn.IFNA(VLOOKUP($B383,'[1]Price Catalogue (Active CAP)'!$A:$AD,AN$3,FALSE),"")</f>
        <v>FAA</v>
      </c>
      <c r="AO383" s="1" t="str">
        <f>_xlfn.IFNA(VLOOKUP($B383,'[1]Price Catalogue (Active CAP)'!$A:$AD,AO$3,FALSE),"")</f>
        <v>CAA MALAYSIA</v>
      </c>
      <c r="AP383" s="1" t="str">
        <f>_xlfn.IFNA(VLOOKUP($B383,'[1]Price Catalogue (Active CAP)'!$A:$AD,AP$3,FALSE),"")</f>
        <v>CAAS</v>
      </c>
      <c r="AQ383" s="1" t="str">
        <f>_xlfn.IFNA(VLOOKUP($B383,'[1]Price Catalogue (Active CAP)'!$A:$AD,AQ$3,FALSE),"")</f>
        <v>DGCA INDONESIA</v>
      </c>
      <c r="AR383" s="1" t="str">
        <f>_xlfn.IFNA(VLOOKUP($B383,'[1]Price Catalogue (Active CAP)'!$A:$AD,AR$3,FALSE),"")</f>
        <v>CAA CHINA</v>
      </c>
      <c r="AS383" s="1">
        <f>_xlfn.IFNA(VLOOKUP($B383,'[1]Price Catalogue (Active CAP)'!$A:$AD,AS$3,FALSE),"")</f>
        <v>0</v>
      </c>
      <c r="AT383" s="1" t="str">
        <f>_xlfn.IFNA(VLOOKUP($B383,'[1]Price Catalogue (Active CAP)'!$A:$AD,AT$3,FALSE),"")</f>
        <v>CAA VIETNAM</v>
      </c>
      <c r="AU383" s="1" t="str">
        <f>_xlfn.IFNA(VLOOKUP($B383,'[1]Price Catalogue (Active CAP)'!$A:$AD,AU$3,FALSE),"")</f>
        <v>OCMOV</v>
      </c>
      <c r="AW383" s="1" t="b">
        <f t="shared" si="111"/>
        <v>1</v>
      </c>
      <c r="AX383" s="1" t="b">
        <f t="shared" si="112"/>
        <v>1</v>
      </c>
      <c r="AY383" s="1" t="b">
        <f t="shared" si="113"/>
        <v>1</v>
      </c>
      <c r="AZ383" s="1" t="b">
        <f t="shared" si="114"/>
        <v>1</v>
      </c>
      <c r="BA383" s="1" t="b">
        <f t="shared" si="115"/>
        <v>1</v>
      </c>
      <c r="BB383" s="1" t="b">
        <f t="shared" si="116"/>
        <v>1</v>
      </c>
      <c r="BC383" s="1" t="b">
        <f t="shared" si="117"/>
        <v>1</v>
      </c>
      <c r="BD383" s="1" t="b">
        <f t="shared" si="118"/>
        <v>1</v>
      </c>
      <c r="BE383" s="1" t="b">
        <f t="shared" si="119"/>
        <v>1</v>
      </c>
      <c r="BF383" s="1" t="b">
        <f t="shared" si="120"/>
        <v>1</v>
      </c>
      <c r="BG383" s="1" t="b">
        <f t="shared" si="121"/>
        <v>1</v>
      </c>
      <c r="BH383" s="1" t="b">
        <f t="shared" si="122"/>
        <v>0</v>
      </c>
      <c r="BI383" s="1" t="b">
        <f t="shared" si="123"/>
        <v>1</v>
      </c>
      <c r="BJ383" s="1" t="b">
        <f t="shared" si="124"/>
        <v>1</v>
      </c>
      <c r="BK383" s="1" t="b">
        <f t="shared" si="125"/>
        <v>0</v>
      </c>
      <c r="BL383" s="1" t="b">
        <f t="shared" si="126"/>
        <v>0</v>
      </c>
      <c r="BM383" s="1" t="b">
        <f t="shared" si="127"/>
        <v>1</v>
      </c>
      <c r="BN383" s="1" t="b">
        <f t="shared" si="128"/>
        <v>1</v>
      </c>
      <c r="BO383" s="1" t="b">
        <f t="shared" si="129"/>
        <v>1</v>
      </c>
      <c r="BP383" s="1" t="b">
        <f t="shared" si="130"/>
        <v>1</v>
      </c>
      <c r="BQ383" s="1" t="b">
        <f t="shared" si="131"/>
        <v>1</v>
      </c>
    </row>
    <row r="384" spans="1:69" ht="37.5">
      <c r="A384" s="5">
        <v>381</v>
      </c>
      <c r="B384" s="13" t="s">
        <v>786</v>
      </c>
      <c r="C384" s="13"/>
      <c r="D384" s="13" t="s">
        <v>784</v>
      </c>
      <c r="E384" s="19" t="s">
        <v>1228</v>
      </c>
      <c r="F384" s="13" t="s">
        <v>28</v>
      </c>
      <c r="G384" s="13" t="s">
        <v>255</v>
      </c>
      <c r="H384" s="13" t="s">
        <v>1462</v>
      </c>
      <c r="I384" s="13" t="s">
        <v>1459</v>
      </c>
      <c r="J384" s="13"/>
      <c r="K384" s="13" t="s">
        <v>787</v>
      </c>
      <c r="L384" s="13" t="s">
        <v>1374</v>
      </c>
      <c r="M384" s="13" t="s">
        <v>23</v>
      </c>
      <c r="N384" s="13" t="s">
        <v>23</v>
      </c>
      <c r="O384" s="13"/>
      <c r="P384" s="13" t="str">
        <f t="shared" si="110"/>
        <v>EASA;FAA;CAA UK;CAA MALAYSIA;DGCA INDONESIA;CAA CHINA;</v>
      </c>
      <c r="Q384" s="13" t="s">
        <v>12</v>
      </c>
      <c r="R384" s="13" t="s">
        <v>13</v>
      </c>
      <c r="S384" s="13" t="s">
        <v>1224</v>
      </c>
      <c r="T384" s="13" t="s">
        <v>24</v>
      </c>
      <c r="U384" s="13" t="s">
        <v>25</v>
      </c>
      <c r="V384" s="13" t="s">
        <v>26</v>
      </c>
      <c r="W384" s="13"/>
      <c r="X384" s="13" t="s">
        <v>1232</v>
      </c>
      <c r="Y384" s="13" t="s">
        <v>1269</v>
      </c>
      <c r="Z384" s="13"/>
      <c r="AA384" s="1" t="str">
        <f>_xlfn.IFNA(VLOOKUP($B384,'[1]Price Catalogue (Active CAP)'!$A:$AD,AA$3,FALSE),"")</f>
        <v>756A0000-06</v>
      </c>
      <c r="AC384" s="1" t="str">
        <f>_xlfn.IFNA(VLOOKUP($B384,'[1]Price Catalogue (Active CAP)'!$A:$AD,AC$3,FALSE),"")</f>
        <v>CONDENSER</v>
      </c>
      <c r="AD384" s="1" t="str">
        <f>_xlfn.IFNA(VLOOKUP($B384,'[1]Price Catalogue (Active CAP)'!$A:$AD,AD$3,FALSE),"")</f>
        <v>ON</v>
      </c>
      <c r="AE384" s="1" t="str">
        <f>_xlfn.IFNA(VLOOKUP($B384,'[1]Price Catalogue (Active CAP)'!$A:$AD,AE$3,FALSE),"")</f>
        <v>A320_Fam;</v>
      </c>
      <c r="AF384" s="1" t="str">
        <f>_xlfn.IFNA(VLOOKUP($B384,'[1]Price Catalogue (Active CAP)'!$A:$AD,AF$3,FALSE),"")</f>
        <v>LIEBHERR-AEROSPACE-TOULOUSE SAS</v>
      </c>
      <c r="AG384" s="1" t="str">
        <f>_xlfn.IFNA(VLOOKUP($B384,'[1]Price Catalogue (Active CAP)'!$A:$AD,AG$3,FALSE),"")</f>
        <v>PNE-EXC-006</v>
      </c>
      <c r="AH384" s="1" t="str">
        <f>_xlfn.IFNA(VLOOKUP($B384,'[1]Price Catalogue (Active CAP)'!$A:$AD,AH$3,FALSE),"")</f>
        <v>Pack_HeatEx</v>
      </c>
      <c r="AI384" s="1">
        <f>_xlfn.IFNA(VLOOKUP($B384,'[1]Price Catalogue (Active CAP)'!$A:$AD,AI$3,FALSE),"")</f>
        <v>0</v>
      </c>
      <c r="AJ384" s="1" t="str">
        <f>_xlfn.IFNA(VLOOKUP($B384,'[1]Price Catalogue (Active CAP)'!$A:$AD,AJ$3,FALSE),"")</f>
        <v>21-52-10;2</v>
      </c>
      <c r="AK384" s="1" t="str">
        <f>_xlfn.IFNA(VLOOKUP($B384,'[1]Price Catalogue (Active CAP)'!$A:$AD,AK$3,FALSE),"")</f>
        <v>21-52</v>
      </c>
      <c r="AL384" s="32" t="str">
        <f>_xlfn.IFNA(VLOOKUP($B384,'[1]Price Catalogue (Active CAP)'!$A:$AD,AL$3,FALSE),"")</f>
        <v>EASA,FAA,CAA MALAYSIA,CAAS,DGCA INDONESIA,CAA CHINA</v>
      </c>
      <c r="AM384" s="1" t="str">
        <f>_xlfn.IFNA(VLOOKUP($B384,'[1]Price Catalogue (Active CAP)'!$A:$AD,AM$3,FALSE),"")</f>
        <v>EASA</v>
      </c>
      <c r="AN384" s="1" t="str">
        <f>_xlfn.IFNA(VLOOKUP($B384,'[1]Price Catalogue (Active CAP)'!$A:$AD,AN$3,FALSE),"")</f>
        <v>FAA</v>
      </c>
      <c r="AO384" s="1" t="str">
        <f>_xlfn.IFNA(VLOOKUP($B384,'[1]Price Catalogue (Active CAP)'!$A:$AD,AO$3,FALSE),"")</f>
        <v>CAA MALAYSIA</v>
      </c>
      <c r="AP384" s="1" t="str">
        <f>_xlfn.IFNA(VLOOKUP($B384,'[1]Price Catalogue (Active CAP)'!$A:$AD,AP$3,FALSE),"")</f>
        <v>CAAS</v>
      </c>
      <c r="AQ384" s="1" t="str">
        <f>_xlfn.IFNA(VLOOKUP($B384,'[1]Price Catalogue (Active CAP)'!$A:$AD,AQ$3,FALSE),"")</f>
        <v>DGCA INDONESIA</v>
      </c>
      <c r="AR384" s="1" t="str">
        <f>_xlfn.IFNA(VLOOKUP($B384,'[1]Price Catalogue (Active CAP)'!$A:$AD,AR$3,FALSE),"")</f>
        <v>CAA CHINA</v>
      </c>
      <c r="AS384" s="1">
        <f>_xlfn.IFNA(VLOOKUP($B384,'[1]Price Catalogue (Active CAP)'!$A:$AD,AS$3,FALSE),"")</f>
        <v>0</v>
      </c>
      <c r="AT384" s="1" t="str">
        <f>_xlfn.IFNA(VLOOKUP($B384,'[1]Price Catalogue (Active CAP)'!$A:$AD,AT$3,FALSE),"")</f>
        <v>CAA VIETNAM</v>
      </c>
      <c r="AU384" s="1" t="str">
        <f>_xlfn.IFNA(VLOOKUP($B384,'[1]Price Catalogue (Active CAP)'!$A:$AD,AU$3,FALSE),"")</f>
        <v>OCMOV</v>
      </c>
      <c r="AW384" s="1" t="b">
        <f t="shared" si="111"/>
        <v>1</v>
      </c>
      <c r="AX384" s="1" t="b">
        <f t="shared" si="112"/>
        <v>1</v>
      </c>
      <c r="AY384" s="1" t="b">
        <f t="shared" si="113"/>
        <v>1</v>
      </c>
      <c r="AZ384" s="1" t="b">
        <f t="shared" si="114"/>
        <v>1</v>
      </c>
      <c r="BA384" s="1" t="b">
        <f t="shared" si="115"/>
        <v>1</v>
      </c>
      <c r="BB384" s="1" t="b">
        <f t="shared" si="116"/>
        <v>1</v>
      </c>
      <c r="BC384" s="1" t="b">
        <f t="shared" si="117"/>
        <v>1</v>
      </c>
      <c r="BD384" s="1" t="b">
        <f t="shared" si="118"/>
        <v>1</v>
      </c>
      <c r="BE384" s="1" t="b">
        <f t="shared" si="119"/>
        <v>1</v>
      </c>
      <c r="BF384" s="1" t="b">
        <f t="shared" si="120"/>
        <v>1</v>
      </c>
      <c r="BG384" s="1" t="b">
        <f t="shared" si="121"/>
        <v>1</v>
      </c>
      <c r="BH384" s="1" t="b">
        <f t="shared" si="122"/>
        <v>0</v>
      </c>
      <c r="BI384" s="1" t="b">
        <f t="shared" si="123"/>
        <v>1</v>
      </c>
      <c r="BJ384" s="1" t="b">
        <f t="shared" si="124"/>
        <v>1</v>
      </c>
      <c r="BK384" s="1" t="b">
        <f t="shared" si="125"/>
        <v>0</v>
      </c>
      <c r="BL384" s="1" t="b">
        <f t="shared" si="126"/>
        <v>0</v>
      </c>
      <c r="BM384" s="1" t="b">
        <f t="shared" si="127"/>
        <v>1</v>
      </c>
      <c r="BN384" s="1" t="b">
        <f t="shared" si="128"/>
        <v>1</v>
      </c>
      <c r="BO384" s="1" t="b">
        <f t="shared" si="129"/>
        <v>1</v>
      </c>
      <c r="BP384" s="1" t="b">
        <f t="shared" si="130"/>
        <v>1</v>
      </c>
      <c r="BQ384" s="1" t="b">
        <f t="shared" si="131"/>
        <v>1</v>
      </c>
    </row>
    <row r="385" spans="1:69" ht="37.5">
      <c r="A385" s="5">
        <v>382</v>
      </c>
      <c r="B385" s="13" t="s">
        <v>788</v>
      </c>
      <c r="C385" s="13"/>
      <c r="D385" s="13" t="s">
        <v>58</v>
      </c>
      <c r="E385" s="19" t="s">
        <v>1228</v>
      </c>
      <c r="F385" s="13" t="s">
        <v>59</v>
      </c>
      <c r="G385" s="13" t="s">
        <v>789</v>
      </c>
      <c r="H385" s="13" t="s">
        <v>1266</v>
      </c>
      <c r="I385" s="13" t="s">
        <v>1267</v>
      </c>
      <c r="J385" s="13"/>
      <c r="K385" s="13" t="s">
        <v>61</v>
      </c>
      <c r="L385" s="13" t="s">
        <v>1268</v>
      </c>
      <c r="M385" s="13" t="s">
        <v>23</v>
      </c>
      <c r="N385" s="13" t="s">
        <v>23</v>
      </c>
      <c r="O385" s="13" t="s">
        <v>23</v>
      </c>
      <c r="P385" s="13" t="str">
        <f t="shared" si="110"/>
        <v>EASA;FAA;CAA UK;CAA MALAYSIA;DGCA INDONESIA;CAA CHINA;</v>
      </c>
      <c r="Q385" s="13" t="s">
        <v>12</v>
      </c>
      <c r="R385" s="13" t="s">
        <v>13</v>
      </c>
      <c r="S385" s="13" t="s">
        <v>1224</v>
      </c>
      <c r="T385" s="13" t="s">
        <v>24</v>
      </c>
      <c r="U385" s="13" t="s">
        <v>25</v>
      </c>
      <c r="V385" s="13" t="s">
        <v>26</v>
      </c>
      <c r="W385" s="13"/>
      <c r="X385" s="13" t="s">
        <v>1232</v>
      </c>
      <c r="Y385" s="13" t="s">
        <v>1269</v>
      </c>
      <c r="Z385" s="13"/>
      <c r="AA385" s="1" t="str">
        <f>_xlfn.IFNA(VLOOKUP($B385,'[1]Price Catalogue (Active CAP)'!$A:$AD,AA$3,FALSE),"")</f>
        <v>7589149-101</v>
      </c>
      <c r="AC385" s="1" t="str">
        <f>_xlfn.IFNA(VLOOKUP($B385,'[1]Price Catalogue (Active CAP)'!$A:$AD,AC$3,FALSE),"")</f>
        <v>FILTER HPC BLEED AIR</v>
      </c>
      <c r="AD385" s="1" t="str">
        <f>_xlfn.IFNA(VLOOKUP($B385,'[1]Price Catalogue (Active CAP)'!$A:$AD,AD$3,FALSE),"")</f>
        <v>ON</v>
      </c>
      <c r="AE385" s="1" t="str">
        <f>_xlfn.IFNA(VLOOKUP($B385,'[1]Price Catalogue (Active CAP)'!$A:$AD,AE$3,FALSE),"")</f>
        <v>B767;PW4000;</v>
      </c>
      <c r="AF385" s="1" t="str">
        <f>_xlfn.IFNA(VLOOKUP($B385,'[1]Price Catalogue (Active CAP)'!$A:$AD,AF$3,FALSE),"")</f>
        <v>PTI TECHNOLOGIES INC.</v>
      </c>
      <c r="AG385" s="1" t="str">
        <f>_xlfn.IFNA(VLOOKUP($B385,'[1]Price Catalogue (Active CAP)'!$A:$AD,AG$3,FALSE),"")</f>
        <v>ENG-FIL-001</v>
      </c>
      <c r="AH385" s="1" t="str">
        <f>_xlfn.IFNA(VLOOKUP($B385,'[1]Price Catalogue (Active CAP)'!$A:$AD,AH$3,FALSE),"")</f>
        <v>Various_Pneumatic</v>
      </c>
      <c r="AI385" s="1">
        <f>_xlfn.IFNA(VLOOKUP($B385,'[1]Price Catalogue (Active CAP)'!$A:$AD,AI$3,FALSE),"")</f>
        <v>0</v>
      </c>
      <c r="AJ385" s="1" t="str">
        <f>_xlfn.IFNA(VLOOKUP($B385,'[1]Price Catalogue (Active CAP)'!$A:$AD,AJ$3,FALSE),"")</f>
        <v>75-24-19;</v>
      </c>
      <c r="AK385" s="1" t="str">
        <f>_xlfn.IFNA(VLOOKUP($B385,'[1]Price Catalogue (Active CAP)'!$A:$AD,AK$3,FALSE),"")</f>
        <v>75-24</v>
      </c>
      <c r="AL385" s="32" t="str">
        <f>_xlfn.IFNA(VLOOKUP($B385,'[1]Price Catalogue (Active CAP)'!$A:$AD,AL$3,FALSE),"")</f>
        <v>EASA,FAA,CAA MALAYSIA,CAAS,DGCA INDONESIA,CAA CHINA</v>
      </c>
      <c r="AM385" s="1" t="str">
        <f>_xlfn.IFNA(VLOOKUP($B385,'[1]Price Catalogue (Active CAP)'!$A:$AD,AM$3,FALSE),"")</f>
        <v>EASA</v>
      </c>
      <c r="AN385" s="1" t="str">
        <f>_xlfn.IFNA(VLOOKUP($B385,'[1]Price Catalogue (Active CAP)'!$A:$AD,AN$3,FALSE),"")</f>
        <v>FAA</v>
      </c>
      <c r="AO385" s="1" t="str">
        <f>_xlfn.IFNA(VLOOKUP($B385,'[1]Price Catalogue (Active CAP)'!$A:$AD,AO$3,FALSE),"")</f>
        <v>CAA MALAYSIA</v>
      </c>
      <c r="AP385" s="1" t="str">
        <f>_xlfn.IFNA(VLOOKUP($B385,'[1]Price Catalogue (Active CAP)'!$A:$AD,AP$3,FALSE),"")</f>
        <v>CAAS</v>
      </c>
      <c r="AQ385" s="1" t="str">
        <f>_xlfn.IFNA(VLOOKUP($B385,'[1]Price Catalogue (Active CAP)'!$A:$AD,AQ$3,FALSE),"")</f>
        <v>DGCA INDONESIA</v>
      </c>
      <c r="AR385" s="1" t="str">
        <f>_xlfn.IFNA(VLOOKUP($B385,'[1]Price Catalogue (Active CAP)'!$A:$AD,AR$3,FALSE),"")</f>
        <v>CAA CHINA</v>
      </c>
      <c r="AS385" s="1">
        <f>_xlfn.IFNA(VLOOKUP($B385,'[1]Price Catalogue (Active CAP)'!$A:$AD,AS$3,FALSE),"")</f>
        <v>0</v>
      </c>
      <c r="AT385" s="1" t="str">
        <f>_xlfn.IFNA(VLOOKUP($B385,'[1]Price Catalogue (Active CAP)'!$A:$AD,AT$3,FALSE),"")</f>
        <v>CAA VIETNAM</v>
      </c>
      <c r="AU385" s="1" t="str">
        <f>_xlfn.IFNA(VLOOKUP($B385,'[1]Price Catalogue (Active CAP)'!$A:$AD,AU$3,FALSE),"")</f>
        <v>OCMOV</v>
      </c>
      <c r="AW385" s="1" t="b">
        <f t="shared" si="111"/>
        <v>1</v>
      </c>
      <c r="AX385" s="1" t="b">
        <f t="shared" si="112"/>
        <v>1</v>
      </c>
      <c r="AY385" s="1" t="b">
        <f t="shared" si="113"/>
        <v>1</v>
      </c>
      <c r="AZ385" s="1" t="b">
        <f t="shared" si="114"/>
        <v>1</v>
      </c>
      <c r="BA385" s="1" t="b">
        <f t="shared" si="115"/>
        <v>1</v>
      </c>
      <c r="BB385" s="1" t="b">
        <f t="shared" si="116"/>
        <v>1</v>
      </c>
      <c r="BC385" s="1" t="b">
        <f t="shared" si="117"/>
        <v>1</v>
      </c>
      <c r="BD385" s="1" t="b">
        <f t="shared" si="118"/>
        <v>1</v>
      </c>
      <c r="BE385" s="1" t="b">
        <f t="shared" si="119"/>
        <v>1</v>
      </c>
      <c r="BF385" s="1" t="b">
        <f t="shared" si="120"/>
        <v>1</v>
      </c>
      <c r="BG385" s="1" t="b">
        <f t="shared" si="121"/>
        <v>1</v>
      </c>
      <c r="BH385" s="1" t="b">
        <f t="shared" si="122"/>
        <v>0</v>
      </c>
      <c r="BI385" s="1" t="b">
        <f t="shared" si="123"/>
        <v>1</v>
      </c>
      <c r="BJ385" s="1" t="b">
        <f t="shared" si="124"/>
        <v>1</v>
      </c>
      <c r="BK385" s="1" t="b">
        <f t="shared" si="125"/>
        <v>0</v>
      </c>
      <c r="BL385" s="1" t="b">
        <f t="shared" si="126"/>
        <v>0</v>
      </c>
      <c r="BM385" s="1" t="b">
        <f t="shared" si="127"/>
        <v>1</v>
      </c>
      <c r="BN385" s="1" t="b">
        <f t="shared" si="128"/>
        <v>1</v>
      </c>
      <c r="BO385" s="1" t="b">
        <f t="shared" si="129"/>
        <v>1</v>
      </c>
      <c r="BP385" s="1" t="b">
        <f t="shared" si="130"/>
        <v>1</v>
      </c>
      <c r="BQ385" s="1" t="b">
        <f t="shared" si="131"/>
        <v>1</v>
      </c>
    </row>
    <row r="386" spans="1:69" ht="50.1">
      <c r="A386" s="5">
        <v>383</v>
      </c>
      <c r="B386" s="13" t="s">
        <v>790</v>
      </c>
      <c r="C386" s="13"/>
      <c r="D386" s="13" t="s">
        <v>58</v>
      </c>
      <c r="E386" s="19" t="s">
        <v>1228</v>
      </c>
      <c r="F386" s="13" t="s">
        <v>124</v>
      </c>
      <c r="G386" s="13" t="s">
        <v>789</v>
      </c>
      <c r="H386" s="13" t="s">
        <v>1266</v>
      </c>
      <c r="I386" s="13" t="s">
        <v>1267</v>
      </c>
      <c r="J386" s="13"/>
      <c r="K386" s="13" t="s">
        <v>61</v>
      </c>
      <c r="L386" s="13" t="s">
        <v>1268</v>
      </c>
      <c r="M386" s="13" t="s">
        <v>23</v>
      </c>
      <c r="N386" s="13" t="s">
        <v>23</v>
      </c>
      <c r="O386" s="13" t="s">
        <v>23</v>
      </c>
      <c r="P386" s="13" t="str">
        <f t="shared" si="110"/>
        <v>EASA;FAA;CAA UK;CAA MALAYSIA;DGCA INDONESIA;CAA CHINA;JCAB</v>
      </c>
      <c r="Q386" s="13" t="s">
        <v>12</v>
      </c>
      <c r="R386" s="13" t="s">
        <v>13</v>
      </c>
      <c r="S386" s="13" t="s">
        <v>1224</v>
      </c>
      <c r="T386" s="13" t="s">
        <v>24</v>
      </c>
      <c r="U386" s="13" t="s">
        <v>25</v>
      </c>
      <c r="V386" s="13" t="s">
        <v>26</v>
      </c>
      <c r="W386" s="13" t="s">
        <v>18</v>
      </c>
      <c r="X386" s="13" t="s">
        <v>1232</v>
      </c>
      <c r="Y386" s="13" t="s">
        <v>1269</v>
      </c>
      <c r="Z386" s="13"/>
      <c r="AA386" s="1" t="str">
        <f>_xlfn.IFNA(VLOOKUP($B386,'[1]Price Catalogue (Active CAP)'!$A:$AD,AA$3,FALSE),"")</f>
        <v>7589149-102</v>
      </c>
      <c r="AC386" s="1" t="str">
        <f>_xlfn.IFNA(VLOOKUP($B386,'[1]Price Catalogue (Active CAP)'!$A:$AD,AC$3,FALSE),"")</f>
        <v>FILTER HPC BLEED AIR</v>
      </c>
      <c r="AD386" s="1" t="str">
        <f>_xlfn.IFNA(VLOOKUP($B386,'[1]Price Catalogue (Active CAP)'!$A:$AD,AD$3,FALSE),"")</f>
        <v>ON</v>
      </c>
      <c r="AE386" s="1" t="str">
        <f>_xlfn.IFNA(VLOOKUP($B386,'[1]Price Catalogue (Active CAP)'!$A:$AD,AE$3,FALSE),"")</f>
        <v>PW4000;</v>
      </c>
      <c r="AF386" s="1" t="str">
        <f>_xlfn.IFNA(VLOOKUP($B386,'[1]Price Catalogue (Active CAP)'!$A:$AD,AF$3,FALSE),"")</f>
        <v>PTI TECHNOLOGIES INC.</v>
      </c>
      <c r="AG386" s="1" t="str">
        <f>_xlfn.IFNA(VLOOKUP($B386,'[1]Price Catalogue (Active CAP)'!$A:$AD,AG$3,FALSE),"")</f>
        <v>ENG-FIL-001</v>
      </c>
      <c r="AH386" s="1" t="str">
        <f>_xlfn.IFNA(VLOOKUP($B386,'[1]Price Catalogue (Active CAP)'!$A:$AD,AH$3,FALSE),"")</f>
        <v>Various_Pneumatic</v>
      </c>
      <c r="AI386" s="1">
        <f>_xlfn.IFNA(VLOOKUP($B386,'[1]Price Catalogue (Active CAP)'!$A:$AD,AI$3,FALSE),"")</f>
        <v>0</v>
      </c>
      <c r="AJ386" s="1" t="str">
        <f>_xlfn.IFNA(VLOOKUP($B386,'[1]Price Catalogue (Active CAP)'!$A:$AD,AJ$3,FALSE),"")</f>
        <v>75-24-19;</v>
      </c>
      <c r="AK386" s="1" t="str">
        <f>_xlfn.IFNA(VLOOKUP($B386,'[1]Price Catalogue (Active CAP)'!$A:$AD,AK$3,FALSE),"")</f>
        <v>75-24</v>
      </c>
      <c r="AL386" s="32" t="str">
        <f>_xlfn.IFNA(VLOOKUP($B386,'[1]Price Catalogue (Active CAP)'!$A:$AD,AL$3,FALSE),"")</f>
        <v>EASA,FAA,CAA MALAYSIA,CAAS,DGCA INDONESIA,CAA CHINA,JCAB</v>
      </c>
      <c r="AM386" s="1" t="str">
        <f>_xlfn.IFNA(VLOOKUP($B386,'[1]Price Catalogue (Active CAP)'!$A:$AD,AM$3,FALSE),"")</f>
        <v>EASA</v>
      </c>
      <c r="AN386" s="1" t="str">
        <f>_xlfn.IFNA(VLOOKUP($B386,'[1]Price Catalogue (Active CAP)'!$A:$AD,AN$3,FALSE),"")</f>
        <v>FAA</v>
      </c>
      <c r="AO386" s="1" t="str">
        <f>_xlfn.IFNA(VLOOKUP($B386,'[1]Price Catalogue (Active CAP)'!$A:$AD,AO$3,FALSE),"")</f>
        <v>CAA MALAYSIA</v>
      </c>
      <c r="AP386" s="1" t="str">
        <f>_xlfn.IFNA(VLOOKUP($B386,'[1]Price Catalogue (Active CAP)'!$A:$AD,AP$3,FALSE),"")</f>
        <v>CAAS</v>
      </c>
      <c r="AQ386" s="1" t="str">
        <f>_xlfn.IFNA(VLOOKUP($B386,'[1]Price Catalogue (Active CAP)'!$A:$AD,AQ$3,FALSE),"")</f>
        <v>DGCA INDONESIA</v>
      </c>
      <c r="AR386" s="1" t="str">
        <f>_xlfn.IFNA(VLOOKUP($B386,'[1]Price Catalogue (Active CAP)'!$A:$AD,AR$3,FALSE),"")</f>
        <v>CAA CHINA</v>
      </c>
      <c r="AS386" s="1" t="str">
        <f>_xlfn.IFNA(VLOOKUP($B386,'[1]Price Catalogue (Active CAP)'!$A:$AD,AS$3,FALSE),"")</f>
        <v>JCAB</v>
      </c>
      <c r="AT386" s="1" t="str">
        <f>_xlfn.IFNA(VLOOKUP($B386,'[1]Price Catalogue (Active CAP)'!$A:$AD,AT$3,FALSE),"")</f>
        <v>CAA VIETNAM</v>
      </c>
      <c r="AU386" s="1" t="str">
        <f>_xlfn.IFNA(VLOOKUP($B386,'[1]Price Catalogue (Active CAP)'!$A:$AD,AU$3,FALSE),"")</f>
        <v>OCMOV</v>
      </c>
      <c r="AW386" s="1" t="b">
        <f t="shared" si="111"/>
        <v>1</v>
      </c>
      <c r="AX386" s="1" t="b">
        <f t="shared" si="112"/>
        <v>1</v>
      </c>
      <c r="AY386" s="1" t="b">
        <f t="shared" si="113"/>
        <v>1</v>
      </c>
      <c r="AZ386" s="1" t="b">
        <f t="shared" si="114"/>
        <v>1</v>
      </c>
      <c r="BA386" s="1" t="b">
        <f t="shared" si="115"/>
        <v>1</v>
      </c>
      <c r="BB386" s="1" t="b">
        <f t="shared" si="116"/>
        <v>1</v>
      </c>
      <c r="BC386" s="1" t="b">
        <f t="shared" si="117"/>
        <v>1</v>
      </c>
      <c r="BD386" s="1" t="b">
        <f t="shared" si="118"/>
        <v>1</v>
      </c>
      <c r="BE386" s="1" t="b">
        <f t="shared" si="119"/>
        <v>1</v>
      </c>
      <c r="BF386" s="1" t="b">
        <f t="shared" si="120"/>
        <v>1</v>
      </c>
      <c r="BG386" s="1" t="b">
        <f t="shared" si="121"/>
        <v>1</v>
      </c>
      <c r="BH386" s="1" t="b">
        <f t="shared" si="122"/>
        <v>0</v>
      </c>
      <c r="BI386" s="1" t="b">
        <f t="shared" si="123"/>
        <v>1</v>
      </c>
      <c r="BJ386" s="1" t="b">
        <f t="shared" si="124"/>
        <v>1</v>
      </c>
      <c r="BK386" s="1" t="b">
        <f t="shared" si="125"/>
        <v>0</v>
      </c>
      <c r="BL386" s="1" t="b">
        <f t="shared" si="126"/>
        <v>0</v>
      </c>
      <c r="BM386" s="1" t="b">
        <f t="shared" si="127"/>
        <v>1</v>
      </c>
      <c r="BN386" s="1" t="b">
        <f t="shared" si="128"/>
        <v>1</v>
      </c>
      <c r="BO386" s="1" t="b">
        <f t="shared" si="129"/>
        <v>1</v>
      </c>
      <c r="BP386" s="1" t="b">
        <f t="shared" si="130"/>
        <v>1</v>
      </c>
      <c r="BQ386" s="1" t="b">
        <f t="shared" si="131"/>
        <v>1</v>
      </c>
    </row>
    <row r="387" spans="1:69" ht="37.5">
      <c r="A387" s="5">
        <v>384</v>
      </c>
      <c r="B387" s="13" t="s">
        <v>791</v>
      </c>
      <c r="C387" s="13"/>
      <c r="D387" s="13" t="s">
        <v>792</v>
      </c>
      <c r="E387" s="19" t="s">
        <v>1228</v>
      </c>
      <c r="F387" s="13" t="s">
        <v>28</v>
      </c>
      <c r="G387" s="13" t="s">
        <v>255</v>
      </c>
      <c r="H387" s="13" t="s">
        <v>1463</v>
      </c>
      <c r="I387" s="13" t="s">
        <v>1303</v>
      </c>
      <c r="J387" s="13"/>
      <c r="K387" s="13" t="s">
        <v>793</v>
      </c>
      <c r="L387" s="13" t="s">
        <v>1375</v>
      </c>
      <c r="M387" s="13" t="s">
        <v>23</v>
      </c>
      <c r="N387" s="13" t="s">
        <v>23</v>
      </c>
      <c r="O387" s="13"/>
      <c r="P387" s="13" t="str">
        <f t="shared" si="110"/>
        <v>EASA;FAA;CAA UK;CAA MALAYSIA;DGCA INDONESIA;;</v>
      </c>
      <c r="Q387" s="13" t="s">
        <v>12</v>
      </c>
      <c r="R387" s="13" t="s">
        <v>13</v>
      </c>
      <c r="S387" s="13" t="s">
        <v>1224</v>
      </c>
      <c r="T387" s="13" t="s">
        <v>24</v>
      </c>
      <c r="U387" s="13" t="s">
        <v>25</v>
      </c>
      <c r="V387" s="13" t="s">
        <v>79</v>
      </c>
      <c r="W387" s="13"/>
      <c r="X387" s="13" t="s">
        <v>1232</v>
      </c>
      <c r="Y387" s="13" t="s">
        <v>1246</v>
      </c>
      <c r="Z387" s="13"/>
      <c r="AA387" s="1" t="str">
        <f>_xlfn.IFNA(VLOOKUP($B387,'[1]Price Catalogue (Active CAP)'!$A:$AD,AA$3,FALSE),"")</f>
        <v>761A0000-03</v>
      </c>
      <c r="AC387" s="1" t="str">
        <f>_xlfn.IFNA(VLOOKUP($B387,'[1]Price Catalogue (Active CAP)'!$A:$AD,AC$3,FALSE),"")</f>
        <v>ACTUATOR-INLET</v>
      </c>
      <c r="AD387" s="1" t="str">
        <f>_xlfn.IFNA(VLOOKUP($B387,'[1]Price Catalogue (Active CAP)'!$A:$AD,AD$3,FALSE),"")</f>
        <v>ON</v>
      </c>
      <c r="AE387" s="1" t="str">
        <f>_xlfn.IFNA(VLOOKUP($B387,'[1]Price Catalogue (Active CAP)'!$A:$AD,AE$3,FALSE),"")</f>
        <v>A320_Fam;</v>
      </c>
      <c r="AF387" s="1" t="str">
        <f>_xlfn.IFNA(VLOOKUP($B387,'[1]Price Catalogue (Active CAP)'!$A:$AD,AF$3,FALSE),"")</f>
        <v>LIEBHERR-AEROSPACE-TOULOUSE SAS</v>
      </c>
      <c r="AG387" s="1" t="str">
        <f>_xlfn.IFNA(VLOOKUP($B387,'[1]Price Catalogue (Active CAP)'!$A:$AD,AG$3,FALSE),"")</f>
        <v>PNE-ACT-001</v>
      </c>
      <c r="AH387" s="1" t="str">
        <f>_xlfn.IFNA(VLOOKUP($B387,'[1]Price Catalogue (Active CAP)'!$A:$AD,AH$3,FALSE),"")</f>
        <v>Linear_Actuator</v>
      </c>
      <c r="AI387" s="1">
        <f>_xlfn.IFNA(VLOOKUP($B387,'[1]Price Catalogue (Active CAP)'!$A:$AD,AI$3,FALSE),"")</f>
        <v>0</v>
      </c>
      <c r="AJ387" s="1" t="str">
        <f>_xlfn.IFNA(VLOOKUP($B387,'[1]Price Catalogue (Active CAP)'!$A:$AD,AJ$3,FALSE),"")</f>
        <v>21-53-12;</v>
      </c>
      <c r="AK387" s="1" t="str">
        <f>_xlfn.IFNA(VLOOKUP($B387,'[1]Price Catalogue (Active CAP)'!$A:$AD,AK$3,FALSE),"")</f>
        <v>21-53</v>
      </c>
      <c r="AL387" s="32" t="str">
        <f>_xlfn.IFNA(VLOOKUP($B387,'[1]Price Catalogue (Active CAP)'!$A:$AD,AL$3,FALSE),"")</f>
        <v>EASA,FAA,CAA MALAYSIA,CAAS,DGCA INDONESIA</v>
      </c>
      <c r="AM387" s="1" t="str">
        <f>_xlfn.IFNA(VLOOKUP($B387,'[1]Price Catalogue (Active CAP)'!$A:$AD,AM$3,FALSE),"")</f>
        <v>EASA</v>
      </c>
      <c r="AN387" s="1" t="str">
        <f>_xlfn.IFNA(VLOOKUP($B387,'[1]Price Catalogue (Active CAP)'!$A:$AD,AN$3,FALSE),"")</f>
        <v>FAA</v>
      </c>
      <c r="AO387" s="1" t="str">
        <f>_xlfn.IFNA(VLOOKUP($B387,'[1]Price Catalogue (Active CAP)'!$A:$AD,AO$3,FALSE),"")</f>
        <v>CAA MALAYSIA</v>
      </c>
      <c r="AP387" s="1" t="str">
        <f>_xlfn.IFNA(VLOOKUP($B387,'[1]Price Catalogue (Active CAP)'!$A:$AD,AP$3,FALSE),"")</f>
        <v>CAAS</v>
      </c>
      <c r="AQ387" s="1" t="str">
        <f>_xlfn.IFNA(VLOOKUP($B387,'[1]Price Catalogue (Active CAP)'!$A:$AD,AQ$3,FALSE),"")</f>
        <v>DGCA INDONESIA</v>
      </c>
      <c r="AR387" s="1" t="str">
        <f>_xlfn.IFNA(VLOOKUP($B387,'[1]Price Catalogue (Active CAP)'!$A:$AD,AR$3,FALSE),"")</f>
        <v/>
      </c>
      <c r="AS387" s="1">
        <f>_xlfn.IFNA(VLOOKUP($B387,'[1]Price Catalogue (Active CAP)'!$A:$AD,AS$3,FALSE),"")</f>
        <v>0</v>
      </c>
      <c r="AT387" s="1" t="str">
        <f>_xlfn.IFNA(VLOOKUP($B387,'[1]Price Catalogue (Active CAP)'!$A:$AD,AT$3,FALSE),"")</f>
        <v>CAA VIETNAM</v>
      </c>
      <c r="AU387" s="1" t="str">
        <f>_xlfn.IFNA(VLOOKUP($B387,'[1]Price Catalogue (Active CAP)'!$A:$AD,AU$3,FALSE),"")</f>
        <v>OCMOE</v>
      </c>
      <c r="AW387" s="1" t="b">
        <f t="shared" si="111"/>
        <v>1</v>
      </c>
      <c r="AX387" s="1" t="b">
        <f t="shared" si="112"/>
        <v>1</v>
      </c>
      <c r="AY387" s="1" t="b">
        <f t="shared" si="113"/>
        <v>1</v>
      </c>
      <c r="AZ387" s="1" t="b">
        <f t="shared" si="114"/>
        <v>1</v>
      </c>
      <c r="BA387" s="1" t="b">
        <f t="shared" si="115"/>
        <v>1</v>
      </c>
      <c r="BB387" s="1" t="b">
        <f t="shared" si="116"/>
        <v>1</v>
      </c>
      <c r="BC387" s="1" t="b">
        <f t="shared" si="117"/>
        <v>1</v>
      </c>
      <c r="BD387" s="1" t="b">
        <f t="shared" si="118"/>
        <v>1</v>
      </c>
      <c r="BE387" s="1" t="b">
        <f t="shared" si="119"/>
        <v>1</v>
      </c>
      <c r="BF387" s="1" t="b">
        <f t="shared" si="120"/>
        <v>1</v>
      </c>
      <c r="BG387" s="1" t="b">
        <f t="shared" si="121"/>
        <v>1</v>
      </c>
      <c r="BH387" s="1" t="b">
        <f t="shared" si="122"/>
        <v>0</v>
      </c>
      <c r="BI387" s="1" t="b">
        <f t="shared" si="123"/>
        <v>1</v>
      </c>
      <c r="BJ387" s="1" t="b">
        <f t="shared" si="124"/>
        <v>1</v>
      </c>
      <c r="BK387" s="1" t="b">
        <f t="shared" si="125"/>
        <v>0</v>
      </c>
      <c r="BL387" s="1" t="b">
        <f t="shared" si="126"/>
        <v>0</v>
      </c>
      <c r="BM387" s="1" t="b">
        <f t="shared" si="127"/>
        <v>1</v>
      </c>
      <c r="BN387" s="1" t="b">
        <f t="shared" si="128"/>
        <v>1</v>
      </c>
      <c r="BO387" s="1" t="b">
        <f t="shared" si="129"/>
        <v>1</v>
      </c>
      <c r="BP387" s="1" t="b">
        <f t="shared" si="130"/>
        <v>1</v>
      </c>
      <c r="BQ387" s="1" t="b">
        <f t="shared" si="131"/>
        <v>1</v>
      </c>
    </row>
    <row r="388" spans="1:69" ht="37.5">
      <c r="A388" s="5">
        <v>385</v>
      </c>
      <c r="B388" s="13" t="s">
        <v>794</v>
      </c>
      <c r="C388" s="13"/>
      <c r="D388" s="13" t="s">
        <v>792</v>
      </c>
      <c r="E388" s="19" t="s">
        <v>1228</v>
      </c>
      <c r="F388" s="13" t="s">
        <v>28</v>
      </c>
      <c r="G388" s="13" t="s">
        <v>255</v>
      </c>
      <c r="H388" s="13" t="s">
        <v>1463</v>
      </c>
      <c r="I388" s="13" t="s">
        <v>1303</v>
      </c>
      <c r="J388" s="13"/>
      <c r="K388" s="13" t="s">
        <v>793</v>
      </c>
      <c r="L388" s="13" t="s">
        <v>1375</v>
      </c>
      <c r="M388" s="13" t="s">
        <v>23</v>
      </c>
      <c r="N388" s="13" t="s">
        <v>23</v>
      </c>
      <c r="O388" s="13"/>
      <c r="P388" s="13" t="str">
        <f t="shared" ref="P388:P451" si="132">Q388&amp;";" &amp;R388&amp;";" &amp;S388&amp;";" &amp;T388&amp;";" &amp;U388&amp;";" &amp;V388&amp;";" &amp;W388</f>
        <v>EASA;FAA;CAA UK;CAA MALAYSIA;DGCA INDONESIA;;</v>
      </c>
      <c r="Q388" s="13" t="s">
        <v>12</v>
      </c>
      <c r="R388" s="13" t="s">
        <v>13</v>
      </c>
      <c r="S388" s="13" t="s">
        <v>1224</v>
      </c>
      <c r="T388" s="13" t="s">
        <v>24</v>
      </c>
      <c r="U388" s="13" t="s">
        <v>25</v>
      </c>
      <c r="V388" s="13" t="s">
        <v>79</v>
      </c>
      <c r="W388" s="13"/>
      <c r="X388" s="13" t="s">
        <v>1232</v>
      </c>
      <c r="Y388" s="13" t="s">
        <v>1246</v>
      </c>
      <c r="Z388" s="13"/>
      <c r="AA388" s="1" t="str">
        <f>_xlfn.IFNA(VLOOKUP($B388,'[1]Price Catalogue (Active CAP)'!$A:$AD,AA$3,FALSE),"")</f>
        <v>761A0000-04</v>
      </c>
      <c r="AC388" s="1" t="str">
        <f>_xlfn.IFNA(VLOOKUP($B388,'[1]Price Catalogue (Active CAP)'!$A:$AD,AC$3,FALSE),"")</f>
        <v>ACTUATOR-INLET</v>
      </c>
      <c r="AD388" s="1" t="str">
        <f>_xlfn.IFNA(VLOOKUP($B388,'[1]Price Catalogue (Active CAP)'!$A:$AD,AD$3,FALSE),"")</f>
        <v>ON</v>
      </c>
      <c r="AE388" s="1" t="str">
        <f>_xlfn.IFNA(VLOOKUP($B388,'[1]Price Catalogue (Active CAP)'!$A:$AD,AE$3,FALSE),"")</f>
        <v>A320_Fam;</v>
      </c>
      <c r="AF388" s="1" t="str">
        <f>_xlfn.IFNA(VLOOKUP($B388,'[1]Price Catalogue (Active CAP)'!$A:$AD,AF$3,FALSE),"")</f>
        <v>LIEBHERR-AEROSPACE-TOULOUSE SAS</v>
      </c>
      <c r="AG388" s="1" t="str">
        <f>_xlfn.IFNA(VLOOKUP($B388,'[1]Price Catalogue (Active CAP)'!$A:$AD,AG$3,FALSE),"")</f>
        <v>PNE-ACT-001</v>
      </c>
      <c r="AH388" s="1" t="str">
        <f>_xlfn.IFNA(VLOOKUP($B388,'[1]Price Catalogue (Active CAP)'!$A:$AD,AH$3,FALSE),"")</f>
        <v>Linear_Actuator</v>
      </c>
      <c r="AI388" s="1">
        <f>_xlfn.IFNA(VLOOKUP($B388,'[1]Price Catalogue (Active CAP)'!$A:$AD,AI$3,FALSE),"")</f>
        <v>0</v>
      </c>
      <c r="AJ388" s="1" t="str">
        <f>_xlfn.IFNA(VLOOKUP($B388,'[1]Price Catalogue (Active CAP)'!$A:$AD,AJ$3,FALSE),"")</f>
        <v>21-53-12;</v>
      </c>
      <c r="AK388" s="1" t="str">
        <f>_xlfn.IFNA(VLOOKUP($B388,'[1]Price Catalogue (Active CAP)'!$A:$AD,AK$3,FALSE),"")</f>
        <v>21-53</v>
      </c>
      <c r="AL388" s="32" t="str">
        <f>_xlfn.IFNA(VLOOKUP($B388,'[1]Price Catalogue (Active CAP)'!$A:$AD,AL$3,FALSE),"")</f>
        <v>EASA,FAA,CAA MALAYSIA,CAAS,DGCA INDONESIA</v>
      </c>
      <c r="AM388" s="1" t="str">
        <f>_xlfn.IFNA(VLOOKUP($B388,'[1]Price Catalogue (Active CAP)'!$A:$AD,AM$3,FALSE),"")</f>
        <v>EASA</v>
      </c>
      <c r="AN388" s="1" t="str">
        <f>_xlfn.IFNA(VLOOKUP($B388,'[1]Price Catalogue (Active CAP)'!$A:$AD,AN$3,FALSE),"")</f>
        <v>FAA</v>
      </c>
      <c r="AO388" s="1" t="str">
        <f>_xlfn.IFNA(VLOOKUP($B388,'[1]Price Catalogue (Active CAP)'!$A:$AD,AO$3,FALSE),"")</f>
        <v>CAA MALAYSIA</v>
      </c>
      <c r="AP388" s="1" t="str">
        <f>_xlfn.IFNA(VLOOKUP($B388,'[1]Price Catalogue (Active CAP)'!$A:$AD,AP$3,FALSE),"")</f>
        <v>CAAS</v>
      </c>
      <c r="AQ388" s="1" t="str">
        <f>_xlfn.IFNA(VLOOKUP($B388,'[1]Price Catalogue (Active CAP)'!$A:$AD,AQ$3,FALSE),"")</f>
        <v>DGCA INDONESIA</v>
      </c>
      <c r="AR388" s="1" t="str">
        <f>_xlfn.IFNA(VLOOKUP($B388,'[1]Price Catalogue (Active CAP)'!$A:$AD,AR$3,FALSE),"")</f>
        <v/>
      </c>
      <c r="AS388" s="1">
        <f>_xlfn.IFNA(VLOOKUP($B388,'[1]Price Catalogue (Active CAP)'!$A:$AD,AS$3,FALSE),"")</f>
        <v>0</v>
      </c>
      <c r="AT388" s="1" t="str">
        <f>_xlfn.IFNA(VLOOKUP($B388,'[1]Price Catalogue (Active CAP)'!$A:$AD,AT$3,FALSE),"")</f>
        <v>CAA VIETNAM</v>
      </c>
      <c r="AU388" s="1" t="str">
        <f>_xlfn.IFNA(VLOOKUP($B388,'[1]Price Catalogue (Active CAP)'!$A:$AD,AU$3,FALSE),"")</f>
        <v>OCMOE</v>
      </c>
      <c r="AW388" s="1" t="b">
        <f t="shared" ref="AW388:AW451" si="133">AA388=B388</f>
        <v>1</v>
      </c>
      <c r="AX388" s="1" t="b">
        <f t="shared" ref="AX388:AX451" si="134">AB388=C388</f>
        <v>1</v>
      </c>
      <c r="AY388" s="1" t="b">
        <f t="shared" ref="AY388:AY451" si="135">AC388=D388</f>
        <v>1</v>
      </c>
      <c r="AZ388" s="1" t="b">
        <f t="shared" ref="AZ388:AZ451" si="136">AD388=E388</f>
        <v>1</v>
      </c>
      <c r="BA388" s="1" t="b">
        <f t="shared" ref="BA388:BA451" si="137">AE388=F388</f>
        <v>1</v>
      </c>
      <c r="BB388" s="1" t="b">
        <f t="shared" ref="BB388:BB451" si="138">AF388=G388</f>
        <v>1</v>
      </c>
      <c r="BC388" s="1" t="b">
        <f t="shared" ref="BC388:BC451" si="139">AG388=H388</f>
        <v>1</v>
      </c>
      <c r="BD388" s="1" t="b">
        <f t="shared" ref="BD388:BD451" si="140">AH388=I388</f>
        <v>1</v>
      </c>
      <c r="BE388" s="1" t="b">
        <f t="shared" ref="BE388:BE451" si="141">AI388=J388</f>
        <v>1</v>
      </c>
      <c r="BF388" s="1" t="b">
        <f t="shared" ref="BF388:BF451" si="142">AJ388=K388</f>
        <v>1</v>
      </c>
      <c r="BG388" s="1" t="b">
        <f t="shared" ref="BG388:BG451" si="143">AK388=L388</f>
        <v>1</v>
      </c>
      <c r="BH388" s="1" t="b">
        <f t="shared" ref="BH388:BH451" si="144">AL388=P388</f>
        <v>0</v>
      </c>
      <c r="BI388" s="1" t="b">
        <f t="shared" ref="BI388:BI451" si="145">AM388=Q388</f>
        <v>1</v>
      </c>
      <c r="BJ388" s="1" t="b">
        <f t="shared" ref="BJ388:BJ451" si="146">AN388=R388</f>
        <v>1</v>
      </c>
      <c r="BK388" s="1" t="b">
        <f t="shared" ref="BK388:BK451" si="147">AO388=S388</f>
        <v>0</v>
      </c>
      <c r="BL388" s="1" t="b">
        <f t="shared" ref="BL388:BL451" si="148">AP388=T388</f>
        <v>0</v>
      </c>
      <c r="BM388" s="1" t="b">
        <f t="shared" ref="BM388:BM451" si="149">AQ388=U388</f>
        <v>1</v>
      </c>
      <c r="BN388" s="1" t="b">
        <f t="shared" ref="BN388:BN451" si="150">AR388=V388</f>
        <v>1</v>
      </c>
      <c r="BO388" s="1" t="b">
        <f t="shared" ref="BO388:BO451" si="151">AS388=W388</f>
        <v>1</v>
      </c>
      <c r="BP388" s="1" t="b">
        <f t="shared" ref="BP388:BP451" si="152">AT388=X388</f>
        <v>1</v>
      </c>
      <c r="BQ388" s="1" t="b">
        <f t="shared" ref="BQ388:BQ451" si="153">AU388=Y388</f>
        <v>1</v>
      </c>
    </row>
    <row r="389" spans="1:69" ht="37.5">
      <c r="A389" s="5">
        <v>386</v>
      </c>
      <c r="B389" s="13" t="s">
        <v>795</v>
      </c>
      <c r="C389" s="13"/>
      <c r="D389" s="13" t="s">
        <v>792</v>
      </c>
      <c r="E389" s="19" t="s">
        <v>1228</v>
      </c>
      <c r="F389" s="13" t="s">
        <v>28</v>
      </c>
      <c r="G389" s="13" t="s">
        <v>255</v>
      </c>
      <c r="H389" s="13" t="s">
        <v>1463</v>
      </c>
      <c r="I389" s="13" t="s">
        <v>1303</v>
      </c>
      <c r="J389" s="13"/>
      <c r="K389" s="13" t="s">
        <v>793</v>
      </c>
      <c r="L389" s="13" t="s">
        <v>1375</v>
      </c>
      <c r="M389" s="13" t="s">
        <v>23</v>
      </c>
      <c r="N389" s="13" t="s">
        <v>23</v>
      </c>
      <c r="O389" s="13"/>
      <c r="P389" s="13" t="str">
        <f t="shared" si="132"/>
        <v>EASA;FAA;CAA UK;CAA MALAYSIA;DGCA INDONESIA;;</v>
      </c>
      <c r="Q389" s="13" t="s">
        <v>12</v>
      </c>
      <c r="R389" s="13" t="s">
        <v>13</v>
      </c>
      <c r="S389" s="13" t="s">
        <v>1224</v>
      </c>
      <c r="T389" s="13" t="s">
        <v>24</v>
      </c>
      <c r="U389" s="13" t="s">
        <v>25</v>
      </c>
      <c r="V389" s="13" t="s">
        <v>79</v>
      </c>
      <c r="W389" s="13"/>
      <c r="X389" s="13" t="s">
        <v>1232</v>
      </c>
      <c r="Y389" s="13" t="s">
        <v>1246</v>
      </c>
      <c r="Z389" s="13"/>
      <c r="AA389" s="1" t="str">
        <f>_xlfn.IFNA(VLOOKUP($B389,'[1]Price Catalogue (Active CAP)'!$A:$AD,AA$3,FALSE),"")</f>
        <v>761B0000-01</v>
      </c>
      <c r="AC389" s="1" t="str">
        <f>_xlfn.IFNA(VLOOKUP($B389,'[1]Price Catalogue (Active CAP)'!$A:$AD,AC$3,FALSE),"")</f>
        <v>ACTUATOR-INLET</v>
      </c>
      <c r="AD389" s="1" t="str">
        <f>_xlfn.IFNA(VLOOKUP($B389,'[1]Price Catalogue (Active CAP)'!$A:$AD,AD$3,FALSE),"")</f>
        <v>ON</v>
      </c>
      <c r="AE389" s="1" t="str">
        <f>_xlfn.IFNA(VLOOKUP($B389,'[1]Price Catalogue (Active CAP)'!$A:$AD,AE$3,FALSE),"")</f>
        <v>A320_Fam;</v>
      </c>
      <c r="AF389" s="1" t="str">
        <f>_xlfn.IFNA(VLOOKUP($B389,'[1]Price Catalogue (Active CAP)'!$A:$AD,AF$3,FALSE),"")</f>
        <v>LIEBHERR-AEROSPACE-TOULOUSE SAS</v>
      </c>
      <c r="AG389" s="1" t="str">
        <f>_xlfn.IFNA(VLOOKUP($B389,'[1]Price Catalogue (Active CAP)'!$A:$AD,AG$3,FALSE),"")</f>
        <v>PNE-ACT-001</v>
      </c>
      <c r="AH389" s="1" t="str">
        <f>_xlfn.IFNA(VLOOKUP($B389,'[1]Price Catalogue (Active CAP)'!$A:$AD,AH$3,FALSE),"")</f>
        <v>Linear_Actuator</v>
      </c>
      <c r="AI389" s="1">
        <f>_xlfn.IFNA(VLOOKUP($B389,'[1]Price Catalogue (Active CAP)'!$A:$AD,AI$3,FALSE),"")</f>
        <v>0</v>
      </c>
      <c r="AJ389" s="1" t="str">
        <f>_xlfn.IFNA(VLOOKUP($B389,'[1]Price Catalogue (Active CAP)'!$A:$AD,AJ$3,FALSE),"")</f>
        <v>21-53-12;</v>
      </c>
      <c r="AK389" s="1" t="str">
        <f>_xlfn.IFNA(VLOOKUP($B389,'[1]Price Catalogue (Active CAP)'!$A:$AD,AK$3,FALSE),"")</f>
        <v>21-53</v>
      </c>
      <c r="AL389" s="32" t="str">
        <f>_xlfn.IFNA(VLOOKUP($B389,'[1]Price Catalogue (Active CAP)'!$A:$AD,AL$3,FALSE),"")</f>
        <v>EASA,FAA,CAA MALAYSIA,CAAS,DGCA INDONESIA</v>
      </c>
      <c r="AM389" s="1" t="str">
        <f>_xlfn.IFNA(VLOOKUP($B389,'[1]Price Catalogue (Active CAP)'!$A:$AD,AM$3,FALSE),"")</f>
        <v>EASA</v>
      </c>
      <c r="AN389" s="1" t="str">
        <f>_xlfn.IFNA(VLOOKUP($B389,'[1]Price Catalogue (Active CAP)'!$A:$AD,AN$3,FALSE),"")</f>
        <v>FAA</v>
      </c>
      <c r="AO389" s="1" t="str">
        <f>_xlfn.IFNA(VLOOKUP($B389,'[1]Price Catalogue (Active CAP)'!$A:$AD,AO$3,FALSE),"")</f>
        <v>CAA MALAYSIA</v>
      </c>
      <c r="AP389" s="1" t="str">
        <f>_xlfn.IFNA(VLOOKUP($B389,'[1]Price Catalogue (Active CAP)'!$A:$AD,AP$3,FALSE),"")</f>
        <v>CAAS</v>
      </c>
      <c r="AQ389" s="1" t="str">
        <f>_xlfn.IFNA(VLOOKUP($B389,'[1]Price Catalogue (Active CAP)'!$A:$AD,AQ$3,FALSE),"")</f>
        <v>DGCA INDONESIA</v>
      </c>
      <c r="AR389" s="1" t="str">
        <f>_xlfn.IFNA(VLOOKUP($B389,'[1]Price Catalogue (Active CAP)'!$A:$AD,AR$3,FALSE),"")</f>
        <v/>
      </c>
      <c r="AS389" s="1">
        <f>_xlfn.IFNA(VLOOKUP($B389,'[1]Price Catalogue (Active CAP)'!$A:$AD,AS$3,FALSE),"")</f>
        <v>0</v>
      </c>
      <c r="AT389" s="1" t="str">
        <f>_xlfn.IFNA(VLOOKUP($B389,'[1]Price Catalogue (Active CAP)'!$A:$AD,AT$3,FALSE),"")</f>
        <v>CAA VIETNAM</v>
      </c>
      <c r="AU389" s="1" t="str">
        <f>_xlfn.IFNA(VLOOKUP($B389,'[1]Price Catalogue (Active CAP)'!$A:$AD,AU$3,FALSE),"")</f>
        <v>OCMOE</v>
      </c>
      <c r="AW389" s="1" t="b">
        <f t="shared" si="133"/>
        <v>1</v>
      </c>
      <c r="AX389" s="1" t="b">
        <f t="shared" si="134"/>
        <v>1</v>
      </c>
      <c r="AY389" s="1" t="b">
        <f t="shared" si="135"/>
        <v>1</v>
      </c>
      <c r="AZ389" s="1" t="b">
        <f t="shared" si="136"/>
        <v>1</v>
      </c>
      <c r="BA389" s="1" t="b">
        <f t="shared" si="137"/>
        <v>1</v>
      </c>
      <c r="BB389" s="1" t="b">
        <f t="shared" si="138"/>
        <v>1</v>
      </c>
      <c r="BC389" s="1" t="b">
        <f t="shared" si="139"/>
        <v>1</v>
      </c>
      <c r="BD389" s="1" t="b">
        <f t="shared" si="140"/>
        <v>1</v>
      </c>
      <c r="BE389" s="1" t="b">
        <f t="shared" si="141"/>
        <v>1</v>
      </c>
      <c r="BF389" s="1" t="b">
        <f t="shared" si="142"/>
        <v>1</v>
      </c>
      <c r="BG389" s="1" t="b">
        <f t="shared" si="143"/>
        <v>1</v>
      </c>
      <c r="BH389" s="1" t="b">
        <f t="shared" si="144"/>
        <v>0</v>
      </c>
      <c r="BI389" s="1" t="b">
        <f t="shared" si="145"/>
        <v>1</v>
      </c>
      <c r="BJ389" s="1" t="b">
        <f t="shared" si="146"/>
        <v>1</v>
      </c>
      <c r="BK389" s="1" t="b">
        <f t="shared" si="147"/>
        <v>0</v>
      </c>
      <c r="BL389" s="1" t="b">
        <f t="shared" si="148"/>
        <v>0</v>
      </c>
      <c r="BM389" s="1" t="b">
        <f t="shared" si="149"/>
        <v>1</v>
      </c>
      <c r="BN389" s="1" t="b">
        <f t="shared" si="150"/>
        <v>1</v>
      </c>
      <c r="BO389" s="1" t="b">
        <f t="shared" si="151"/>
        <v>1</v>
      </c>
      <c r="BP389" s="1" t="b">
        <f t="shared" si="152"/>
        <v>1</v>
      </c>
      <c r="BQ389" s="1" t="b">
        <f t="shared" si="153"/>
        <v>1</v>
      </c>
    </row>
    <row r="390" spans="1:69" ht="37.5">
      <c r="A390" s="5">
        <v>387</v>
      </c>
      <c r="B390" s="13" t="s">
        <v>796</v>
      </c>
      <c r="C390" s="13"/>
      <c r="D390" s="13" t="s">
        <v>797</v>
      </c>
      <c r="E390" s="19" t="s">
        <v>1228</v>
      </c>
      <c r="F390" s="13" t="s">
        <v>28</v>
      </c>
      <c r="G390" s="13" t="s">
        <v>255</v>
      </c>
      <c r="H390" s="13" t="s">
        <v>1463</v>
      </c>
      <c r="I390" s="13" t="s">
        <v>1303</v>
      </c>
      <c r="J390" s="13"/>
      <c r="K390" s="13" t="s">
        <v>793</v>
      </c>
      <c r="L390" s="13" t="s">
        <v>1375</v>
      </c>
      <c r="M390" s="13" t="s">
        <v>23</v>
      </c>
      <c r="N390" s="13" t="s">
        <v>23</v>
      </c>
      <c r="O390" s="13"/>
      <c r="P390" s="13" t="str">
        <f t="shared" si="132"/>
        <v>EASA;FAA;CAA UK;CAA MALAYSIA;DGCA INDONESIA;;</v>
      </c>
      <c r="Q390" s="13" t="s">
        <v>12</v>
      </c>
      <c r="R390" s="13" t="s">
        <v>13</v>
      </c>
      <c r="S390" s="13" t="s">
        <v>1224</v>
      </c>
      <c r="T390" s="13" t="s">
        <v>24</v>
      </c>
      <c r="U390" s="13" t="s">
        <v>25</v>
      </c>
      <c r="V390" s="13" t="s">
        <v>79</v>
      </c>
      <c r="W390" s="13"/>
      <c r="X390" s="13" t="s">
        <v>1232</v>
      </c>
      <c r="Y390" s="13" t="s">
        <v>1246</v>
      </c>
      <c r="Z390" s="13"/>
      <c r="AA390" s="1" t="str">
        <f>_xlfn.IFNA(VLOOKUP($B390,'[1]Price Catalogue (Active CAP)'!$A:$AD,AA$3,FALSE),"")</f>
        <v>762A0000-04</v>
      </c>
      <c r="AC390" s="1" t="str">
        <f>_xlfn.IFNA(VLOOKUP($B390,'[1]Price Catalogue (Active CAP)'!$A:$AD,AC$3,FALSE),"")</f>
        <v>ACTUATOR-OUTLET</v>
      </c>
      <c r="AD390" s="1" t="str">
        <f>_xlfn.IFNA(VLOOKUP($B390,'[1]Price Catalogue (Active CAP)'!$A:$AD,AD$3,FALSE),"")</f>
        <v>ON</v>
      </c>
      <c r="AE390" s="1" t="str">
        <f>_xlfn.IFNA(VLOOKUP($B390,'[1]Price Catalogue (Active CAP)'!$A:$AD,AE$3,FALSE),"")</f>
        <v>A320_Fam;</v>
      </c>
      <c r="AF390" s="1" t="str">
        <f>_xlfn.IFNA(VLOOKUP($B390,'[1]Price Catalogue (Active CAP)'!$A:$AD,AF$3,FALSE),"")</f>
        <v>LIEBHERR-AEROSPACE-TOULOUSE SAS</v>
      </c>
      <c r="AG390" s="1" t="str">
        <f>_xlfn.IFNA(VLOOKUP($B390,'[1]Price Catalogue (Active CAP)'!$A:$AD,AG$3,FALSE),"")</f>
        <v>PNE-ACT-001</v>
      </c>
      <c r="AH390" s="1" t="str">
        <f>_xlfn.IFNA(VLOOKUP($B390,'[1]Price Catalogue (Active CAP)'!$A:$AD,AH$3,FALSE),"")</f>
        <v>Linear_Actuator</v>
      </c>
      <c r="AI390" s="1">
        <f>_xlfn.IFNA(VLOOKUP($B390,'[1]Price Catalogue (Active CAP)'!$A:$AD,AI$3,FALSE),"")</f>
        <v>0</v>
      </c>
      <c r="AJ390" s="1" t="str">
        <f>_xlfn.IFNA(VLOOKUP($B390,'[1]Price Catalogue (Active CAP)'!$A:$AD,AJ$3,FALSE),"")</f>
        <v>21-53-12;</v>
      </c>
      <c r="AK390" s="1" t="str">
        <f>_xlfn.IFNA(VLOOKUP($B390,'[1]Price Catalogue (Active CAP)'!$A:$AD,AK$3,FALSE),"")</f>
        <v>21-53</v>
      </c>
      <c r="AL390" s="32" t="str">
        <f>_xlfn.IFNA(VLOOKUP($B390,'[1]Price Catalogue (Active CAP)'!$A:$AD,AL$3,FALSE),"")</f>
        <v>EASA,FAA,CAA MALAYSIA,CAAS,DGCA INDONESIA</v>
      </c>
      <c r="AM390" s="1" t="str">
        <f>_xlfn.IFNA(VLOOKUP($B390,'[1]Price Catalogue (Active CAP)'!$A:$AD,AM$3,FALSE),"")</f>
        <v>EASA</v>
      </c>
      <c r="AN390" s="1" t="str">
        <f>_xlfn.IFNA(VLOOKUP($B390,'[1]Price Catalogue (Active CAP)'!$A:$AD,AN$3,FALSE),"")</f>
        <v>FAA</v>
      </c>
      <c r="AO390" s="1" t="str">
        <f>_xlfn.IFNA(VLOOKUP($B390,'[1]Price Catalogue (Active CAP)'!$A:$AD,AO$3,FALSE),"")</f>
        <v>CAA MALAYSIA</v>
      </c>
      <c r="AP390" s="1" t="str">
        <f>_xlfn.IFNA(VLOOKUP($B390,'[1]Price Catalogue (Active CAP)'!$A:$AD,AP$3,FALSE),"")</f>
        <v>CAAS</v>
      </c>
      <c r="AQ390" s="1" t="str">
        <f>_xlfn.IFNA(VLOOKUP($B390,'[1]Price Catalogue (Active CAP)'!$A:$AD,AQ$3,FALSE),"")</f>
        <v>DGCA INDONESIA</v>
      </c>
      <c r="AR390" s="1" t="str">
        <f>_xlfn.IFNA(VLOOKUP($B390,'[1]Price Catalogue (Active CAP)'!$A:$AD,AR$3,FALSE),"")</f>
        <v/>
      </c>
      <c r="AS390" s="1">
        <f>_xlfn.IFNA(VLOOKUP($B390,'[1]Price Catalogue (Active CAP)'!$A:$AD,AS$3,FALSE),"")</f>
        <v>0</v>
      </c>
      <c r="AT390" s="1" t="str">
        <f>_xlfn.IFNA(VLOOKUP($B390,'[1]Price Catalogue (Active CAP)'!$A:$AD,AT$3,FALSE),"")</f>
        <v>CAA VIETNAM</v>
      </c>
      <c r="AU390" s="1" t="str">
        <f>_xlfn.IFNA(VLOOKUP($B390,'[1]Price Catalogue (Active CAP)'!$A:$AD,AU$3,FALSE),"")</f>
        <v>OCMOE</v>
      </c>
      <c r="AW390" s="1" t="b">
        <f t="shared" si="133"/>
        <v>1</v>
      </c>
      <c r="AX390" s="1" t="b">
        <f t="shared" si="134"/>
        <v>1</v>
      </c>
      <c r="AY390" s="1" t="b">
        <f t="shared" si="135"/>
        <v>1</v>
      </c>
      <c r="AZ390" s="1" t="b">
        <f t="shared" si="136"/>
        <v>1</v>
      </c>
      <c r="BA390" s="1" t="b">
        <f t="shared" si="137"/>
        <v>1</v>
      </c>
      <c r="BB390" s="1" t="b">
        <f t="shared" si="138"/>
        <v>1</v>
      </c>
      <c r="BC390" s="1" t="b">
        <f t="shared" si="139"/>
        <v>1</v>
      </c>
      <c r="BD390" s="1" t="b">
        <f t="shared" si="140"/>
        <v>1</v>
      </c>
      <c r="BE390" s="1" t="b">
        <f t="shared" si="141"/>
        <v>1</v>
      </c>
      <c r="BF390" s="1" t="b">
        <f t="shared" si="142"/>
        <v>1</v>
      </c>
      <c r="BG390" s="1" t="b">
        <f t="shared" si="143"/>
        <v>1</v>
      </c>
      <c r="BH390" s="1" t="b">
        <f t="shared" si="144"/>
        <v>0</v>
      </c>
      <c r="BI390" s="1" t="b">
        <f t="shared" si="145"/>
        <v>1</v>
      </c>
      <c r="BJ390" s="1" t="b">
        <f t="shared" si="146"/>
        <v>1</v>
      </c>
      <c r="BK390" s="1" t="b">
        <f t="shared" si="147"/>
        <v>0</v>
      </c>
      <c r="BL390" s="1" t="b">
        <f t="shared" si="148"/>
        <v>0</v>
      </c>
      <c r="BM390" s="1" t="b">
        <f t="shared" si="149"/>
        <v>1</v>
      </c>
      <c r="BN390" s="1" t="b">
        <f t="shared" si="150"/>
        <v>1</v>
      </c>
      <c r="BO390" s="1" t="b">
        <f t="shared" si="151"/>
        <v>1</v>
      </c>
      <c r="BP390" s="1" t="b">
        <f t="shared" si="152"/>
        <v>1</v>
      </c>
      <c r="BQ390" s="1" t="b">
        <f t="shared" si="153"/>
        <v>1</v>
      </c>
    </row>
    <row r="391" spans="1:69" ht="37.5">
      <c r="A391" s="5">
        <v>388</v>
      </c>
      <c r="B391" s="13" t="s">
        <v>798</v>
      </c>
      <c r="C391" s="13"/>
      <c r="D391" s="13" t="s">
        <v>799</v>
      </c>
      <c r="E391" s="19" t="s">
        <v>1228</v>
      </c>
      <c r="F391" s="13" t="s">
        <v>249</v>
      </c>
      <c r="G391" s="13" t="s">
        <v>255</v>
      </c>
      <c r="H391" s="13" t="s">
        <v>1464</v>
      </c>
      <c r="I391" s="13" t="s">
        <v>1298</v>
      </c>
      <c r="J391" s="13"/>
      <c r="K391" s="13" t="s">
        <v>800</v>
      </c>
      <c r="L391" s="13" t="s">
        <v>1374</v>
      </c>
      <c r="M391" s="13" t="s">
        <v>23</v>
      </c>
      <c r="N391" s="13"/>
      <c r="O391" s="13"/>
      <c r="P391" s="13" t="str">
        <f t="shared" si="132"/>
        <v>EASA;FAA;CAA UK;CAA MALAYSIA;DGCA INDONESIA;CAA CHINA;</v>
      </c>
      <c r="Q391" s="13" t="s">
        <v>12</v>
      </c>
      <c r="R391" s="13" t="s">
        <v>13</v>
      </c>
      <c r="S391" s="13" t="s">
        <v>1224</v>
      </c>
      <c r="T391" s="13" t="s">
        <v>24</v>
      </c>
      <c r="U391" s="13" t="s">
        <v>25</v>
      </c>
      <c r="V391" s="13" t="s">
        <v>26</v>
      </c>
      <c r="W391" s="13"/>
      <c r="X391" s="13" t="s">
        <v>1232</v>
      </c>
      <c r="Y391" s="13" t="s">
        <v>1246</v>
      </c>
      <c r="Z391" s="13"/>
      <c r="AA391" s="1" t="str">
        <f>_xlfn.IFNA(VLOOKUP($B391,'[1]Price Catalogue (Active CAP)'!$A:$AD,AA$3,FALSE),"")</f>
        <v>763A0000-02</v>
      </c>
      <c r="AC391" s="1" t="str">
        <f>_xlfn.IFNA(VLOOKUP($B391,'[1]Price Catalogue (Active CAP)'!$A:$AD,AC$3,FALSE),"")</f>
        <v>SENSOR-TEMPERATURE</v>
      </c>
      <c r="AD391" s="1" t="str">
        <f>_xlfn.IFNA(VLOOKUP($B391,'[1]Price Catalogue (Active CAP)'!$A:$AD,AD$3,FALSE),"")</f>
        <v>ON</v>
      </c>
      <c r="AE391" s="1" t="str">
        <f>_xlfn.IFNA(VLOOKUP($B391,'[1]Price Catalogue (Active CAP)'!$A:$AD,AE$3,FALSE),"")</f>
        <v>A320_Fam;A330;</v>
      </c>
      <c r="AF391" s="1" t="str">
        <f>_xlfn.IFNA(VLOOKUP($B391,'[1]Price Catalogue (Active CAP)'!$A:$AD,AF$3,FALSE),"")</f>
        <v>LIEBHERR-AEROSPACE-TOULOUSE SAS</v>
      </c>
      <c r="AG391" s="1" t="str">
        <f>_xlfn.IFNA(VLOOKUP($B391,'[1]Price Catalogue (Active CAP)'!$A:$AD,AG$3,FALSE),"")</f>
        <v>PNE-SEN-017</v>
      </c>
      <c r="AH391" s="1" t="str">
        <f>_xlfn.IFNA(VLOOKUP($B391,'[1]Price Catalogue (Active CAP)'!$A:$AD,AH$3,FALSE),"")</f>
        <v>Sensor_El</v>
      </c>
      <c r="AI391" s="1">
        <f>_xlfn.IFNA(VLOOKUP($B391,'[1]Price Catalogue (Active CAP)'!$A:$AD,AI$3,FALSE),"")</f>
        <v>0</v>
      </c>
      <c r="AJ391" s="1" t="str">
        <f>_xlfn.IFNA(VLOOKUP($B391,'[1]Price Catalogue (Active CAP)'!$A:$AD,AJ$3,FALSE),"")</f>
        <v>21-52-18;</v>
      </c>
      <c r="AK391" s="1" t="str">
        <f>_xlfn.IFNA(VLOOKUP($B391,'[1]Price Catalogue (Active CAP)'!$A:$AD,AK$3,FALSE),"")</f>
        <v>21-52</v>
      </c>
      <c r="AL391" s="32" t="str">
        <f>_xlfn.IFNA(VLOOKUP($B391,'[1]Price Catalogue (Active CAP)'!$A:$AD,AL$3,FALSE),"")</f>
        <v>EASA,FAA,CAA MALAYSIA,CAAS,DGCA INDONESIA,CAA CHINA</v>
      </c>
      <c r="AM391" s="1" t="str">
        <f>_xlfn.IFNA(VLOOKUP($B391,'[1]Price Catalogue (Active CAP)'!$A:$AD,AM$3,FALSE),"")</f>
        <v>EASA</v>
      </c>
      <c r="AN391" s="1" t="str">
        <f>_xlfn.IFNA(VLOOKUP($B391,'[1]Price Catalogue (Active CAP)'!$A:$AD,AN$3,FALSE),"")</f>
        <v>FAA</v>
      </c>
      <c r="AO391" s="1" t="str">
        <f>_xlfn.IFNA(VLOOKUP($B391,'[1]Price Catalogue (Active CAP)'!$A:$AD,AO$3,FALSE),"")</f>
        <v>CAA MALAYSIA</v>
      </c>
      <c r="AP391" s="1" t="str">
        <f>_xlfn.IFNA(VLOOKUP($B391,'[1]Price Catalogue (Active CAP)'!$A:$AD,AP$3,FALSE),"")</f>
        <v>CAAS</v>
      </c>
      <c r="AQ391" s="1" t="str">
        <f>_xlfn.IFNA(VLOOKUP($B391,'[1]Price Catalogue (Active CAP)'!$A:$AD,AQ$3,FALSE),"")</f>
        <v>DGCA INDONESIA</v>
      </c>
      <c r="AR391" s="1" t="str">
        <f>_xlfn.IFNA(VLOOKUP($B391,'[1]Price Catalogue (Active CAP)'!$A:$AD,AR$3,FALSE),"")</f>
        <v>CAA CHINA</v>
      </c>
      <c r="AS391" s="1">
        <f>_xlfn.IFNA(VLOOKUP($B391,'[1]Price Catalogue (Active CAP)'!$A:$AD,AS$3,FALSE),"")</f>
        <v>0</v>
      </c>
      <c r="AT391" s="1" t="str">
        <f>_xlfn.IFNA(VLOOKUP($B391,'[1]Price Catalogue (Active CAP)'!$A:$AD,AT$3,FALSE),"")</f>
        <v>CAA VIETNAM</v>
      </c>
      <c r="AU391" s="1" t="str">
        <f>_xlfn.IFNA(VLOOKUP($B391,'[1]Price Catalogue (Active CAP)'!$A:$AD,AU$3,FALSE),"")</f>
        <v>OCMOE</v>
      </c>
      <c r="AW391" s="1" t="b">
        <f t="shared" si="133"/>
        <v>1</v>
      </c>
      <c r="AX391" s="1" t="b">
        <f t="shared" si="134"/>
        <v>1</v>
      </c>
      <c r="AY391" s="1" t="b">
        <f t="shared" si="135"/>
        <v>1</v>
      </c>
      <c r="AZ391" s="1" t="b">
        <f t="shared" si="136"/>
        <v>1</v>
      </c>
      <c r="BA391" s="1" t="b">
        <f t="shared" si="137"/>
        <v>1</v>
      </c>
      <c r="BB391" s="1" t="b">
        <f t="shared" si="138"/>
        <v>1</v>
      </c>
      <c r="BC391" s="1" t="b">
        <f t="shared" si="139"/>
        <v>1</v>
      </c>
      <c r="BD391" s="1" t="b">
        <f t="shared" si="140"/>
        <v>1</v>
      </c>
      <c r="BE391" s="1" t="b">
        <f t="shared" si="141"/>
        <v>1</v>
      </c>
      <c r="BF391" s="1" t="b">
        <f t="shared" si="142"/>
        <v>1</v>
      </c>
      <c r="BG391" s="1" t="b">
        <f t="shared" si="143"/>
        <v>1</v>
      </c>
      <c r="BH391" s="1" t="b">
        <f t="shared" si="144"/>
        <v>0</v>
      </c>
      <c r="BI391" s="1" t="b">
        <f t="shared" si="145"/>
        <v>1</v>
      </c>
      <c r="BJ391" s="1" t="b">
        <f t="shared" si="146"/>
        <v>1</v>
      </c>
      <c r="BK391" s="1" t="b">
        <f t="shared" si="147"/>
        <v>0</v>
      </c>
      <c r="BL391" s="1" t="b">
        <f t="shared" si="148"/>
        <v>0</v>
      </c>
      <c r="BM391" s="1" t="b">
        <f t="shared" si="149"/>
        <v>1</v>
      </c>
      <c r="BN391" s="1" t="b">
        <f t="shared" si="150"/>
        <v>1</v>
      </c>
      <c r="BO391" s="1" t="b">
        <f t="shared" si="151"/>
        <v>1</v>
      </c>
      <c r="BP391" s="1" t="b">
        <f t="shared" si="152"/>
        <v>1</v>
      </c>
      <c r="BQ391" s="1" t="b">
        <f t="shared" si="153"/>
        <v>1</v>
      </c>
    </row>
    <row r="392" spans="1:69" ht="37.5">
      <c r="A392" s="5">
        <v>389</v>
      </c>
      <c r="B392" s="13" t="s">
        <v>801</v>
      </c>
      <c r="C392" s="13"/>
      <c r="D392" s="13" t="s">
        <v>799</v>
      </c>
      <c r="E392" s="19" t="s">
        <v>1228</v>
      </c>
      <c r="F392" s="13" t="s">
        <v>249</v>
      </c>
      <c r="G392" s="13" t="s">
        <v>255</v>
      </c>
      <c r="H392" s="13" t="s">
        <v>1464</v>
      </c>
      <c r="I392" s="13" t="s">
        <v>1298</v>
      </c>
      <c r="J392" s="13"/>
      <c r="K392" s="13" t="s">
        <v>800</v>
      </c>
      <c r="L392" s="13" t="s">
        <v>1374</v>
      </c>
      <c r="M392" s="13" t="s">
        <v>23</v>
      </c>
      <c r="N392" s="13"/>
      <c r="O392" s="13"/>
      <c r="P392" s="13" t="str">
        <f t="shared" si="132"/>
        <v>EASA;FAA;CAA UK;CAA MALAYSIA;DGCA INDONESIA;CAA CHINA;</v>
      </c>
      <c r="Q392" s="13" t="s">
        <v>12</v>
      </c>
      <c r="R392" s="13" t="s">
        <v>13</v>
      </c>
      <c r="S392" s="13" t="s">
        <v>1224</v>
      </c>
      <c r="T392" s="13" t="s">
        <v>24</v>
      </c>
      <c r="U392" s="13" t="s">
        <v>25</v>
      </c>
      <c r="V392" s="13" t="s">
        <v>26</v>
      </c>
      <c r="W392" s="13"/>
      <c r="X392" s="13" t="s">
        <v>1232</v>
      </c>
      <c r="Y392" s="13" t="s">
        <v>1246</v>
      </c>
      <c r="Z392" s="13"/>
      <c r="AA392" s="1" t="str">
        <f>_xlfn.IFNA(VLOOKUP($B392,'[1]Price Catalogue (Active CAP)'!$A:$AD,AA$3,FALSE),"")</f>
        <v>763A0000-03</v>
      </c>
      <c r="AC392" s="1" t="str">
        <f>_xlfn.IFNA(VLOOKUP($B392,'[1]Price Catalogue (Active CAP)'!$A:$AD,AC$3,FALSE),"")</f>
        <v>SENSOR-TEMPERATURE</v>
      </c>
      <c r="AD392" s="1" t="str">
        <f>_xlfn.IFNA(VLOOKUP($B392,'[1]Price Catalogue (Active CAP)'!$A:$AD,AD$3,FALSE),"")</f>
        <v>ON</v>
      </c>
      <c r="AE392" s="1" t="str">
        <f>_xlfn.IFNA(VLOOKUP($B392,'[1]Price Catalogue (Active CAP)'!$A:$AD,AE$3,FALSE),"")</f>
        <v>A320_Fam;A330;</v>
      </c>
      <c r="AF392" s="1" t="str">
        <f>_xlfn.IFNA(VLOOKUP($B392,'[1]Price Catalogue (Active CAP)'!$A:$AD,AF$3,FALSE),"")</f>
        <v>LIEBHERR-AEROSPACE-TOULOUSE SAS</v>
      </c>
      <c r="AG392" s="1" t="str">
        <f>_xlfn.IFNA(VLOOKUP($B392,'[1]Price Catalogue (Active CAP)'!$A:$AD,AG$3,FALSE),"")</f>
        <v>PNE-SEN-017</v>
      </c>
      <c r="AH392" s="1" t="str">
        <f>_xlfn.IFNA(VLOOKUP($B392,'[1]Price Catalogue (Active CAP)'!$A:$AD,AH$3,FALSE),"")</f>
        <v>Sensor_El</v>
      </c>
      <c r="AI392" s="1">
        <f>_xlfn.IFNA(VLOOKUP($B392,'[1]Price Catalogue (Active CAP)'!$A:$AD,AI$3,FALSE),"")</f>
        <v>0</v>
      </c>
      <c r="AJ392" s="1" t="str">
        <f>_xlfn.IFNA(VLOOKUP($B392,'[1]Price Catalogue (Active CAP)'!$A:$AD,AJ$3,FALSE),"")</f>
        <v>21-52-18;</v>
      </c>
      <c r="AK392" s="1" t="str">
        <f>_xlfn.IFNA(VLOOKUP($B392,'[1]Price Catalogue (Active CAP)'!$A:$AD,AK$3,FALSE),"")</f>
        <v>21-52</v>
      </c>
      <c r="AL392" s="32" t="str">
        <f>_xlfn.IFNA(VLOOKUP($B392,'[1]Price Catalogue (Active CAP)'!$A:$AD,AL$3,FALSE),"")</f>
        <v>EASA,FAA,CAA MALAYSIA,CAAS,DGCA INDONESIA,CAA CHINA</v>
      </c>
      <c r="AM392" s="1" t="str">
        <f>_xlfn.IFNA(VLOOKUP($B392,'[1]Price Catalogue (Active CAP)'!$A:$AD,AM$3,FALSE),"")</f>
        <v>EASA</v>
      </c>
      <c r="AN392" s="1" t="str">
        <f>_xlfn.IFNA(VLOOKUP($B392,'[1]Price Catalogue (Active CAP)'!$A:$AD,AN$3,FALSE),"")</f>
        <v>FAA</v>
      </c>
      <c r="AO392" s="1" t="str">
        <f>_xlfn.IFNA(VLOOKUP($B392,'[1]Price Catalogue (Active CAP)'!$A:$AD,AO$3,FALSE),"")</f>
        <v>CAA MALAYSIA</v>
      </c>
      <c r="AP392" s="1" t="str">
        <f>_xlfn.IFNA(VLOOKUP($B392,'[1]Price Catalogue (Active CAP)'!$A:$AD,AP$3,FALSE),"")</f>
        <v>CAAS</v>
      </c>
      <c r="AQ392" s="1" t="str">
        <f>_xlfn.IFNA(VLOOKUP($B392,'[1]Price Catalogue (Active CAP)'!$A:$AD,AQ$3,FALSE),"")</f>
        <v>DGCA INDONESIA</v>
      </c>
      <c r="AR392" s="1" t="str">
        <f>_xlfn.IFNA(VLOOKUP($B392,'[1]Price Catalogue (Active CAP)'!$A:$AD,AR$3,FALSE),"")</f>
        <v>CAA CHINA</v>
      </c>
      <c r="AS392" s="1">
        <f>_xlfn.IFNA(VLOOKUP($B392,'[1]Price Catalogue (Active CAP)'!$A:$AD,AS$3,FALSE),"")</f>
        <v>0</v>
      </c>
      <c r="AT392" s="1" t="str">
        <f>_xlfn.IFNA(VLOOKUP($B392,'[1]Price Catalogue (Active CAP)'!$A:$AD,AT$3,FALSE),"")</f>
        <v>CAA VIETNAM</v>
      </c>
      <c r="AU392" s="1" t="str">
        <f>_xlfn.IFNA(VLOOKUP($B392,'[1]Price Catalogue (Active CAP)'!$A:$AD,AU$3,FALSE),"")</f>
        <v>OCMOE</v>
      </c>
      <c r="AW392" s="1" t="b">
        <f t="shared" si="133"/>
        <v>1</v>
      </c>
      <c r="AX392" s="1" t="b">
        <f t="shared" si="134"/>
        <v>1</v>
      </c>
      <c r="AY392" s="1" t="b">
        <f t="shared" si="135"/>
        <v>1</v>
      </c>
      <c r="AZ392" s="1" t="b">
        <f t="shared" si="136"/>
        <v>1</v>
      </c>
      <c r="BA392" s="1" t="b">
        <f t="shared" si="137"/>
        <v>1</v>
      </c>
      <c r="BB392" s="1" t="b">
        <f t="shared" si="138"/>
        <v>1</v>
      </c>
      <c r="BC392" s="1" t="b">
        <f t="shared" si="139"/>
        <v>1</v>
      </c>
      <c r="BD392" s="1" t="b">
        <f t="shared" si="140"/>
        <v>1</v>
      </c>
      <c r="BE392" s="1" t="b">
        <f t="shared" si="141"/>
        <v>1</v>
      </c>
      <c r="BF392" s="1" t="b">
        <f t="shared" si="142"/>
        <v>1</v>
      </c>
      <c r="BG392" s="1" t="b">
        <f t="shared" si="143"/>
        <v>1</v>
      </c>
      <c r="BH392" s="1" t="b">
        <f t="shared" si="144"/>
        <v>0</v>
      </c>
      <c r="BI392" s="1" t="b">
        <f t="shared" si="145"/>
        <v>1</v>
      </c>
      <c r="BJ392" s="1" t="b">
        <f t="shared" si="146"/>
        <v>1</v>
      </c>
      <c r="BK392" s="1" t="b">
        <f t="shared" si="147"/>
        <v>0</v>
      </c>
      <c r="BL392" s="1" t="b">
        <f t="shared" si="148"/>
        <v>0</v>
      </c>
      <c r="BM392" s="1" t="b">
        <f t="shared" si="149"/>
        <v>1</v>
      </c>
      <c r="BN392" s="1" t="b">
        <f t="shared" si="150"/>
        <v>1</v>
      </c>
      <c r="BO392" s="1" t="b">
        <f t="shared" si="151"/>
        <v>1</v>
      </c>
      <c r="BP392" s="1" t="b">
        <f t="shared" si="152"/>
        <v>1</v>
      </c>
      <c r="BQ392" s="1" t="b">
        <f t="shared" si="153"/>
        <v>1</v>
      </c>
    </row>
    <row r="393" spans="1:69" ht="37.5">
      <c r="A393" s="5">
        <v>390</v>
      </c>
      <c r="B393" s="13" t="s">
        <v>802</v>
      </c>
      <c r="C393" s="13"/>
      <c r="D393" s="13" t="s">
        <v>803</v>
      </c>
      <c r="E393" s="19" t="s">
        <v>1228</v>
      </c>
      <c r="F393" s="13" t="s">
        <v>54</v>
      </c>
      <c r="G393" s="13" t="s">
        <v>255</v>
      </c>
      <c r="H393" s="13" t="s">
        <v>1465</v>
      </c>
      <c r="I393" s="13" t="s">
        <v>1298</v>
      </c>
      <c r="J393" s="13"/>
      <c r="K393" s="13" t="s">
        <v>804</v>
      </c>
      <c r="L393" s="13" t="s">
        <v>1374</v>
      </c>
      <c r="M393" s="13" t="s">
        <v>23</v>
      </c>
      <c r="N393" s="13"/>
      <c r="O393" s="13"/>
      <c r="P393" s="13" t="str">
        <f t="shared" si="132"/>
        <v>EASA;FAA;CAA UK;CAA MALAYSIA;DGCA INDONESIA;CAA CHINA;</v>
      </c>
      <c r="Q393" s="13" t="s">
        <v>12</v>
      </c>
      <c r="R393" s="13" t="s">
        <v>13</v>
      </c>
      <c r="S393" s="13" t="s">
        <v>1224</v>
      </c>
      <c r="T393" s="13" t="s">
        <v>24</v>
      </c>
      <c r="U393" s="13" t="s">
        <v>25</v>
      </c>
      <c r="V393" s="13" t="s">
        <v>26</v>
      </c>
      <c r="W393" s="13"/>
      <c r="X393" s="13" t="s">
        <v>1232</v>
      </c>
      <c r="Y393" s="13" t="s">
        <v>1246</v>
      </c>
      <c r="Z393" s="13"/>
      <c r="AA393" s="1" t="str">
        <f>_xlfn.IFNA(VLOOKUP($B393,'[1]Price Catalogue (Active CAP)'!$A:$AD,AA$3,FALSE),"")</f>
        <v>764A0000-03</v>
      </c>
      <c r="AC393" s="1" t="str">
        <f>_xlfn.IFNA(VLOOKUP($B393,'[1]Price Catalogue (Active CAP)'!$A:$AD,AC$3,FALSE),"")</f>
        <v>SENSOR-DUCT TEMP</v>
      </c>
      <c r="AD393" s="1" t="str">
        <f>_xlfn.IFNA(VLOOKUP($B393,'[1]Price Catalogue (Active CAP)'!$A:$AD,AD$3,FALSE),"")</f>
        <v>ON</v>
      </c>
      <c r="AE393" s="1" t="str">
        <f>_xlfn.IFNA(VLOOKUP($B393,'[1]Price Catalogue (Active CAP)'!$A:$AD,AE$3,FALSE),"")</f>
        <v>A320_Fam;A330;A340;</v>
      </c>
      <c r="AF393" s="1" t="str">
        <f>_xlfn.IFNA(VLOOKUP($B393,'[1]Price Catalogue (Active CAP)'!$A:$AD,AF$3,FALSE),"")</f>
        <v>LIEBHERR-AEROSPACE-TOULOUSE SAS</v>
      </c>
      <c r="AG393" s="1" t="str">
        <f>_xlfn.IFNA(VLOOKUP($B393,'[1]Price Catalogue (Active CAP)'!$A:$AD,AG$3,FALSE),"")</f>
        <v>PNE-SEN-001</v>
      </c>
      <c r="AH393" s="1" t="str">
        <f>_xlfn.IFNA(VLOOKUP($B393,'[1]Price Catalogue (Active CAP)'!$A:$AD,AH$3,FALSE),"")</f>
        <v>Sensor_El</v>
      </c>
      <c r="AI393" s="1">
        <f>_xlfn.IFNA(VLOOKUP($B393,'[1]Price Catalogue (Active CAP)'!$A:$AD,AI$3,FALSE),"")</f>
        <v>0</v>
      </c>
      <c r="AJ393" s="1" t="str">
        <f>_xlfn.IFNA(VLOOKUP($B393,'[1]Price Catalogue (Active CAP)'!$A:$AD,AJ$3,FALSE),"")</f>
        <v>21-52-22;</v>
      </c>
      <c r="AK393" s="1" t="str">
        <f>_xlfn.IFNA(VLOOKUP($B393,'[1]Price Catalogue (Active CAP)'!$A:$AD,AK$3,FALSE),"")</f>
        <v>21-52</v>
      </c>
      <c r="AL393" s="32" t="str">
        <f>_xlfn.IFNA(VLOOKUP($B393,'[1]Price Catalogue (Active CAP)'!$A:$AD,AL$3,FALSE),"")</f>
        <v>EASA,FAA,CAA MALAYSIA,CAAS,DGCA INDONESIA,CAA CHINA</v>
      </c>
      <c r="AM393" s="1" t="str">
        <f>_xlfn.IFNA(VLOOKUP($B393,'[1]Price Catalogue (Active CAP)'!$A:$AD,AM$3,FALSE),"")</f>
        <v>EASA</v>
      </c>
      <c r="AN393" s="1" t="str">
        <f>_xlfn.IFNA(VLOOKUP($B393,'[1]Price Catalogue (Active CAP)'!$A:$AD,AN$3,FALSE),"")</f>
        <v>FAA</v>
      </c>
      <c r="AO393" s="1" t="str">
        <f>_xlfn.IFNA(VLOOKUP($B393,'[1]Price Catalogue (Active CAP)'!$A:$AD,AO$3,FALSE),"")</f>
        <v>CAA MALAYSIA</v>
      </c>
      <c r="AP393" s="1" t="str">
        <f>_xlfn.IFNA(VLOOKUP($B393,'[1]Price Catalogue (Active CAP)'!$A:$AD,AP$3,FALSE),"")</f>
        <v>CAAS</v>
      </c>
      <c r="AQ393" s="1" t="str">
        <f>_xlfn.IFNA(VLOOKUP($B393,'[1]Price Catalogue (Active CAP)'!$A:$AD,AQ$3,FALSE),"")</f>
        <v>DGCA INDONESIA</v>
      </c>
      <c r="AR393" s="1" t="str">
        <f>_xlfn.IFNA(VLOOKUP($B393,'[1]Price Catalogue (Active CAP)'!$A:$AD,AR$3,FALSE),"")</f>
        <v>CAA CHINA</v>
      </c>
      <c r="AS393" s="1">
        <f>_xlfn.IFNA(VLOOKUP($B393,'[1]Price Catalogue (Active CAP)'!$A:$AD,AS$3,FALSE),"")</f>
        <v>0</v>
      </c>
      <c r="AT393" s="1" t="str">
        <f>_xlfn.IFNA(VLOOKUP($B393,'[1]Price Catalogue (Active CAP)'!$A:$AD,AT$3,FALSE),"")</f>
        <v>CAA VIETNAM</v>
      </c>
      <c r="AU393" s="1" t="str">
        <f>_xlfn.IFNA(VLOOKUP($B393,'[1]Price Catalogue (Active CAP)'!$A:$AD,AU$3,FALSE),"")</f>
        <v>OCMOE</v>
      </c>
      <c r="AW393" s="1" t="b">
        <f t="shared" si="133"/>
        <v>1</v>
      </c>
      <c r="AX393" s="1" t="b">
        <f t="shared" si="134"/>
        <v>1</v>
      </c>
      <c r="AY393" s="1" t="b">
        <f t="shared" si="135"/>
        <v>1</v>
      </c>
      <c r="AZ393" s="1" t="b">
        <f t="shared" si="136"/>
        <v>1</v>
      </c>
      <c r="BA393" s="1" t="b">
        <f t="shared" si="137"/>
        <v>1</v>
      </c>
      <c r="BB393" s="1" t="b">
        <f t="shared" si="138"/>
        <v>1</v>
      </c>
      <c r="BC393" s="1" t="b">
        <f t="shared" si="139"/>
        <v>1</v>
      </c>
      <c r="BD393" s="1" t="b">
        <f t="shared" si="140"/>
        <v>1</v>
      </c>
      <c r="BE393" s="1" t="b">
        <f t="shared" si="141"/>
        <v>1</v>
      </c>
      <c r="BF393" s="1" t="b">
        <f t="shared" si="142"/>
        <v>1</v>
      </c>
      <c r="BG393" s="1" t="b">
        <f t="shared" si="143"/>
        <v>1</v>
      </c>
      <c r="BH393" s="1" t="b">
        <f t="shared" si="144"/>
        <v>0</v>
      </c>
      <c r="BI393" s="1" t="b">
        <f t="shared" si="145"/>
        <v>1</v>
      </c>
      <c r="BJ393" s="1" t="b">
        <f t="shared" si="146"/>
        <v>1</v>
      </c>
      <c r="BK393" s="1" t="b">
        <f t="shared" si="147"/>
        <v>0</v>
      </c>
      <c r="BL393" s="1" t="b">
        <f t="shared" si="148"/>
        <v>0</v>
      </c>
      <c r="BM393" s="1" t="b">
        <f t="shared" si="149"/>
        <v>1</v>
      </c>
      <c r="BN393" s="1" t="b">
        <f t="shared" si="150"/>
        <v>1</v>
      </c>
      <c r="BO393" s="1" t="b">
        <f t="shared" si="151"/>
        <v>1</v>
      </c>
      <c r="BP393" s="1" t="b">
        <f t="shared" si="152"/>
        <v>1</v>
      </c>
      <c r="BQ393" s="1" t="b">
        <f t="shared" si="153"/>
        <v>1</v>
      </c>
    </row>
    <row r="394" spans="1:69" ht="37.5">
      <c r="A394" s="5">
        <v>391</v>
      </c>
      <c r="B394" s="13" t="s">
        <v>805</v>
      </c>
      <c r="C394" s="13"/>
      <c r="D394" s="13" t="s">
        <v>799</v>
      </c>
      <c r="E394" s="19" t="s">
        <v>1228</v>
      </c>
      <c r="F394" s="13" t="s">
        <v>54</v>
      </c>
      <c r="G394" s="13" t="s">
        <v>255</v>
      </c>
      <c r="H394" s="13" t="s">
        <v>1465</v>
      </c>
      <c r="I394" s="13" t="s">
        <v>1298</v>
      </c>
      <c r="J394" s="13"/>
      <c r="K394" s="13" t="s">
        <v>804</v>
      </c>
      <c r="L394" s="13" t="s">
        <v>1374</v>
      </c>
      <c r="M394" s="13" t="s">
        <v>23</v>
      </c>
      <c r="N394" s="13"/>
      <c r="O394" s="13"/>
      <c r="P394" s="13" t="str">
        <f t="shared" si="132"/>
        <v>EASA;FAA;CAA UK;CAA MALAYSIA;DGCA INDONESIA;CAA CHINA;</v>
      </c>
      <c r="Q394" s="13" t="s">
        <v>12</v>
      </c>
      <c r="R394" s="13" t="s">
        <v>13</v>
      </c>
      <c r="S394" s="13" t="s">
        <v>1224</v>
      </c>
      <c r="T394" s="13" t="s">
        <v>24</v>
      </c>
      <c r="U394" s="13" t="s">
        <v>25</v>
      </c>
      <c r="V394" s="13" t="s">
        <v>26</v>
      </c>
      <c r="W394" s="13"/>
      <c r="X394" s="13" t="s">
        <v>1232</v>
      </c>
      <c r="Y394" s="13" t="s">
        <v>1246</v>
      </c>
      <c r="Z394" s="13"/>
      <c r="AA394" s="1" t="str">
        <f>_xlfn.IFNA(VLOOKUP($B394,'[1]Price Catalogue (Active CAP)'!$A:$AD,AA$3,FALSE),"")</f>
        <v>764B0000-01</v>
      </c>
      <c r="AC394" s="1" t="str">
        <f>_xlfn.IFNA(VLOOKUP($B394,'[1]Price Catalogue (Active CAP)'!$A:$AD,AC$3,FALSE),"")</f>
        <v>SENSOR-TEMPERATURE</v>
      </c>
      <c r="AD394" s="1" t="str">
        <f>_xlfn.IFNA(VLOOKUP($B394,'[1]Price Catalogue (Active CAP)'!$A:$AD,AD$3,FALSE),"")</f>
        <v>ON</v>
      </c>
      <c r="AE394" s="1" t="str">
        <f>_xlfn.IFNA(VLOOKUP($B394,'[1]Price Catalogue (Active CAP)'!$A:$AD,AE$3,FALSE),"")</f>
        <v>A320_Fam;A330;A340;</v>
      </c>
      <c r="AF394" s="1" t="str">
        <f>_xlfn.IFNA(VLOOKUP($B394,'[1]Price Catalogue (Active CAP)'!$A:$AD,AF$3,FALSE),"")</f>
        <v>LIEBHERR-AEROSPACE-TOULOUSE SAS</v>
      </c>
      <c r="AG394" s="1" t="str">
        <f>_xlfn.IFNA(VLOOKUP($B394,'[1]Price Catalogue (Active CAP)'!$A:$AD,AG$3,FALSE),"")</f>
        <v>PNE-SEN-001</v>
      </c>
      <c r="AH394" s="1" t="str">
        <f>_xlfn.IFNA(VLOOKUP($B394,'[1]Price Catalogue (Active CAP)'!$A:$AD,AH$3,FALSE),"")</f>
        <v>Sensor_El</v>
      </c>
      <c r="AI394" s="1">
        <f>_xlfn.IFNA(VLOOKUP($B394,'[1]Price Catalogue (Active CAP)'!$A:$AD,AI$3,FALSE),"")</f>
        <v>0</v>
      </c>
      <c r="AJ394" s="1" t="str">
        <f>_xlfn.IFNA(VLOOKUP($B394,'[1]Price Catalogue (Active CAP)'!$A:$AD,AJ$3,FALSE),"")</f>
        <v>21-52-22;</v>
      </c>
      <c r="AK394" s="1" t="str">
        <f>_xlfn.IFNA(VLOOKUP($B394,'[1]Price Catalogue (Active CAP)'!$A:$AD,AK$3,FALSE),"")</f>
        <v>21-52</v>
      </c>
      <c r="AL394" s="32" t="str">
        <f>_xlfn.IFNA(VLOOKUP($B394,'[1]Price Catalogue (Active CAP)'!$A:$AD,AL$3,FALSE),"")</f>
        <v>EASA,FAA,CAA MALAYSIA,CAAS,DGCA INDONESIA,CAA CHINA</v>
      </c>
      <c r="AM394" s="1" t="str">
        <f>_xlfn.IFNA(VLOOKUP($B394,'[1]Price Catalogue (Active CAP)'!$A:$AD,AM$3,FALSE),"")</f>
        <v>EASA</v>
      </c>
      <c r="AN394" s="1" t="str">
        <f>_xlfn.IFNA(VLOOKUP($B394,'[1]Price Catalogue (Active CAP)'!$A:$AD,AN$3,FALSE),"")</f>
        <v>FAA</v>
      </c>
      <c r="AO394" s="1" t="str">
        <f>_xlfn.IFNA(VLOOKUP($B394,'[1]Price Catalogue (Active CAP)'!$A:$AD,AO$3,FALSE),"")</f>
        <v>CAA MALAYSIA</v>
      </c>
      <c r="AP394" s="1" t="str">
        <f>_xlfn.IFNA(VLOOKUP($B394,'[1]Price Catalogue (Active CAP)'!$A:$AD,AP$3,FALSE),"")</f>
        <v>CAAS</v>
      </c>
      <c r="AQ394" s="1" t="str">
        <f>_xlfn.IFNA(VLOOKUP($B394,'[1]Price Catalogue (Active CAP)'!$A:$AD,AQ$3,FALSE),"")</f>
        <v>DGCA INDONESIA</v>
      </c>
      <c r="AR394" s="1" t="str">
        <f>_xlfn.IFNA(VLOOKUP($B394,'[1]Price Catalogue (Active CAP)'!$A:$AD,AR$3,FALSE),"")</f>
        <v>CAA CHINA</v>
      </c>
      <c r="AS394" s="1">
        <f>_xlfn.IFNA(VLOOKUP($B394,'[1]Price Catalogue (Active CAP)'!$A:$AD,AS$3,FALSE),"")</f>
        <v>0</v>
      </c>
      <c r="AT394" s="1" t="str">
        <f>_xlfn.IFNA(VLOOKUP($B394,'[1]Price Catalogue (Active CAP)'!$A:$AD,AT$3,FALSE),"")</f>
        <v>CAA VIETNAM</v>
      </c>
      <c r="AU394" s="1" t="str">
        <f>_xlfn.IFNA(VLOOKUP($B394,'[1]Price Catalogue (Active CAP)'!$A:$AD,AU$3,FALSE),"")</f>
        <v>OCMOE</v>
      </c>
      <c r="AW394" s="1" t="b">
        <f t="shared" si="133"/>
        <v>1</v>
      </c>
      <c r="AX394" s="1" t="b">
        <f t="shared" si="134"/>
        <v>1</v>
      </c>
      <c r="AY394" s="1" t="b">
        <f t="shared" si="135"/>
        <v>1</v>
      </c>
      <c r="AZ394" s="1" t="b">
        <f t="shared" si="136"/>
        <v>1</v>
      </c>
      <c r="BA394" s="1" t="b">
        <f t="shared" si="137"/>
        <v>1</v>
      </c>
      <c r="BB394" s="1" t="b">
        <f t="shared" si="138"/>
        <v>1</v>
      </c>
      <c r="BC394" s="1" t="b">
        <f t="shared" si="139"/>
        <v>1</v>
      </c>
      <c r="BD394" s="1" t="b">
        <f t="shared" si="140"/>
        <v>1</v>
      </c>
      <c r="BE394" s="1" t="b">
        <f t="shared" si="141"/>
        <v>1</v>
      </c>
      <c r="BF394" s="1" t="b">
        <f t="shared" si="142"/>
        <v>1</v>
      </c>
      <c r="BG394" s="1" t="b">
        <f t="shared" si="143"/>
        <v>1</v>
      </c>
      <c r="BH394" s="1" t="b">
        <f t="shared" si="144"/>
        <v>0</v>
      </c>
      <c r="BI394" s="1" t="b">
        <f t="shared" si="145"/>
        <v>1</v>
      </c>
      <c r="BJ394" s="1" t="b">
        <f t="shared" si="146"/>
        <v>1</v>
      </c>
      <c r="BK394" s="1" t="b">
        <f t="shared" si="147"/>
        <v>0</v>
      </c>
      <c r="BL394" s="1" t="b">
        <f t="shared" si="148"/>
        <v>0</v>
      </c>
      <c r="BM394" s="1" t="b">
        <f t="shared" si="149"/>
        <v>1</v>
      </c>
      <c r="BN394" s="1" t="b">
        <f t="shared" si="150"/>
        <v>1</v>
      </c>
      <c r="BO394" s="1" t="b">
        <f t="shared" si="151"/>
        <v>1</v>
      </c>
      <c r="BP394" s="1" t="b">
        <f t="shared" si="152"/>
        <v>1</v>
      </c>
      <c r="BQ394" s="1" t="b">
        <f t="shared" si="153"/>
        <v>1</v>
      </c>
    </row>
    <row r="395" spans="1:69" ht="37.5">
      <c r="A395" s="5">
        <v>392</v>
      </c>
      <c r="B395" s="13" t="s">
        <v>806</v>
      </c>
      <c r="C395" s="13"/>
      <c r="D395" s="13" t="s">
        <v>799</v>
      </c>
      <c r="E395" s="19" t="s">
        <v>1228</v>
      </c>
      <c r="F395" s="13" t="s">
        <v>54</v>
      </c>
      <c r="G395" s="13" t="s">
        <v>255</v>
      </c>
      <c r="H395" s="13" t="s">
        <v>1465</v>
      </c>
      <c r="I395" s="13" t="s">
        <v>1298</v>
      </c>
      <c r="J395" s="13"/>
      <c r="K395" s="13" t="s">
        <v>804</v>
      </c>
      <c r="L395" s="13" t="s">
        <v>1374</v>
      </c>
      <c r="M395" s="13" t="s">
        <v>23</v>
      </c>
      <c r="N395" s="13"/>
      <c r="O395" s="13"/>
      <c r="P395" s="13" t="str">
        <f t="shared" si="132"/>
        <v>EASA;FAA;CAA UK;CAA MALAYSIA;DGCA INDONESIA;CAA CHINA;</v>
      </c>
      <c r="Q395" s="13" t="s">
        <v>12</v>
      </c>
      <c r="R395" s="13" t="s">
        <v>13</v>
      </c>
      <c r="S395" s="13" t="s">
        <v>1224</v>
      </c>
      <c r="T395" s="13" t="s">
        <v>24</v>
      </c>
      <c r="U395" s="13" t="s">
        <v>25</v>
      </c>
      <c r="V395" s="13" t="s">
        <v>26</v>
      </c>
      <c r="W395" s="13"/>
      <c r="X395" s="13" t="s">
        <v>1232</v>
      </c>
      <c r="Y395" s="13" t="s">
        <v>1246</v>
      </c>
      <c r="Z395" s="13"/>
      <c r="AA395" s="1" t="str">
        <f>_xlfn.IFNA(VLOOKUP($B395,'[1]Price Catalogue (Active CAP)'!$A:$AD,AA$3,FALSE),"")</f>
        <v>764B0000-02</v>
      </c>
      <c r="AC395" s="1" t="str">
        <f>_xlfn.IFNA(VLOOKUP($B395,'[1]Price Catalogue (Active CAP)'!$A:$AD,AC$3,FALSE),"")</f>
        <v>SENSOR-TEMPERATURE</v>
      </c>
      <c r="AD395" s="1" t="str">
        <f>_xlfn.IFNA(VLOOKUP($B395,'[1]Price Catalogue (Active CAP)'!$A:$AD,AD$3,FALSE),"")</f>
        <v>ON</v>
      </c>
      <c r="AE395" s="1" t="str">
        <f>_xlfn.IFNA(VLOOKUP($B395,'[1]Price Catalogue (Active CAP)'!$A:$AD,AE$3,FALSE),"")</f>
        <v>A320_Fam;A330;A340;</v>
      </c>
      <c r="AF395" s="1" t="str">
        <f>_xlfn.IFNA(VLOOKUP($B395,'[1]Price Catalogue (Active CAP)'!$A:$AD,AF$3,FALSE),"")</f>
        <v>LIEBHERR-AEROSPACE-TOULOUSE SAS</v>
      </c>
      <c r="AG395" s="1" t="str">
        <f>_xlfn.IFNA(VLOOKUP($B395,'[1]Price Catalogue (Active CAP)'!$A:$AD,AG$3,FALSE),"")</f>
        <v>PNE-SEN-001</v>
      </c>
      <c r="AH395" s="1" t="str">
        <f>_xlfn.IFNA(VLOOKUP($B395,'[1]Price Catalogue (Active CAP)'!$A:$AD,AH$3,FALSE),"")</f>
        <v>Sensor_El</v>
      </c>
      <c r="AI395" s="1">
        <f>_xlfn.IFNA(VLOOKUP($B395,'[1]Price Catalogue (Active CAP)'!$A:$AD,AI$3,FALSE),"")</f>
        <v>0</v>
      </c>
      <c r="AJ395" s="1" t="str">
        <f>_xlfn.IFNA(VLOOKUP($B395,'[1]Price Catalogue (Active CAP)'!$A:$AD,AJ$3,FALSE),"")</f>
        <v>21-52-22;</v>
      </c>
      <c r="AK395" s="1" t="str">
        <f>_xlfn.IFNA(VLOOKUP($B395,'[1]Price Catalogue (Active CAP)'!$A:$AD,AK$3,FALSE),"")</f>
        <v>21-52</v>
      </c>
      <c r="AL395" s="32" t="str">
        <f>_xlfn.IFNA(VLOOKUP($B395,'[1]Price Catalogue (Active CAP)'!$A:$AD,AL$3,FALSE),"")</f>
        <v>EASA,FAA,CAA MALAYSIA,CAAS,DGCA INDONESIA,CAA CHINA</v>
      </c>
      <c r="AM395" s="1" t="str">
        <f>_xlfn.IFNA(VLOOKUP($B395,'[1]Price Catalogue (Active CAP)'!$A:$AD,AM$3,FALSE),"")</f>
        <v>EASA</v>
      </c>
      <c r="AN395" s="1" t="str">
        <f>_xlfn.IFNA(VLOOKUP($B395,'[1]Price Catalogue (Active CAP)'!$A:$AD,AN$3,FALSE),"")</f>
        <v>FAA</v>
      </c>
      <c r="AO395" s="1" t="str">
        <f>_xlfn.IFNA(VLOOKUP($B395,'[1]Price Catalogue (Active CAP)'!$A:$AD,AO$3,FALSE),"")</f>
        <v>CAA MALAYSIA</v>
      </c>
      <c r="AP395" s="1" t="str">
        <f>_xlfn.IFNA(VLOOKUP($B395,'[1]Price Catalogue (Active CAP)'!$A:$AD,AP$3,FALSE),"")</f>
        <v>CAAS</v>
      </c>
      <c r="AQ395" s="1" t="str">
        <f>_xlfn.IFNA(VLOOKUP($B395,'[1]Price Catalogue (Active CAP)'!$A:$AD,AQ$3,FALSE),"")</f>
        <v>DGCA INDONESIA</v>
      </c>
      <c r="AR395" s="1" t="str">
        <f>_xlfn.IFNA(VLOOKUP($B395,'[1]Price Catalogue (Active CAP)'!$A:$AD,AR$3,FALSE),"")</f>
        <v>CAA CHINA</v>
      </c>
      <c r="AS395" s="1">
        <f>_xlfn.IFNA(VLOOKUP($B395,'[1]Price Catalogue (Active CAP)'!$A:$AD,AS$3,FALSE),"")</f>
        <v>0</v>
      </c>
      <c r="AT395" s="1" t="str">
        <f>_xlfn.IFNA(VLOOKUP($B395,'[1]Price Catalogue (Active CAP)'!$A:$AD,AT$3,FALSE),"")</f>
        <v>CAA VIETNAM</v>
      </c>
      <c r="AU395" s="1" t="str">
        <f>_xlfn.IFNA(VLOOKUP($B395,'[1]Price Catalogue (Active CAP)'!$A:$AD,AU$3,FALSE),"")</f>
        <v>OCMOE</v>
      </c>
      <c r="AW395" s="1" t="b">
        <f t="shared" si="133"/>
        <v>1</v>
      </c>
      <c r="AX395" s="1" t="b">
        <f t="shared" si="134"/>
        <v>1</v>
      </c>
      <c r="AY395" s="1" t="b">
        <f t="shared" si="135"/>
        <v>1</v>
      </c>
      <c r="AZ395" s="1" t="b">
        <f t="shared" si="136"/>
        <v>1</v>
      </c>
      <c r="BA395" s="1" t="b">
        <f t="shared" si="137"/>
        <v>1</v>
      </c>
      <c r="BB395" s="1" t="b">
        <f t="shared" si="138"/>
        <v>1</v>
      </c>
      <c r="BC395" s="1" t="b">
        <f t="shared" si="139"/>
        <v>1</v>
      </c>
      <c r="BD395" s="1" t="b">
        <f t="shared" si="140"/>
        <v>1</v>
      </c>
      <c r="BE395" s="1" t="b">
        <f t="shared" si="141"/>
        <v>1</v>
      </c>
      <c r="BF395" s="1" t="b">
        <f t="shared" si="142"/>
        <v>1</v>
      </c>
      <c r="BG395" s="1" t="b">
        <f t="shared" si="143"/>
        <v>1</v>
      </c>
      <c r="BH395" s="1" t="b">
        <f t="shared" si="144"/>
        <v>0</v>
      </c>
      <c r="BI395" s="1" t="b">
        <f t="shared" si="145"/>
        <v>1</v>
      </c>
      <c r="BJ395" s="1" t="b">
        <f t="shared" si="146"/>
        <v>1</v>
      </c>
      <c r="BK395" s="1" t="b">
        <f t="shared" si="147"/>
        <v>0</v>
      </c>
      <c r="BL395" s="1" t="b">
        <f t="shared" si="148"/>
        <v>0</v>
      </c>
      <c r="BM395" s="1" t="b">
        <f t="shared" si="149"/>
        <v>1</v>
      </c>
      <c r="BN395" s="1" t="b">
        <f t="shared" si="150"/>
        <v>1</v>
      </c>
      <c r="BO395" s="1" t="b">
        <f t="shared" si="151"/>
        <v>1</v>
      </c>
      <c r="BP395" s="1" t="b">
        <f t="shared" si="152"/>
        <v>1</v>
      </c>
      <c r="BQ395" s="1" t="b">
        <f t="shared" si="153"/>
        <v>1</v>
      </c>
    </row>
    <row r="396" spans="1:69" ht="37.5">
      <c r="A396" s="5">
        <v>393</v>
      </c>
      <c r="B396" s="13" t="s">
        <v>807</v>
      </c>
      <c r="C396" s="13"/>
      <c r="D396" s="13" t="s">
        <v>799</v>
      </c>
      <c r="E396" s="19" t="s">
        <v>1228</v>
      </c>
      <c r="F396" s="13" t="s">
        <v>28</v>
      </c>
      <c r="G396" s="13" t="s">
        <v>255</v>
      </c>
      <c r="H396" s="13" t="s">
        <v>1466</v>
      </c>
      <c r="I396" s="13" t="s">
        <v>1418</v>
      </c>
      <c r="J396" s="13"/>
      <c r="K396" s="13" t="s">
        <v>808</v>
      </c>
      <c r="L396" s="13" t="s">
        <v>1374</v>
      </c>
      <c r="M396" s="13" t="s">
        <v>23</v>
      </c>
      <c r="N396" s="13" t="s">
        <v>23</v>
      </c>
      <c r="O396" s="13" t="s">
        <v>23</v>
      </c>
      <c r="P396" s="13" t="str">
        <f t="shared" si="132"/>
        <v>EASA;FAA;CAA UK;CAA MALAYSIA;DGCA INDONESIA;CAA CHINA;</v>
      </c>
      <c r="Q396" s="13" t="s">
        <v>12</v>
      </c>
      <c r="R396" s="13" t="s">
        <v>13</v>
      </c>
      <c r="S396" s="13" t="s">
        <v>1224</v>
      </c>
      <c r="T396" s="13" t="s">
        <v>24</v>
      </c>
      <c r="U396" s="13" t="s">
        <v>25</v>
      </c>
      <c r="V396" s="13" t="s">
        <v>26</v>
      </c>
      <c r="W396" s="13"/>
      <c r="X396" s="13" t="s">
        <v>1232</v>
      </c>
      <c r="Y396" s="13" t="s">
        <v>1318</v>
      </c>
      <c r="Z396" s="13"/>
      <c r="AA396" s="1" t="str">
        <f>_xlfn.IFNA(VLOOKUP($B396,'[1]Price Catalogue (Active CAP)'!$A:$AD,AA$3,FALSE),"")</f>
        <v>766A0000-01</v>
      </c>
      <c r="AC396" s="1" t="str">
        <f>_xlfn.IFNA(VLOOKUP($B396,'[1]Price Catalogue (Active CAP)'!$A:$AD,AC$3,FALSE),"")</f>
        <v>SENSOR-TEMPERATURE</v>
      </c>
      <c r="AD396" s="1" t="str">
        <f>_xlfn.IFNA(VLOOKUP($B396,'[1]Price Catalogue (Active CAP)'!$A:$AD,AD$3,FALSE),"")</f>
        <v>ON</v>
      </c>
      <c r="AE396" s="1" t="str">
        <f>_xlfn.IFNA(VLOOKUP($B396,'[1]Price Catalogue (Active CAP)'!$A:$AD,AE$3,FALSE),"")</f>
        <v>A320_Fam;</v>
      </c>
      <c r="AF396" s="1" t="str">
        <f>_xlfn.IFNA(VLOOKUP($B396,'[1]Price Catalogue (Active CAP)'!$A:$AD,AF$3,FALSE),"")</f>
        <v>LIEBHERR-AEROSPACE-TOULOUSE SAS</v>
      </c>
      <c r="AG396" s="1" t="str">
        <f>_xlfn.IFNA(VLOOKUP($B396,'[1]Price Catalogue (Active CAP)'!$A:$AD,AG$3,FALSE),"")</f>
        <v>PNE-SEN-002</v>
      </c>
      <c r="AH396" s="1" t="str">
        <f>_xlfn.IFNA(VLOOKUP($B396,'[1]Price Catalogue (Active CAP)'!$A:$AD,AH$3,FALSE),"")</f>
        <v>Thermostat</v>
      </c>
      <c r="AI396" s="1">
        <f>_xlfn.IFNA(VLOOKUP($B396,'[1]Price Catalogue (Active CAP)'!$A:$AD,AI$3,FALSE),"")</f>
        <v>0</v>
      </c>
      <c r="AJ396" s="1" t="str">
        <f>_xlfn.IFNA(VLOOKUP($B396,'[1]Price Catalogue (Active CAP)'!$A:$AD,AJ$3,FALSE),"")</f>
        <v>21-52-28;</v>
      </c>
      <c r="AK396" s="1" t="str">
        <f>_xlfn.IFNA(VLOOKUP($B396,'[1]Price Catalogue (Active CAP)'!$A:$AD,AK$3,FALSE),"")</f>
        <v>21-52</v>
      </c>
      <c r="AL396" s="32" t="str">
        <f>_xlfn.IFNA(VLOOKUP($B396,'[1]Price Catalogue (Active CAP)'!$A:$AD,AL$3,FALSE),"")</f>
        <v>EASA,FAA,CAA MALAYSIA,CAAS,DGCA INDONESIA,CAA CHINA</v>
      </c>
      <c r="AM396" s="1" t="str">
        <f>_xlfn.IFNA(VLOOKUP($B396,'[1]Price Catalogue (Active CAP)'!$A:$AD,AM$3,FALSE),"")</f>
        <v>EASA</v>
      </c>
      <c r="AN396" s="1" t="str">
        <f>_xlfn.IFNA(VLOOKUP($B396,'[1]Price Catalogue (Active CAP)'!$A:$AD,AN$3,FALSE),"")</f>
        <v>FAA</v>
      </c>
      <c r="AO396" s="1" t="str">
        <f>_xlfn.IFNA(VLOOKUP($B396,'[1]Price Catalogue (Active CAP)'!$A:$AD,AO$3,FALSE),"")</f>
        <v>CAA MALAYSIA</v>
      </c>
      <c r="AP396" s="1" t="str">
        <f>_xlfn.IFNA(VLOOKUP($B396,'[1]Price Catalogue (Active CAP)'!$A:$AD,AP$3,FALSE),"")</f>
        <v>CAAS</v>
      </c>
      <c r="AQ396" s="1" t="str">
        <f>_xlfn.IFNA(VLOOKUP($B396,'[1]Price Catalogue (Active CAP)'!$A:$AD,AQ$3,FALSE),"")</f>
        <v>DGCA INDONESIA</v>
      </c>
      <c r="AR396" s="1" t="str">
        <f>_xlfn.IFNA(VLOOKUP($B396,'[1]Price Catalogue (Active CAP)'!$A:$AD,AR$3,FALSE),"")</f>
        <v>CAA CHINA</v>
      </c>
      <c r="AS396" s="1">
        <f>_xlfn.IFNA(VLOOKUP($B396,'[1]Price Catalogue (Active CAP)'!$A:$AD,AS$3,FALSE),"")</f>
        <v>0</v>
      </c>
      <c r="AT396" s="1" t="str">
        <f>_xlfn.IFNA(VLOOKUP($B396,'[1]Price Catalogue (Active CAP)'!$A:$AD,AT$3,FALSE),"")</f>
        <v>CAA VIETNAM</v>
      </c>
      <c r="AU396" s="1" t="str">
        <f>_xlfn.IFNA(VLOOKUP($B396,'[1]Price Catalogue (Active CAP)'!$A:$AD,AU$3,FALSE),"")</f>
        <v>OCMOP</v>
      </c>
      <c r="AW396" s="1" t="b">
        <f t="shared" si="133"/>
        <v>1</v>
      </c>
      <c r="AX396" s="1" t="b">
        <f t="shared" si="134"/>
        <v>1</v>
      </c>
      <c r="AY396" s="1" t="b">
        <f t="shared" si="135"/>
        <v>1</v>
      </c>
      <c r="AZ396" s="1" t="b">
        <f t="shared" si="136"/>
        <v>1</v>
      </c>
      <c r="BA396" s="1" t="b">
        <f t="shared" si="137"/>
        <v>1</v>
      </c>
      <c r="BB396" s="1" t="b">
        <f t="shared" si="138"/>
        <v>1</v>
      </c>
      <c r="BC396" s="1" t="b">
        <f t="shared" si="139"/>
        <v>1</v>
      </c>
      <c r="BD396" s="1" t="b">
        <f t="shared" si="140"/>
        <v>1</v>
      </c>
      <c r="BE396" s="1" t="b">
        <f t="shared" si="141"/>
        <v>1</v>
      </c>
      <c r="BF396" s="1" t="b">
        <f t="shared" si="142"/>
        <v>1</v>
      </c>
      <c r="BG396" s="1" t="b">
        <f t="shared" si="143"/>
        <v>1</v>
      </c>
      <c r="BH396" s="1" t="b">
        <f t="shared" si="144"/>
        <v>0</v>
      </c>
      <c r="BI396" s="1" t="b">
        <f t="shared" si="145"/>
        <v>1</v>
      </c>
      <c r="BJ396" s="1" t="b">
        <f t="shared" si="146"/>
        <v>1</v>
      </c>
      <c r="BK396" s="1" t="b">
        <f t="shared" si="147"/>
        <v>0</v>
      </c>
      <c r="BL396" s="1" t="b">
        <f t="shared" si="148"/>
        <v>0</v>
      </c>
      <c r="BM396" s="1" t="b">
        <f t="shared" si="149"/>
        <v>1</v>
      </c>
      <c r="BN396" s="1" t="b">
        <f t="shared" si="150"/>
        <v>1</v>
      </c>
      <c r="BO396" s="1" t="b">
        <f t="shared" si="151"/>
        <v>1</v>
      </c>
      <c r="BP396" s="1" t="b">
        <f t="shared" si="152"/>
        <v>1</v>
      </c>
      <c r="BQ396" s="1" t="b">
        <f t="shared" si="153"/>
        <v>1</v>
      </c>
    </row>
    <row r="397" spans="1:69" ht="37.5">
      <c r="A397" s="5">
        <v>394</v>
      </c>
      <c r="B397" s="13" t="s">
        <v>809</v>
      </c>
      <c r="C397" s="13"/>
      <c r="D397" s="13" t="s">
        <v>810</v>
      </c>
      <c r="E397" s="19" t="s">
        <v>1228</v>
      </c>
      <c r="F397" s="13" t="s">
        <v>325</v>
      </c>
      <c r="G397" s="13" t="s">
        <v>255</v>
      </c>
      <c r="H397" s="13" t="s">
        <v>1466</v>
      </c>
      <c r="I397" s="13" t="s">
        <v>1418</v>
      </c>
      <c r="J397" s="13"/>
      <c r="K397" s="13" t="s">
        <v>808</v>
      </c>
      <c r="L397" s="13" t="s">
        <v>1374</v>
      </c>
      <c r="M397" s="13" t="s">
        <v>23</v>
      </c>
      <c r="N397" s="13" t="s">
        <v>23</v>
      </c>
      <c r="O397" s="13" t="s">
        <v>23</v>
      </c>
      <c r="P397" s="13" t="str">
        <f t="shared" si="132"/>
        <v>EASA;FAA;CAA UK;CAA MALAYSIA;DGCA INDONESIA;CAA CHINA;</v>
      </c>
      <c r="Q397" s="13" t="s">
        <v>12</v>
      </c>
      <c r="R397" s="13" t="s">
        <v>13</v>
      </c>
      <c r="S397" s="13" t="s">
        <v>1224</v>
      </c>
      <c r="T397" s="13" t="s">
        <v>24</v>
      </c>
      <c r="U397" s="13" t="s">
        <v>25</v>
      </c>
      <c r="V397" s="13" t="s">
        <v>26</v>
      </c>
      <c r="W397" s="13"/>
      <c r="X397" s="13" t="s">
        <v>1232</v>
      </c>
      <c r="Y397" s="13" t="s">
        <v>1318</v>
      </c>
      <c r="Z397" s="13"/>
      <c r="AA397" s="1" t="str">
        <f>_xlfn.IFNA(VLOOKUP($B397,'[1]Price Catalogue (Active CAP)'!$A:$AD,AA$3,FALSE),"")</f>
        <v>766B0000-01</v>
      </c>
      <c r="AC397" s="1" t="str">
        <f>_xlfn.IFNA(VLOOKUP($B397,'[1]Price Catalogue (Active CAP)'!$A:$AD,AC$3,FALSE),"")</f>
        <v>SENSOR-PNEUMATIC OVERHEAT</v>
      </c>
      <c r="AD397" s="1" t="str">
        <f>_xlfn.IFNA(VLOOKUP($B397,'[1]Price Catalogue (Active CAP)'!$A:$AD,AD$3,FALSE),"")</f>
        <v>ON</v>
      </c>
      <c r="AE397" s="1" t="str">
        <f>_xlfn.IFNA(VLOOKUP($B397,'[1]Price Catalogue (Active CAP)'!$A:$AD,AE$3,FALSE),"")</f>
        <v>A330;A340;</v>
      </c>
      <c r="AF397" s="1" t="str">
        <f>_xlfn.IFNA(VLOOKUP($B397,'[1]Price Catalogue (Active CAP)'!$A:$AD,AF$3,FALSE),"")</f>
        <v>LIEBHERR-AEROSPACE-TOULOUSE SAS</v>
      </c>
      <c r="AG397" s="1" t="str">
        <f>_xlfn.IFNA(VLOOKUP($B397,'[1]Price Catalogue (Active CAP)'!$A:$AD,AG$3,FALSE),"")</f>
        <v>PNE-SEN-002</v>
      </c>
      <c r="AH397" s="1" t="str">
        <f>_xlfn.IFNA(VLOOKUP($B397,'[1]Price Catalogue (Active CAP)'!$A:$AD,AH$3,FALSE),"")</f>
        <v>Thermostat</v>
      </c>
      <c r="AI397" s="1">
        <f>_xlfn.IFNA(VLOOKUP($B397,'[1]Price Catalogue (Active CAP)'!$A:$AD,AI$3,FALSE),"")</f>
        <v>0</v>
      </c>
      <c r="AJ397" s="1" t="str">
        <f>_xlfn.IFNA(VLOOKUP($B397,'[1]Price Catalogue (Active CAP)'!$A:$AD,AJ$3,FALSE),"")</f>
        <v>21-52-28;</v>
      </c>
      <c r="AK397" s="1" t="str">
        <f>_xlfn.IFNA(VLOOKUP($B397,'[1]Price Catalogue (Active CAP)'!$A:$AD,AK$3,FALSE),"")</f>
        <v>21-52</v>
      </c>
      <c r="AL397" s="32" t="str">
        <f>_xlfn.IFNA(VLOOKUP($B397,'[1]Price Catalogue (Active CAP)'!$A:$AD,AL$3,FALSE),"")</f>
        <v>EASA,FAA,CAA MALAYSIA,CAAS,DGCA INDONESIA,CAA CHINA</v>
      </c>
      <c r="AM397" s="1" t="str">
        <f>_xlfn.IFNA(VLOOKUP($B397,'[1]Price Catalogue (Active CAP)'!$A:$AD,AM$3,FALSE),"")</f>
        <v>EASA</v>
      </c>
      <c r="AN397" s="1" t="str">
        <f>_xlfn.IFNA(VLOOKUP($B397,'[1]Price Catalogue (Active CAP)'!$A:$AD,AN$3,FALSE),"")</f>
        <v>FAA</v>
      </c>
      <c r="AO397" s="1" t="str">
        <f>_xlfn.IFNA(VLOOKUP($B397,'[1]Price Catalogue (Active CAP)'!$A:$AD,AO$3,FALSE),"")</f>
        <v>CAA MALAYSIA</v>
      </c>
      <c r="AP397" s="1" t="str">
        <f>_xlfn.IFNA(VLOOKUP($B397,'[1]Price Catalogue (Active CAP)'!$A:$AD,AP$3,FALSE),"")</f>
        <v>CAAS</v>
      </c>
      <c r="AQ397" s="1" t="str">
        <f>_xlfn.IFNA(VLOOKUP($B397,'[1]Price Catalogue (Active CAP)'!$A:$AD,AQ$3,FALSE),"")</f>
        <v>DGCA INDONESIA</v>
      </c>
      <c r="AR397" s="1" t="str">
        <f>_xlfn.IFNA(VLOOKUP($B397,'[1]Price Catalogue (Active CAP)'!$A:$AD,AR$3,FALSE),"")</f>
        <v>CAA CHINA</v>
      </c>
      <c r="AS397" s="1">
        <f>_xlfn.IFNA(VLOOKUP($B397,'[1]Price Catalogue (Active CAP)'!$A:$AD,AS$3,FALSE),"")</f>
        <v>0</v>
      </c>
      <c r="AT397" s="1" t="str">
        <f>_xlfn.IFNA(VLOOKUP($B397,'[1]Price Catalogue (Active CAP)'!$A:$AD,AT$3,FALSE),"")</f>
        <v>CAA VIETNAM</v>
      </c>
      <c r="AU397" s="1" t="str">
        <f>_xlfn.IFNA(VLOOKUP($B397,'[1]Price Catalogue (Active CAP)'!$A:$AD,AU$3,FALSE),"")</f>
        <v>OCMOP</v>
      </c>
      <c r="AW397" s="1" t="b">
        <f t="shared" si="133"/>
        <v>1</v>
      </c>
      <c r="AX397" s="1" t="b">
        <f t="shared" si="134"/>
        <v>1</v>
      </c>
      <c r="AY397" s="1" t="b">
        <f t="shared" si="135"/>
        <v>1</v>
      </c>
      <c r="AZ397" s="1" t="b">
        <f t="shared" si="136"/>
        <v>1</v>
      </c>
      <c r="BA397" s="1" t="b">
        <f t="shared" si="137"/>
        <v>1</v>
      </c>
      <c r="BB397" s="1" t="b">
        <f t="shared" si="138"/>
        <v>1</v>
      </c>
      <c r="BC397" s="1" t="b">
        <f t="shared" si="139"/>
        <v>1</v>
      </c>
      <c r="BD397" s="1" t="b">
        <f t="shared" si="140"/>
        <v>1</v>
      </c>
      <c r="BE397" s="1" t="b">
        <f t="shared" si="141"/>
        <v>1</v>
      </c>
      <c r="BF397" s="1" t="b">
        <f t="shared" si="142"/>
        <v>1</v>
      </c>
      <c r="BG397" s="1" t="b">
        <f t="shared" si="143"/>
        <v>1</v>
      </c>
      <c r="BH397" s="1" t="b">
        <f t="shared" si="144"/>
        <v>0</v>
      </c>
      <c r="BI397" s="1" t="b">
        <f t="shared" si="145"/>
        <v>1</v>
      </c>
      <c r="BJ397" s="1" t="b">
        <f t="shared" si="146"/>
        <v>1</v>
      </c>
      <c r="BK397" s="1" t="b">
        <f t="shared" si="147"/>
        <v>0</v>
      </c>
      <c r="BL397" s="1" t="b">
        <f t="shared" si="148"/>
        <v>0</v>
      </c>
      <c r="BM397" s="1" t="b">
        <f t="shared" si="149"/>
        <v>1</v>
      </c>
      <c r="BN397" s="1" t="b">
        <f t="shared" si="150"/>
        <v>1</v>
      </c>
      <c r="BO397" s="1" t="b">
        <f t="shared" si="151"/>
        <v>1</v>
      </c>
      <c r="BP397" s="1" t="b">
        <f t="shared" si="152"/>
        <v>1</v>
      </c>
      <c r="BQ397" s="1" t="b">
        <f t="shared" si="153"/>
        <v>1</v>
      </c>
    </row>
    <row r="398" spans="1:69" ht="37.5">
      <c r="A398" s="5">
        <v>395</v>
      </c>
      <c r="B398" s="13" t="s">
        <v>811</v>
      </c>
      <c r="C398" s="13"/>
      <c r="D398" s="13" t="s">
        <v>812</v>
      </c>
      <c r="E398" s="19" t="s">
        <v>1228</v>
      </c>
      <c r="F398" s="13" t="s">
        <v>813</v>
      </c>
      <c r="G398" s="13" t="s">
        <v>100</v>
      </c>
      <c r="H398" s="13" t="s">
        <v>1467</v>
      </c>
      <c r="I398" s="13" t="s">
        <v>1468</v>
      </c>
      <c r="J398" s="13"/>
      <c r="K398" s="13" t="s">
        <v>814</v>
      </c>
      <c r="L398" s="13" t="s">
        <v>1469</v>
      </c>
      <c r="M398" s="13" t="s">
        <v>23</v>
      </c>
      <c r="N398" s="13" t="s">
        <v>23</v>
      </c>
      <c r="O398" s="13" t="s">
        <v>23</v>
      </c>
      <c r="P398" s="13" t="str">
        <f t="shared" si="132"/>
        <v>EASA;FAA;CAA UK;CAA MALAYSIA;DGCA INDONESIA;CAA CHINA;</v>
      </c>
      <c r="Q398" s="13" t="s">
        <v>12</v>
      </c>
      <c r="R398" s="13" t="s">
        <v>13</v>
      </c>
      <c r="S398" s="13" t="s">
        <v>1224</v>
      </c>
      <c r="T398" s="13" t="s">
        <v>24</v>
      </c>
      <c r="U398" s="13" t="s">
        <v>25</v>
      </c>
      <c r="V398" s="13" t="s">
        <v>26</v>
      </c>
      <c r="W398" s="13"/>
      <c r="X398" s="13" t="s">
        <v>1232</v>
      </c>
      <c r="Y398" s="13" t="s">
        <v>1269</v>
      </c>
      <c r="Z398" s="13"/>
      <c r="AA398" s="1" t="str">
        <f>_xlfn.IFNA(VLOOKUP($B398,'[1]Price Catalogue (Active CAP)'!$A:$AD,AA$3,FALSE),"")</f>
        <v>775538-15</v>
      </c>
      <c r="AC398" s="1" t="str">
        <f>_xlfn.IFNA(VLOOKUP($B398,'[1]Price Catalogue (Active CAP)'!$A:$AD,AC$3,FALSE),"")</f>
        <v>STARTER CONTROL VALVE</v>
      </c>
      <c r="AD398" s="1" t="str">
        <f>_xlfn.IFNA(VLOOKUP($B398,'[1]Price Catalogue (Active CAP)'!$A:$AD,AD$3,FALSE),"")</f>
        <v>ON</v>
      </c>
      <c r="AE398" s="1" t="str">
        <f>_xlfn.IFNA(VLOOKUP($B398,'[1]Price Catalogue (Active CAP)'!$A:$AD,AE$3,FALSE),"")</f>
        <v>A300;A310;MD11;PW4000;</v>
      </c>
      <c r="AF398" s="1" t="str">
        <f>_xlfn.IFNA(VLOOKUP($B398,'[1]Price Catalogue (Active CAP)'!$A:$AD,AF$3,FALSE),"")</f>
        <v>HAMILTON SUNDSTRAND</v>
      </c>
      <c r="AG398" s="1" t="str">
        <f>_xlfn.IFNA(VLOOKUP($B398,'[1]Price Catalogue (Active CAP)'!$A:$AD,AG$3,FALSE),"")</f>
        <v>PNE-VAL-019</v>
      </c>
      <c r="AH398" s="1" t="str">
        <f>_xlfn.IFNA(VLOOKUP($B398,'[1]Price Catalogue (Active CAP)'!$A:$AD,AH$3,FALSE),"")</f>
        <v xml:space="preserve">Valve Cold Air </v>
      </c>
      <c r="AI398" s="1">
        <f>_xlfn.IFNA(VLOOKUP($B398,'[1]Price Catalogue (Active CAP)'!$A:$AD,AI$3,FALSE),"")</f>
        <v>0</v>
      </c>
      <c r="AJ398" s="1" t="str">
        <f>_xlfn.IFNA(VLOOKUP($B398,'[1]Price Catalogue (Active CAP)'!$A:$AD,AJ$3,FALSE),"")</f>
        <v>80-12-05;</v>
      </c>
      <c r="AK398" s="1" t="str">
        <f>_xlfn.IFNA(VLOOKUP($B398,'[1]Price Catalogue (Active CAP)'!$A:$AD,AK$3,FALSE),"")</f>
        <v>80-12</v>
      </c>
      <c r="AL398" s="32" t="str">
        <f>_xlfn.IFNA(VLOOKUP($B398,'[1]Price Catalogue (Active CAP)'!$A:$AD,AL$3,FALSE),"")</f>
        <v>EASA,FAA,CAA MALAYSIA,CAAS,DGCA INDONESIA,CAA CHINA</v>
      </c>
      <c r="AM398" s="1" t="str">
        <f>_xlfn.IFNA(VLOOKUP($B398,'[1]Price Catalogue (Active CAP)'!$A:$AD,AM$3,FALSE),"")</f>
        <v>EASA</v>
      </c>
      <c r="AN398" s="1" t="str">
        <f>_xlfn.IFNA(VLOOKUP($B398,'[1]Price Catalogue (Active CAP)'!$A:$AD,AN$3,FALSE),"")</f>
        <v>FAA</v>
      </c>
      <c r="AO398" s="1" t="str">
        <f>_xlfn.IFNA(VLOOKUP($B398,'[1]Price Catalogue (Active CAP)'!$A:$AD,AO$3,FALSE),"")</f>
        <v>CAA MALAYSIA</v>
      </c>
      <c r="AP398" s="1" t="str">
        <f>_xlfn.IFNA(VLOOKUP($B398,'[1]Price Catalogue (Active CAP)'!$A:$AD,AP$3,FALSE),"")</f>
        <v>CAAS</v>
      </c>
      <c r="AQ398" s="1" t="str">
        <f>_xlfn.IFNA(VLOOKUP($B398,'[1]Price Catalogue (Active CAP)'!$A:$AD,AQ$3,FALSE),"")</f>
        <v>DGCA INDONESIA</v>
      </c>
      <c r="AR398" s="1" t="str">
        <f>_xlfn.IFNA(VLOOKUP($B398,'[1]Price Catalogue (Active CAP)'!$A:$AD,AR$3,FALSE),"")</f>
        <v>CAA CHINA</v>
      </c>
      <c r="AS398" s="1">
        <f>_xlfn.IFNA(VLOOKUP($B398,'[1]Price Catalogue (Active CAP)'!$A:$AD,AS$3,FALSE),"")</f>
        <v>0</v>
      </c>
      <c r="AT398" s="1" t="str">
        <f>_xlfn.IFNA(VLOOKUP($B398,'[1]Price Catalogue (Active CAP)'!$A:$AD,AT$3,FALSE),"")</f>
        <v>CAA VIETNAM</v>
      </c>
      <c r="AU398" s="1" t="str">
        <f>_xlfn.IFNA(VLOOKUP($B398,'[1]Price Catalogue (Active CAP)'!$A:$AD,AU$3,FALSE),"")</f>
        <v>OCMOV</v>
      </c>
      <c r="AW398" s="1" t="b">
        <f t="shared" si="133"/>
        <v>1</v>
      </c>
      <c r="AX398" s="1" t="b">
        <f t="shared" si="134"/>
        <v>1</v>
      </c>
      <c r="AY398" s="1" t="b">
        <f t="shared" si="135"/>
        <v>1</v>
      </c>
      <c r="AZ398" s="1" t="b">
        <f t="shared" si="136"/>
        <v>1</v>
      </c>
      <c r="BA398" s="1" t="b">
        <f t="shared" si="137"/>
        <v>1</v>
      </c>
      <c r="BB398" s="1" t="b">
        <f t="shared" si="138"/>
        <v>1</v>
      </c>
      <c r="BC398" s="1" t="b">
        <f t="shared" si="139"/>
        <v>1</v>
      </c>
      <c r="BD398" s="1" t="b">
        <f t="shared" si="140"/>
        <v>1</v>
      </c>
      <c r="BE398" s="1" t="b">
        <f t="shared" si="141"/>
        <v>1</v>
      </c>
      <c r="BF398" s="1" t="b">
        <f t="shared" si="142"/>
        <v>1</v>
      </c>
      <c r="BG398" s="1" t="b">
        <f t="shared" si="143"/>
        <v>1</v>
      </c>
      <c r="BH398" s="1" t="b">
        <f t="shared" si="144"/>
        <v>0</v>
      </c>
      <c r="BI398" s="1" t="b">
        <f t="shared" si="145"/>
        <v>1</v>
      </c>
      <c r="BJ398" s="1" t="b">
        <f t="shared" si="146"/>
        <v>1</v>
      </c>
      <c r="BK398" s="1" t="b">
        <f t="shared" si="147"/>
        <v>0</v>
      </c>
      <c r="BL398" s="1" t="b">
        <f t="shared" si="148"/>
        <v>0</v>
      </c>
      <c r="BM398" s="1" t="b">
        <f t="shared" si="149"/>
        <v>1</v>
      </c>
      <c r="BN398" s="1" t="b">
        <f t="shared" si="150"/>
        <v>1</v>
      </c>
      <c r="BO398" s="1" t="b">
        <f t="shared" si="151"/>
        <v>1</v>
      </c>
      <c r="BP398" s="1" t="b">
        <f t="shared" si="152"/>
        <v>1</v>
      </c>
      <c r="BQ398" s="1" t="b">
        <f t="shared" si="153"/>
        <v>1</v>
      </c>
    </row>
    <row r="399" spans="1:69" ht="37.5">
      <c r="A399" s="5">
        <v>396</v>
      </c>
      <c r="B399" s="13" t="s">
        <v>1470</v>
      </c>
      <c r="C399" s="13"/>
      <c r="D399" s="13" t="s">
        <v>1253</v>
      </c>
      <c r="E399" s="19" t="s">
        <v>1228</v>
      </c>
      <c r="F399" s="13" t="s">
        <v>254</v>
      </c>
      <c r="G399" s="13" t="s">
        <v>51</v>
      </c>
      <c r="H399" s="13" t="s">
        <v>1254</v>
      </c>
      <c r="I399" s="13" t="s">
        <v>1255</v>
      </c>
      <c r="J399" s="13"/>
      <c r="K399" s="13" t="s">
        <v>1256</v>
      </c>
      <c r="L399" s="13" t="s">
        <v>1257</v>
      </c>
      <c r="M399" s="13" t="s">
        <v>23</v>
      </c>
      <c r="N399" s="13" t="s">
        <v>23</v>
      </c>
      <c r="O399" s="13" t="s">
        <v>23</v>
      </c>
      <c r="P399" s="13" t="str">
        <f t="shared" si="132"/>
        <v>EASA;FAA;CAA UK;CAA MALAYSIA;DGCA INDONESIA;CAA CHINA;</v>
      </c>
      <c r="Q399" s="13" t="s">
        <v>12</v>
      </c>
      <c r="R399" s="13" t="s">
        <v>13</v>
      </c>
      <c r="S399" s="13" t="s">
        <v>1224</v>
      </c>
      <c r="T399" s="13" t="s">
        <v>24</v>
      </c>
      <c r="U399" s="13" t="s">
        <v>25</v>
      </c>
      <c r="V399" s="13" t="s">
        <v>26</v>
      </c>
      <c r="W399" s="13"/>
      <c r="X399" s="13" t="s">
        <v>1232</v>
      </c>
      <c r="Y399" s="13" t="s">
        <v>1246</v>
      </c>
      <c r="Z399" s="13"/>
      <c r="AA399" s="1" t="str">
        <f>_xlfn.IFNA(VLOOKUP($B399,'[1]Price Catalogue (Active CAP)'!$A:$AD,AA$3,FALSE),"")</f>
        <v/>
      </c>
      <c r="AC399" s="1" t="str">
        <f>_xlfn.IFNA(VLOOKUP($B399,'[1]Price Catalogue (Active CAP)'!$A:$AD,AC$3,FALSE),"")</f>
        <v/>
      </c>
      <c r="AD399" s="1" t="str">
        <f>_xlfn.IFNA(VLOOKUP($B399,'[1]Price Catalogue (Active CAP)'!$A:$AD,AD$3,FALSE),"")</f>
        <v/>
      </c>
      <c r="AE399" s="1" t="str">
        <f>_xlfn.IFNA(VLOOKUP($B399,'[1]Price Catalogue (Active CAP)'!$A:$AD,AE$3,FALSE),"")</f>
        <v/>
      </c>
      <c r="AF399" s="1" t="str">
        <f>_xlfn.IFNA(VLOOKUP($B399,'[1]Price Catalogue (Active CAP)'!$A:$AD,AF$3,FALSE),"")</f>
        <v/>
      </c>
      <c r="AG399" s="1" t="str">
        <f>_xlfn.IFNA(VLOOKUP($B399,'[1]Price Catalogue (Active CAP)'!$A:$AD,AG$3,FALSE),"")</f>
        <v/>
      </c>
      <c r="AH399" s="1" t="str">
        <f>_xlfn.IFNA(VLOOKUP($B399,'[1]Price Catalogue (Active CAP)'!$A:$AD,AH$3,FALSE),"")</f>
        <v/>
      </c>
      <c r="AI399" s="1" t="str">
        <f>_xlfn.IFNA(VLOOKUP($B399,'[1]Price Catalogue (Active CAP)'!$A:$AD,AI$3,FALSE),"")</f>
        <v/>
      </c>
      <c r="AJ399" s="1" t="str">
        <f>_xlfn.IFNA(VLOOKUP($B399,'[1]Price Catalogue (Active CAP)'!$A:$AD,AJ$3,FALSE),"")</f>
        <v/>
      </c>
      <c r="AK399" s="1" t="str">
        <f>_xlfn.IFNA(VLOOKUP($B399,'[1]Price Catalogue (Active CAP)'!$A:$AD,AK$3,FALSE),"")</f>
        <v/>
      </c>
      <c r="AL399" s="32" t="str">
        <f>_xlfn.IFNA(VLOOKUP($B399,'[1]Price Catalogue (Active CAP)'!$A:$AD,AL$3,FALSE),"")</f>
        <v/>
      </c>
      <c r="AM399" s="1" t="str">
        <f>_xlfn.IFNA(VLOOKUP($B399,'[1]Price Catalogue (Active CAP)'!$A:$AD,AM$3,FALSE),"")</f>
        <v/>
      </c>
      <c r="AN399" s="1" t="str">
        <f>_xlfn.IFNA(VLOOKUP($B399,'[1]Price Catalogue (Active CAP)'!$A:$AD,AN$3,FALSE),"")</f>
        <v/>
      </c>
      <c r="AO399" s="1" t="str">
        <f>_xlfn.IFNA(VLOOKUP($B399,'[1]Price Catalogue (Active CAP)'!$A:$AD,AO$3,FALSE),"")</f>
        <v/>
      </c>
      <c r="AP399" s="1" t="str">
        <f>_xlfn.IFNA(VLOOKUP($B399,'[1]Price Catalogue (Active CAP)'!$A:$AD,AP$3,FALSE),"")</f>
        <v/>
      </c>
      <c r="AQ399" s="1" t="str">
        <f>_xlfn.IFNA(VLOOKUP($B399,'[1]Price Catalogue (Active CAP)'!$A:$AD,AQ$3,FALSE),"")</f>
        <v/>
      </c>
      <c r="AR399" s="1" t="str">
        <f>_xlfn.IFNA(VLOOKUP($B399,'[1]Price Catalogue (Active CAP)'!$A:$AD,AR$3,FALSE),"")</f>
        <v/>
      </c>
      <c r="AS399" s="1" t="str">
        <f>_xlfn.IFNA(VLOOKUP($B399,'[1]Price Catalogue (Active CAP)'!$A:$AD,AS$3,FALSE),"")</f>
        <v/>
      </c>
      <c r="AT399" s="1" t="str">
        <f>_xlfn.IFNA(VLOOKUP($B399,'[1]Price Catalogue (Active CAP)'!$A:$AD,AT$3,FALSE),"")</f>
        <v/>
      </c>
      <c r="AU399" s="1" t="str">
        <f>_xlfn.IFNA(VLOOKUP($B399,'[1]Price Catalogue (Active CAP)'!$A:$AD,AU$3,FALSE),"")</f>
        <v/>
      </c>
      <c r="AW399" s="1" t="b">
        <f t="shared" si="133"/>
        <v>0</v>
      </c>
      <c r="AX399" s="1" t="b">
        <f t="shared" si="134"/>
        <v>1</v>
      </c>
      <c r="AY399" s="1" t="b">
        <f t="shared" si="135"/>
        <v>0</v>
      </c>
      <c r="AZ399" s="1" t="b">
        <f t="shared" si="136"/>
        <v>0</v>
      </c>
      <c r="BA399" s="1" t="b">
        <f t="shared" si="137"/>
        <v>0</v>
      </c>
      <c r="BB399" s="1" t="b">
        <f t="shared" si="138"/>
        <v>0</v>
      </c>
      <c r="BC399" s="1" t="b">
        <f t="shared" si="139"/>
        <v>0</v>
      </c>
      <c r="BD399" s="1" t="b">
        <f t="shared" si="140"/>
        <v>0</v>
      </c>
      <c r="BE399" s="1" t="b">
        <f t="shared" si="141"/>
        <v>1</v>
      </c>
      <c r="BF399" s="1" t="b">
        <f t="shared" si="142"/>
        <v>0</v>
      </c>
      <c r="BG399" s="1" t="b">
        <f t="shared" si="143"/>
        <v>0</v>
      </c>
      <c r="BH399" s="1" t="b">
        <f t="shared" si="144"/>
        <v>0</v>
      </c>
      <c r="BI399" s="1" t="b">
        <f t="shared" si="145"/>
        <v>0</v>
      </c>
      <c r="BJ399" s="1" t="b">
        <f t="shared" si="146"/>
        <v>0</v>
      </c>
      <c r="BK399" s="1" t="b">
        <f t="shared" si="147"/>
        <v>0</v>
      </c>
      <c r="BL399" s="1" t="b">
        <f t="shared" si="148"/>
        <v>0</v>
      </c>
      <c r="BM399" s="1" t="b">
        <f t="shared" si="149"/>
        <v>0</v>
      </c>
      <c r="BN399" s="1" t="b">
        <f t="shared" si="150"/>
        <v>0</v>
      </c>
      <c r="BO399" s="1" t="b">
        <f t="shared" si="151"/>
        <v>1</v>
      </c>
      <c r="BP399" s="1" t="b">
        <f t="shared" si="152"/>
        <v>0</v>
      </c>
      <c r="BQ399" s="1" t="b">
        <f t="shared" si="153"/>
        <v>0</v>
      </c>
    </row>
    <row r="400" spans="1:69" ht="37.5">
      <c r="A400" s="5">
        <v>397</v>
      </c>
      <c r="B400" s="13" t="s">
        <v>815</v>
      </c>
      <c r="C400" s="13"/>
      <c r="D400" s="13" t="s">
        <v>50</v>
      </c>
      <c r="E400" s="19" t="s">
        <v>1228</v>
      </c>
      <c r="F400" s="13" t="s">
        <v>28</v>
      </c>
      <c r="G400" s="13" t="s">
        <v>51</v>
      </c>
      <c r="H400" s="13" t="s">
        <v>1258</v>
      </c>
      <c r="I400" s="13" t="s">
        <v>1255</v>
      </c>
      <c r="J400" s="13"/>
      <c r="K400" s="13" t="s">
        <v>52</v>
      </c>
      <c r="L400" s="13" t="s">
        <v>1259</v>
      </c>
      <c r="M400" s="13" t="s">
        <v>23</v>
      </c>
      <c r="N400" s="13" t="s">
        <v>23</v>
      </c>
      <c r="O400" s="13" t="s">
        <v>23</v>
      </c>
      <c r="P400" s="13" t="str">
        <f t="shared" si="132"/>
        <v>EASA;FAA;CAA UK;CAA MALAYSIA;DGCA INDONESIA;CAA CHINA;</v>
      </c>
      <c r="Q400" s="13" t="s">
        <v>12</v>
      </c>
      <c r="R400" s="13" t="s">
        <v>13</v>
      </c>
      <c r="S400" s="13" t="s">
        <v>1224</v>
      </c>
      <c r="T400" s="13" t="s">
        <v>24</v>
      </c>
      <c r="U400" s="13" t="s">
        <v>25</v>
      </c>
      <c r="V400" s="13" t="s">
        <v>26</v>
      </c>
      <c r="W400" s="13"/>
      <c r="X400" s="13" t="s">
        <v>1232</v>
      </c>
      <c r="Y400" s="13" t="s">
        <v>1246</v>
      </c>
      <c r="Z400" s="13"/>
      <c r="AA400" s="1" t="str">
        <f>_xlfn.IFNA(VLOOKUP($B400,'[1]Price Catalogue (Active CAP)'!$A:$AD,AA$3,FALSE),"")</f>
        <v>8000282Y00</v>
      </c>
      <c r="AC400" s="1" t="str">
        <f>_xlfn.IFNA(VLOOKUP($B400,'[1]Price Catalogue (Active CAP)'!$A:$AD,AC$3,FALSE),"")</f>
        <v>LIGHT-TAXI</v>
      </c>
      <c r="AD400" s="1" t="str">
        <f>_xlfn.IFNA(VLOOKUP($B400,'[1]Price Catalogue (Active CAP)'!$A:$AD,AD$3,FALSE),"")</f>
        <v>ON</v>
      </c>
      <c r="AE400" s="1" t="str">
        <f>_xlfn.IFNA(VLOOKUP($B400,'[1]Price Catalogue (Active CAP)'!$A:$AD,AE$3,FALSE),"")</f>
        <v>A320_Fam;</v>
      </c>
      <c r="AF400" s="1" t="str">
        <f>_xlfn.IFNA(VLOOKUP($B400,'[1]Price Catalogue (Active CAP)'!$A:$AD,AF$3,FALSE),"")</f>
        <v>SAFRAN ELECTRICAL &amp; POWER</v>
      </c>
      <c r="AG400" s="1" t="str">
        <f>_xlfn.IFNA(VLOOKUP($B400,'[1]Price Catalogue (Active CAP)'!$A:$AD,AG$3,FALSE),"")</f>
        <v>ELE-LIG-013</v>
      </c>
      <c r="AH400" s="1" t="str">
        <f>_xlfn.IFNA(VLOOKUP($B400,'[1]Price Catalogue (Active CAP)'!$A:$AD,AH$3,FALSE),"")</f>
        <v>Nav_Pos_Light</v>
      </c>
      <c r="AI400" s="1">
        <f>_xlfn.IFNA(VLOOKUP($B400,'[1]Price Catalogue (Active CAP)'!$A:$AD,AI$3,FALSE),"")</f>
        <v>0</v>
      </c>
      <c r="AJ400" s="1" t="str">
        <f>_xlfn.IFNA(VLOOKUP($B400,'[1]Price Catalogue (Active CAP)'!$A:$AD,AJ$3,FALSE),"")</f>
        <v>33-46-02;</v>
      </c>
      <c r="AK400" s="1" t="str">
        <f>_xlfn.IFNA(VLOOKUP($B400,'[1]Price Catalogue (Active CAP)'!$A:$AD,AK$3,FALSE),"")</f>
        <v>33-46</v>
      </c>
      <c r="AL400" s="32" t="str">
        <f>_xlfn.IFNA(VLOOKUP($B400,'[1]Price Catalogue (Active CAP)'!$A:$AD,AL$3,FALSE),"")</f>
        <v>EASA,FAA,CAA MALAYSIA,CAAS,DGCA INDONESIA,CAA CHINA</v>
      </c>
      <c r="AM400" s="1" t="str">
        <f>_xlfn.IFNA(VLOOKUP($B400,'[1]Price Catalogue (Active CAP)'!$A:$AD,AM$3,FALSE),"")</f>
        <v>EASA</v>
      </c>
      <c r="AN400" s="1" t="str">
        <f>_xlfn.IFNA(VLOOKUP($B400,'[1]Price Catalogue (Active CAP)'!$A:$AD,AN$3,FALSE),"")</f>
        <v>FAA</v>
      </c>
      <c r="AO400" s="1" t="str">
        <f>_xlfn.IFNA(VLOOKUP($B400,'[1]Price Catalogue (Active CAP)'!$A:$AD,AO$3,FALSE),"")</f>
        <v>CAA MALAYSIA</v>
      </c>
      <c r="AP400" s="1" t="str">
        <f>_xlfn.IFNA(VLOOKUP($B400,'[1]Price Catalogue (Active CAP)'!$A:$AD,AP$3,FALSE),"")</f>
        <v>CAAS</v>
      </c>
      <c r="AQ400" s="1" t="str">
        <f>_xlfn.IFNA(VLOOKUP($B400,'[1]Price Catalogue (Active CAP)'!$A:$AD,AQ$3,FALSE),"")</f>
        <v>DGCA INDONESIA</v>
      </c>
      <c r="AR400" s="1" t="str">
        <f>_xlfn.IFNA(VLOOKUP($B400,'[1]Price Catalogue (Active CAP)'!$A:$AD,AR$3,FALSE),"")</f>
        <v>CAA CHINA</v>
      </c>
      <c r="AS400" s="1">
        <f>_xlfn.IFNA(VLOOKUP($B400,'[1]Price Catalogue (Active CAP)'!$A:$AD,AS$3,FALSE),"")</f>
        <v>0</v>
      </c>
      <c r="AT400" s="1" t="str">
        <f>_xlfn.IFNA(VLOOKUP($B400,'[1]Price Catalogue (Active CAP)'!$A:$AD,AT$3,FALSE),"")</f>
        <v>CAA VIETNAM</v>
      </c>
      <c r="AU400" s="1" t="str">
        <f>_xlfn.IFNA(VLOOKUP($B400,'[1]Price Catalogue (Active CAP)'!$A:$AD,AU$3,FALSE),"")</f>
        <v>OCMOE</v>
      </c>
      <c r="AW400" s="1" t="b">
        <f t="shared" si="133"/>
        <v>1</v>
      </c>
      <c r="AX400" s="1" t="b">
        <f t="shared" si="134"/>
        <v>1</v>
      </c>
      <c r="AY400" s="1" t="b">
        <f t="shared" si="135"/>
        <v>1</v>
      </c>
      <c r="AZ400" s="1" t="b">
        <f t="shared" si="136"/>
        <v>1</v>
      </c>
      <c r="BA400" s="1" t="b">
        <f t="shared" si="137"/>
        <v>1</v>
      </c>
      <c r="BB400" s="1" t="b">
        <f t="shared" si="138"/>
        <v>1</v>
      </c>
      <c r="BC400" s="1" t="b">
        <f t="shared" si="139"/>
        <v>1</v>
      </c>
      <c r="BD400" s="1" t="b">
        <f t="shared" si="140"/>
        <v>1</v>
      </c>
      <c r="BE400" s="1" t="b">
        <f t="shared" si="141"/>
        <v>1</v>
      </c>
      <c r="BF400" s="1" t="b">
        <f t="shared" si="142"/>
        <v>1</v>
      </c>
      <c r="BG400" s="1" t="b">
        <f t="shared" si="143"/>
        <v>1</v>
      </c>
      <c r="BH400" s="1" t="b">
        <f t="shared" si="144"/>
        <v>0</v>
      </c>
      <c r="BI400" s="1" t="b">
        <f t="shared" si="145"/>
        <v>1</v>
      </c>
      <c r="BJ400" s="1" t="b">
        <f t="shared" si="146"/>
        <v>1</v>
      </c>
      <c r="BK400" s="1" t="b">
        <f t="shared" si="147"/>
        <v>0</v>
      </c>
      <c r="BL400" s="1" t="b">
        <f t="shared" si="148"/>
        <v>0</v>
      </c>
      <c r="BM400" s="1" t="b">
        <f t="shared" si="149"/>
        <v>1</v>
      </c>
      <c r="BN400" s="1" t="b">
        <f t="shared" si="150"/>
        <v>1</v>
      </c>
      <c r="BO400" s="1" t="b">
        <f t="shared" si="151"/>
        <v>1</v>
      </c>
      <c r="BP400" s="1" t="b">
        <f t="shared" si="152"/>
        <v>1</v>
      </c>
      <c r="BQ400" s="1" t="b">
        <f t="shared" si="153"/>
        <v>1</v>
      </c>
    </row>
    <row r="401" spans="1:69" ht="37.5">
      <c r="A401" s="5">
        <v>398</v>
      </c>
      <c r="B401" s="13" t="s">
        <v>1471</v>
      </c>
      <c r="C401" s="13"/>
      <c r="D401" s="13" t="s">
        <v>1253</v>
      </c>
      <c r="E401" s="19" t="s">
        <v>1228</v>
      </c>
      <c r="F401" s="13" t="s">
        <v>254</v>
      </c>
      <c r="G401" s="13" t="s">
        <v>51</v>
      </c>
      <c r="H401" s="13" t="s">
        <v>1254</v>
      </c>
      <c r="I401" s="13" t="s">
        <v>1255</v>
      </c>
      <c r="J401" s="13"/>
      <c r="K401" s="13" t="s">
        <v>1256</v>
      </c>
      <c r="L401" s="13" t="s">
        <v>1257</v>
      </c>
      <c r="M401" s="13" t="s">
        <v>23</v>
      </c>
      <c r="N401" s="13" t="s">
        <v>23</v>
      </c>
      <c r="O401" s="13" t="s">
        <v>23</v>
      </c>
      <c r="P401" s="13" t="str">
        <f t="shared" si="132"/>
        <v>EASA;FAA;CAA UK;CAA MALAYSIA;DGCA INDONESIA;CAA CHINA;</v>
      </c>
      <c r="Q401" s="13" t="s">
        <v>12</v>
      </c>
      <c r="R401" s="13" t="s">
        <v>13</v>
      </c>
      <c r="S401" s="13" t="s">
        <v>1224</v>
      </c>
      <c r="T401" s="13" t="s">
        <v>24</v>
      </c>
      <c r="U401" s="13" t="s">
        <v>25</v>
      </c>
      <c r="V401" s="13" t="s">
        <v>26</v>
      </c>
      <c r="W401" s="13"/>
      <c r="X401" s="13" t="s">
        <v>1232</v>
      </c>
      <c r="Y401" s="13" t="s">
        <v>1246</v>
      </c>
      <c r="Z401" s="13"/>
      <c r="AA401" s="1" t="str">
        <f>_xlfn.IFNA(VLOOKUP($B401,'[1]Price Catalogue (Active CAP)'!$A:$AD,AA$3,FALSE),"")</f>
        <v/>
      </c>
      <c r="AC401" s="1" t="str">
        <f>_xlfn.IFNA(VLOOKUP($B401,'[1]Price Catalogue (Active CAP)'!$A:$AD,AC$3,FALSE),"")</f>
        <v/>
      </c>
      <c r="AD401" s="1" t="str">
        <f>_xlfn.IFNA(VLOOKUP($B401,'[1]Price Catalogue (Active CAP)'!$A:$AD,AD$3,FALSE),"")</f>
        <v/>
      </c>
      <c r="AE401" s="1" t="str">
        <f>_xlfn.IFNA(VLOOKUP($B401,'[1]Price Catalogue (Active CAP)'!$A:$AD,AE$3,FALSE),"")</f>
        <v/>
      </c>
      <c r="AF401" s="1" t="str">
        <f>_xlfn.IFNA(VLOOKUP($B401,'[1]Price Catalogue (Active CAP)'!$A:$AD,AF$3,FALSE),"")</f>
        <v/>
      </c>
      <c r="AG401" s="1" t="str">
        <f>_xlfn.IFNA(VLOOKUP($B401,'[1]Price Catalogue (Active CAP)'!$A:$AD,AG$3,FALSE),"")</f>
        <v/>
      </c>
      <c r="AH401" s="1" t="str">
        <f>_xlfn.IFNA(VLOOKUP($B401,'[1]Price Catalogue (Active CAP)'!$A:$AD,AH$3,FALSE),"")</f>
        <v/>
      </c>
      <c r="AI401" s="1" t="str">
        <f>_xlfn.IFNA(VLOOKUP($B401,'[1]Price Catalogue (Active CAP)'!$A:$AD,AI$3,FALSE),"")</f>
        <v/>
      </c>
      <c r="AJ401" s="1" t="str">
        <f>_xlfn.IFNA(VLOOKUP($B401,'[1]Price Catalogue (Active CAP)'!$A:$AD,AJ$3,FALSE),"")</f>
        <v/>
      </c>
      <c r="AK401" s="1" t="str">
        <f>_xlfn.IFNA(VLOOKUP($B401,'[1]Price Catalogue (Active CAP)'!$A:$AD,AK$3,FALSE),"")</f>
        <v/>
      </c>
      <c r="AL401" s="32" t="str">
        <f>_xlfn.IFNA(VLOOKUP($B401,'[1]Price Catalogue (Active CAP)'!$A:$AD,AL$3,FALSE),"")</f>
        <v/>
      </c>
      <c r="AM401" s="1" t="str">
        <f>_xlfn.IFNA(VLOOKUP($B401,'[1]Price Catalogue (Active CAP)'!$A:$AD,AM$3,FALSE),"")</f>
        <v/>
      </c>
      <c r="AN401" s="1" t="str">
        <f>_xlfn.IFNA(VLOOKUP($B401,'[1]Price Catalogue (Active CAP)'!$A:$AD,AN$3,FALSE),"")</f>
        <v/>
      </c>
      <c r="AO401" s="1" t="str">
        <f>_xlfn.IFNA(VLOOKUP($B401,'[1]Price Catalogue (Active CAP)'!$A:$AD,AO$3,FALSE),"")</f>
        <v/>
      </c>
      <c r="AP401" s="1" t="str">
        <f>_xlfn.IFNA(VLOOKUP($B401,'[1]Price Catalogue (Active CAP)'!$A:$AD,AP$3,FALSE),"")</f>
        <v/>
      </c>
      <c r="AQ401" s="1" t="str">
        <f>_xlfn.IFNA(VLOOKUP($B401,'[1]Price Catalogue (Active CAP)'!$A:$AD,AQ$3,FALSE),"")</f>
        <v/>
      </c>
      <c r="AR401" s="1" t="str">
        <f>_xlfn.IFNA(VLOOKUP($B401,'[1]Price Catalogue (Active CAP)'!$A:$AD,AR$3,FALSE),"")</f>
        <v/>
      </c>
      <c r="AS401" s="1" t="str">
        <f>_xlfn.IFNA(VLOOKUP($B401,'[1]Price Catalogue (Active CAP)'!$A:$AD,AS$3,FALSE),"")</f>
        <v/>
      </c>
      <c r="AT401" s="1" t="str">
        <f>_xlfn.IFNA(VLOOKUP($B401,'[1]Price Catalogue (Active CAP)'!$A:$AD,AT$3,FALSE),"")</f>
        <v/>
      </c>
      <c r="AU401" s="1" t="str">
        <f>_xlfn.IFNA(VLOOKUP($B401,'[1]Price Catalogue (Active CAP)'!$A:$AD,AU$3,FALSE),"")</f>
        <v/>
      </c>
      <c r="AW401" s="1" t="b">
        <f t="shared" si="133"/>
        <v>0</v>
      </c>
      <c r="AX401" s="1" t="b">
        <f t="shared" si="134"/>
        <v>1</v>
      </c>
      <c r="AY401" s="1" t="b">
        <f t="shared" si="135"/>
        <v>0</v>
      </c>
      <c r="AZ401" s="1" t="b">
        <f t="shared" si="136"/>
        <v>0</v>
      </c>
      <c r="BA401" s="1" t="b">
        <f t="shared" si="137"/>
        <v>0</v>
      </c>
      <c r="BB401" s="1" t="b">
        <f t="shared" si="138"/>
        <v>0</v>
      </c>
      <c r="BC401" s="1" t="b">
        <f t="shared" si="139"/>
        <v>0</v>
      </c>
      <c r="BD401" s="1" t="b">
        <f t="shared" si="140"/>
        <v>0</v>
      </c>
      <c r="BE401" s="1" t="b">
        <f t="shared" si="141"/>
        <v>1</v>
      </c>
      <c r="BF401" s="1" t="b">
        <f t="shared" si="142"/>
        <v>0</v>
      </c>
      <c r="BG401" s="1" t="b">
        <f t="shared" si="143"/>
        <v>0</v>
      </c>
      <c r="BH401" s="1" t="b">
        <f t="shared" si="144"/>
        <v>0</v>
      </c>
      <c r="BI401" s="1" t="b">
        <f t="shared" si="145"/>
        <v>0</v>
      </c>
      <c r="BJ401" s="1" t="b">
        <f t="shared" si="146"/>
        <v>0</v>
      </c>
      <c r="BK401" s="1" t="b">
        <f t="shared" si="147"/>
        <v>0</v>
      </c>
      <c r="BL401" s="1" t="b">
        <f t="shared" si="148"/>
        <v>0</v>
      </c>
      <c r="BM401" s="1" t="b">
        <f t="shared" si="149"/>
        <v>0</v>
      </c>
      <c r="BN401" s="1" t="b">
        <f t="shared" si="150"/>
        <v>0</v>
      </c>
      <c r="BO401" s="1" t="b">
        <f t="shared" si="151"/>
        <v>1</v>
      </c>
      <c r="BP401" s="1" t="b">
        <f t="shared" si="152"/>
        <v>0</v>
      </c>
      <c r="BQ401" s="1" t="b">
        <f t="shared" si="153"/>
        <v>0</v>
      </c>
    </row>
    <row r="402" spans="1:69" ht="37.5">
      <c r="A402" s="5">
        <v>399</v>
      </c>
      <c r="B402" s="13" t="s">
        <v>816</v>
      </c>
      <c r="C402" s="13"/>
      <c r="D402" s="13" t="s">
        <v>817</v>
      </c>
      <c r="E402" s="19" t="s">
        <v>1228</v>
      </c>
      <c r="F402" s="13" t="s">
        <v>99</v>
      </c>
      <c r="G402" s="13" t="s">
        <v>100</v>
      </c>
      <c r="H402" s="13" t="s">
        <v>1472</v>
      </c>
      <c r="I402" s="13" t="s">
        <v>1452</v>
      </c>
      <c r="J402" s="13"/>
      <c r="K402" s="13" t="s">
        <v>818</v>
      </c>
      <c r="L402" s="13" t="s">
        <v>1245</v>
      </c>
      <c r="M402" s="13" t="s">
        <v>23</v>
      </c>
      <c r="N402" s="13" t="s">
        <v>23</v>
      </c>
      <c r="O402" s="13" t="s">
        <v>23</v>
      </c>
      <c r="P402" s="13" t="str">
        <f t="shared" si="132"/>
        <v>EASA;FAA;CAA UK;CAA MALAYSIA;DGCA INDONESIA;CAA CHINA;</v>
      </c>
      <c r="Q402" s="13" t="s">
        <v>12</v>
      </c>
      <c r="R402" s="13" t="s">
        <v>13</v>
      </c>
      <c r="S402" s="13" t="s">
        <v>1224</v>
      </c>
      <c r="T402" s="13" t="s">
        <v>24</v>
      </c>
      <c r="U402" s="13" t="s">
        <v>25</v>
      </c>
      <c r="V402" s="13" t="s">
        <v>26</v>
      </c>
      <c r="W402" s="13"/>
      <c r="X402" s="13" t="s">
        <v>1232</v>
      </c>
      <c r="Y402" s="13" t="s">
        <v>1242</v>
      </c>
      <c r="Z402" s="13"/>
      <c r="AA402" s="1" t="str">
        <f>_xlfn.IFNA(VLOOKUP($B402,'[1]Price Catalogue (Active CAP)'!$A:$AD,AA$3,FALSE),"")</f>
        <v>808810-1</v>
      </c>
      <c r="AC402" s="1" t="str">
        <f>_xlfn.IFNA(VLOOKUP($B402,'[1]Price Catalogue (Active CAP)'!$A:$AD,AC$3,FALSE),"")</f>
        <v>VALVE-BYPASS ASSY</v>
      </c>
      <c r="AD402" s="1" t="str">
        <f>_xlfn.IFNA(VLOOKUP($B402,'[1]Price Catalogue (Active CAP)'!$A:$AD,AD$3,FALSE),"")</f>
        <v>ON</v>
      </c>
      <c r="AE402" s="1" t="str">
        <f>_xlfn.IFNA(VLOOKUP($B402,'[1]Price Catalogue (Active CAP)'!$A:$AD,AE$3,FALSE),"")</f>
        <v>A330;PW4000;</v>
      </c>
      <c r="AF402" s="1" t="str">
        <f>_xlfn.IFNA(VLOOKUP($B402,'[1]Price Catalogue (Active CAP)'!$A:$AD,AF$3,FALSE),"")</f>
        <v>HAMILTON SUNDSTRAND</v>
      </c>
      <c r="AG402" s="1" t="str">
        <f>_xlfn.IFNA(VLOOKUP($B402,'[1]Price Catalogue (Active CAP)'!$A:$AD,AG$3,FALSE),"")</f>
        <v>ENG-VAL-023</v>
      </c>
      <c r="AH402" s="1" t="str">
        <f>_xlfn.IFNA(VLOOKUP($B402,'[1]Price Catalogue (Active CAP)'!$A:$AD,AH$3,FALSE),"")</f>
        <v>Fuel Accessories</v>
      </c>
      <c r="AI402" s="1">
        <f>_xlfn.IFNA(VLOOKUP($B402,'[1]Price Catalogue (Active CAP)'!$A:$AD,AI$3,FALSE),"")</f>
        <v>0</v>
      </c>
      <c r="AJ402" s="1" t="str">
        <f>_xlfn.IFNA(VLOOKUP($B402,'[1]Price Catalogue (Active CAP)'!$A:$AD,AJ$3,FALSE),"")</f>
        <v>79-21-17;</v>
      </c>
      <c r="AK402" s="1" t="str">
        <f>_xlfn.IFNA(VLOOKUP($B402,'[1]Price Catalogue (Active CAP)'!$A:$AD,AK$3,FALSE),"")</f>
        <v>79-21</v>
      </c>
      <c r="AL402" s="32" t="str">
        <f>_xlfn.IFNA(VLOOKUP($B402,'[1]Price Catalogue (Active CAP)'!$A:$AD,AL$3,FALSE),"")</f>
        <v>EASA,FAA,CAA MALAYSIA,CAAS,DGCA INDONESIA,CAA CHINA</v>
      </c>
      <c r="AM402" s="1" t="str">
        <f>_xlfn.IFNA(VLOOKUP($B402,'[1]Price Catalogue (Active CAP)'!$A:$AD,AM$3,FALSE),"")</f>
        <v>EASA</v>
      </c>
      <c r="AN402" s="1" t="str">
        <f>_xlfn.IFNA(VLOOKUP($B402,'[1]Price Catalogue (Active CAP)'!$A:$AD,AN$3,FALSE),"")</f>
        <v>FAA</v>
      </c>
      <c r="AO402" s="1" t="str">
        <f>_xlfn.IFNA(VLOOKUP($B402,'[1]Price Catalogue (Active CAP)'!$A:$AD,AO$3,FALSE),"")</f>
        <v>CAA MALAYSIA</v>
      </c>
      <c r="AP402" s="1" t="str">
        <f>_xlfn.IFNA(VLOOKUP($B402,'[1]Price Catalogue (Active CAP)'!$A:$AD,AP$3,FALSE),"")</f>
        <v>CAAS</v>
      </c>
      <c r="AQ402" s="1" t="str">
        <f>_xlfn.IFNA(VLOOKUP($B402,'[1]Price Catalogue (Active CAP)'!$A:$AD,AQ$3,FALSE),"")</f>
        <v>DGCA INDONESIA</v>
      </c>
      <c r="AR402" s="1" t="str">
        <f>_xlfn.IFNA(VLOOKUP($B402,'[1]Price Catalogue (Active CAP)'!$A:$AD,AR$3,FALSE),"")</f>
        <v>CAA CHINA</v>
      </c>
      <c r="AS402" s="1">
        <f>_xlfn.IFNA(VLOOKUP($B402,'[1]Price Catalogue (Active CAP)'!$A:$AD,AS$3,FALSE),"")</f>
        <v>0</v>
      </c>
      <c r="AT402" s="1" t="str">
        <f>_xlfn.IFNA(VLOOKUP($B402,'[1]Price Catalogue (Active CAP)'!$A:$AD,AT$3,FALSE),"")</f>
        <v>CAA VIETNAM</v>
      </c>
      <c r="AU402" s="1" t="str">
        <f>_xlfn.IFNA(VLOOKUP($B402,'[1]Price Catalogue (Active CAP)'!$A:$AD,AU$3,FALSE),"")</f>
        <v>OCMOL</v>
      </c>
      <c r="AW402" s="1" t="b">
        <f t="shared" si="133"/>
        <v>1</v>
      </c>
      <c r="AX402" s="1" t="b">
        <f t="shared" si="134"/>
        <v>1</v>
      </c>
      <c r="AY402" s="1" t="b">
        <f t="shared" si="135"/>
        <v>1</v>
      </c>
      <c r="AZ402" s="1" t="b">
        <f t="shared" si="136"/>
        <v>1</v>
      </c>
      <c r="BA402" s="1" t="b">
        <f t="shared" si="137"/>
        <v>1</v>
      </c>
      <c r="BB402" s="1" t="b">
        <f t="shared" si="138"/>
        <v>1</v>
      </c>
      <c r="BC402" s="1" t="b">
        <f t="shared" si="139"/>
        <v>1</v>
      </c>
      <c r="BD402" s="1" t="b">
        <f t="shared" si="140"/>
        <v>1</v>
      </c>
      <c r="BE402" s="1" t="b">
        <f t="shared" si="141"/>
        <v>1</v>
      </c>
      <c r="BF402" s="1" t="b">
        <f t="shared" si="142"/>
        <v>1</v>
      </c>
      <c r="BG402" s="1" t="b">
        <f t="shared" si="143"/>
        <v>1</v>
      </c>
      <c r="BH402" s="1" t="b">
        <f t="shared" si="144"/>
        <v>0</v>
      </c>
      <c r="BI402" s="1" t="b">
        <f t="shared" si="145"/>
        <v>1</v>
      </c>
      <c r="BJ402" s="1" t="b">
        <f t="shared" si="146"/>
        <v>1</v>
      </c>
      <c r="BK402" s="1" t="b">
        <f t="shared" si="147"/>
        <v>0</v>
      </c>
      <c r="BL402" s="1" t="b">
        <f t="shared" si="148"/>
        <v>0</v>
      </c>
      <c r="BM402" s="1" t="b">
        <f t="shared" si="149"/>
        <v>1</v>
      </c>
      <c r="BN402" s="1" t="b">
        <f t="shared" si="150"/>
        <v>1</v>
      </c>
      <c r="BO402" s="1" t="b">
        <f t="shared" si="151"/>
        <v>1</v>
      </c>
      <c r="BP402" s="1" t="b">
        <f t="shared" si="152"/>
        <v>1</v>
      </c>
      <c r="BQ402" s="1" t="b">
        <f t="shared" si="153"/>
        <v>1</v>
      </c>
    </row>
    <row r="403" spans="1:69" ht="37.5">
      <c r="A403" s="5">
        <v>400</v>
      </c>
      <c r="B403" s="13" t="s">
        <v>819</v>
      </c>
      <c r="C403" s="13"/>
      <c r="D403" s="13" t="s">
        <v>817</v>
      </c>
      <c r="E403" s="19" t="s">
        <v>1228</v>
      </c>
      <c r="F403" s="13" t="s">
        <v>99</v>
      </c>
      <c r="G403" s="13" t="s">
        <v>100</v>
      </c>
      <c r="H403" s="13" t="s">
        <v>1472</v>
      </c>
      <c r="I403" s="13" t="s">
        <v>1452</v>
      </c>
      <c r="J403" s="13"/>
      <c r="K403" s="13" t="s">
        <v>818</v>
      </c>
      <c r="L403" s="13" t="s">
        <v>1245</v>
      </c>
      <c r="M403" s="13" t="s">
        <v>23</v>
      </c>
      <c r="N403" s="13" t="s">
        <v>23</v>
      </c>
      <c r="O403" s="13" t="s">
        <v>23</v>
      </c>
      <c r="P403" s="13" t="str">
        <f t="shared" si="132"/>
        <v>EASA;FAA;CAA UK;CAA MALAYSIA;DGCA INDONESIA;CAA CHINA;</v>
      </c>
      <c r="Q403" s="13" t="s">
        <v>12</v>
      </c>
      <c r="R403" s="13" t="s">
        <v>13</v>
      </c>
      <c r="S403" s="13" t="s">
        <v>1224</v>
      </c>
      <c r="T403" s="13" t="s">
        <v>24</v>
      </c>
      <c r="U403" s="13" t="s">
        <v>25</v>
      </c>
      <c r="V403" s="13" t="s">
        <v>26</v>
      </c>
      <c r="W403" s="13"/>
      <c r="X403" s="13" t="s">
        <v>1232</v>
      </c>
      <c r="Y403" s="13" t="s">
        <v>1242</v>
      </c>
      <c r="Z403" s="13"/>
      <c r="AA403" s="1" t="str">
        <f>_xlfn.IFNA(VLOOKUP($B403,'[1]Price Catalogue (Active CAP)'!$A:$AD,AA$3,FALSE),"")</f>
        <v>808810-2</v>
      </c>
      <c r="AC403" s="1" t="str">
        <f>_xlfn.IFNA(VLOOKUP($B403,'[1]Price Catalogue (Active CAP)'!$A:$AD,AC$3,FALSE),"")</f>
        <v>VALVE-BYPASS ASSY</v>
      </c>
      <c r="AD403" s="1" t="str">
        <f>_xlfn.IFNA(VLOOKUP($B403,'[1]Price Catalogue (Active CAP)'!$A:$AD,AD$3,FALSE),"")</f>
        <v>ON</v>
      </c>
      <c r="AE403" s="1" t="str">
        <f>_xlfn.IFNA(VLOOKUP($B403,'[1]Price Catalogue (Active CAP)'!$A:$AD,AE$3,FALSE),"")</f>
        <v>A330;PW4000;</v>
      </c>
      <c r="AF403" s="1" t="str">
        <f>_xlfn.IFNA(VLOOKUP($B403,'[1]Price Catalogue (Active CAP)'!$A:$AD,AF$3,FALSE),"")</f>
        <v>HAMILTON SUNDSTRAND</v>
      </c>
      <c r="AG403" s="1" t="str">
        <f>_xlfn.IFNA(VLOOKUP($B403,'[1]Price Catalogue (Active CAP)'!$A:$AD,AG$3,FALSE),"")</f>
        <v>ENG-VAL-023</v>
      </c>
      <c r="AH403" s="1" t="str">
        <f>_xlfn.IFNA(VLOOKUP($B403,'[1]Price Catalogue (Active CAP)'!$A:$AD,AH$3,FALSE),"")</f>
        <v>Fuel Accessories</v>
      </c>
      <c r="AI403" s="1">
        <f>_xlfn.IFNA(VLOOKUP($B403,'[1]Price Catalogue (Active CAP)'!$A:$AD,AI$3,FALSE),"")</f>
        <v>0</v>
      </c>
      <c r="AJ403" s="1" t="str">
        <f>_xlfn.IFNA(VLOOKUP($B403,'[1]Price Catalogue (Active CAP)'!$A:$AD,AJ$3,FALSE),"")</f>
        <v>79-21-17;</v>
      </c>
      <c r="AK403" s="1" t="str">
        <f>_xlfn.IFNA(VLOOKUP($B403,'[1]Price Catalogue (Active CAP)'!$A:$AD,AK$3,FALSE),"")</f>
        <v>79-21</v>
      </c>
      <c r="AL403" s="32" t="str">
        <f>_xlfn.IFNA(VLOOKUP($B403,'[1]Price Catalogue (Active CAP)'!$A:$AD,AL$3,FALSE),"")</f>
        <v>EASA,FAA,CAA MALAYSIA,CAAS,DGCA INDONESIA,CAA CHINA</v>
      </c>
      <c r="AM403" s="1" t="str">
        <f>_xlfn.IFNA(VLOOKUP($B403,'[1]Price Catalogue (Active CAP)'!$A:$AD,AM$3,FALSE),"")</f>
        <v>EASA</v>
      </c>
      <c r="AN403" s="1" t="str">
        <f>_xlfn.IFNA(VLOOKUP($B403,'[1]Price Catalogue (Active CAP)'!$A:$AD,AN$3,FALSE),"")</f>
        <v>FAA</v>
      </c>
      <c r="AO403" s="1" t="str">
        <f>_xlfn.IFNA(VLOOKUP($B403,'[1]Price Catalogue (Active CAP)'!$A:$AD,AO$3,FALSE),"")</f>
        <v>CAA MALAYSIA</v>
      </c>
      <c r="AP403" s="1" t="str">
        <f>_xlfn.IFNA(VLOOKUP($B403,'[1]Price Catalogue (Active CAP)'!$A:$AD,AP$3,FALSE),"")</f>
        <v>CAAS</v>
      </c>
      <c r="AQ403" s="1" t="str">
        <f>_xlfn.IFNA(VLOOKUP($B403,'[1]Price Catalogue (Active CAP)'!$A:$AD,AQ$3,FALSE),"")</f>
        <v>DGCA INDONESIA</v>
      </c>
      <c r="AR403" s="1" t="str">
        <f>_xlfn.IFNA(VLOOKUP($B403,'[1]Price Catalogue (Active CAP)'!$A:$AD,AR$3,FALSE),"")</f>
        <v>CAA CHINA</v>
      </c>
      <c r="AS403" s="1">
        <f>_xlfn.IFNA(VLOOKUP($B403,'[1]Price Catalogue (Active CAP)'!$A:$AD,AS$3,FALSE),"")</f>
        <v>0</v>
      </c>
      <c r="AT403" s="1" t="str">
        <f>_xlfn.IFNA(VLOOKUP($B403,'[1]Price Catalogue (Active CAP)'!$A:$AD,AT$3,FALSE),"")</f>
        <v>CAA VIETNAM</v>
      </c>
      <c r="AU403" s="1" t="str">
        <f>_xlfn.IFNA(VLOOKUP($B403,'[1]Price Catalogue (Active CAP)'!$A:$AD,AU$3,FALSE),"")</f>
        <v>OCMOL</v>
      </c>
      <c r="AW403" s="1" t="b">
        <f t="shared" si="133"/>
        <v>1</v>
      </c>
      <c r="AX403" s="1" t="b">
        <f t="shared" si="134"/>
        <v>1</v>
      </c>
      <c r="AY403" s="1" t="b">
        <f t="shared" si="135"/>
        <v>1</v>
      </c>
      <c r="AZ403" s="1" t="b">
        <f t="shared" si="136"/>
        <v>1</v>
      </c>
      <c r="BA403" s="1" t="b">
        <f t="shared" si="137"/>
        <v>1</v>
      </c>
      <c r="BB403" s="1" t="b">
        <f t="shared" si="138"/>
        <v>1</v>
      </c>
      <c r="BC403" s="1" t="b">
        <f t="shared" si="139"/>
        <v>1</v>
      </c>
      <c r="BD403" s="1" t="b">
        <f t="shared" si="140"/>
        <v>1</v>
      </c>
      <c r="BE403" s="1" t="b">
        <f t="shared" si="141"/>
        <v>1</v>
      </c>
      <c r="BF403" s="1" t="b">
        <f t="shared" si="142"/>
        <v>1</v>
      </c>
      <c r="BG403" s="1" t="b">
        <f t="shared" si="143"/>
        <v>1</v>
      </c>
      <c r="BH403" s="1" t="b">
        <f t="shared" si="144"/>
        <v>0</v>
      </c>
      <c r="BI403" s="1" t="b">
        <f t="shared" si="145"/>
        <v>1</v>
      </c>
      <c r="BJ403" s="1" t="b">
        <f t="shared" si="146"/>
        <v>1</v>
      </c>
      <c r="BK403" s="1" t="b">
        <f t="shared" si="147"/>
        <v>0</v>
      </c>
      <c r="BL403" s="1" t="b">
        <f t="shared" si="148"/>
        <v>0</v>
      </c>
      <c r="BM403" s="1" t="b">
        <f t="shared" si="149"/>
        <v>1</v>
      </c>
      <c r="BN403" s="1" t="b">
        <f t="shared" si="150"/>
        <v>1</v>
      </c>
      <c r="BO403" s="1" t="b">
        <f t="shared" si="151"/>
        <v>1</v>
      </c>
      <c r="BP403" s="1" t="b">
        <f t="shared" si="152"/>
        <v>1</v>
      </c>
      <c r="BQ403" s="1" t="b">
        <f t="shared" si="153"/>
        <v>1</v>
      </c>
    </row>
    <row r="404" spans="1:69" ht="37.5">
      <c r="A404" s="5">
        <v>401</v>
      </c>
      <c r="B404" s="13" t="s">
        <v>820</v>
      </c>
      <c r="C404" s="13"/>
      <c r="D404" s="13" t="s">
        <v>822</v>
      </c>
      <c r="E404" s="19" t="s">
        <v>1228</v>
      </c>
      <c r="F404" s="13" t="s">
        <v>99</v>
      </c>
      <c r="G404" s="13" t="s">
        <v>100</v>
      </c>
      <c r="H404" s="13" t="s">
        <v>1473</v>
      </c>
      <c r="I404" s="13" t="s">
        <v>1452</v>
      </c>
      <c r="J404" s="13"/>
      <c r="K404" s="13" t="s">
        <v>823</v>
      </c>
      <c r="L404" s="13" t="s">
        <v>1245</v>
      </c>
      <c r="M404" s="13" t="s">
        <v>23</v>
      </c>
      <c r="N404" s="13" t="s">
        <v>23</v>
      </c>
      <c r="O404" s="13" t="s">
        <v>23</v>
      </c>
      <c r="P404" s="13" t="str">
        <f t="shared" si="132"/>
        <v>EASA;FAA;CAA UK;CAA MALAYSIA;;CAA CHINA;</v>
      </c>
      <c r="Q404" s="13" t="s">
        <v>12</v>
      </c>
      <c r="R404" s="13" t="s">
        <v>13</v>
      </c>
      <c r="S404" s="13" t="s">
        <v>1224</v>
      </c>
      <c r="T404" s="13" t="s">
        <v>24</v>
      </c>
      <c r="U404" s="13"/>
      <c r="V404" s="13" t="s">
        <v>26</v>
      </c>
      <c r="W404" s="13"/>
      <c r="X404" s="13" t="s">
        <v>1232</v>
      </c>
      <c r="Y404" s="13" t="s">
        <v>1242</v>
      </c>
      <c r="Z404" s="13"/>
      <c r="AA404" s="1" t="str">
        <f>_xlfn.IFNA(VLOOKUP($B404,'[1]Price Catalogue (Active CAP)'!$A:$AD,AA$3,FALSE),"")</f>
        <v>808900-1</v>
      </c>
      <c r="AB404" s="1" t="str">
        <f>_xlfn.IFNA(VLOOKUP($B404,'[1]Price Catalogue (Active CAP)'!$A:$AD,AB$3,FALSE),"")</f>
        <v xml:space="preserve"> </v>
      </c>
      <c r="AC404" s="1" t="str">
        <f>_xlfn.IFNA(VLOOKUP($B404,'[1]Price Catalogue (Active CAP)'!$A:$AD,AC$3,FALSE),"")</f>
        <v>VALVE-HEAT EXCHANGER ENG AIR/OIL</v>
      </c>
      <c r="AD404" s="1" t="str">
        <f>_xlfn.IFNA(VLOOKUP($B404,'[1]Price Catalogue (Active CAP)'!$A:$AD,AD$3,FALSE),"")</f>
        <v>ON</v>
      </c>
      <c r="AE404" s="1" t="str">
        <f>_xlfn.IFNA(VLOOKUP($B404,'[1]Price Catalogue (Active CAP)'!$A:$AD,AE$3,FALSE),"")</f>
        <v>A330;PW4000;</v>
      </c>
      <c r="AF404" s="1" t="str">
        <f>_xlfn.IFNA(VLOOKUP($B404,'[1]Price Catalogue (Active CAP)'!$A:$AD,AF$3,FALSE),"")</f>
        <v>HAMILTON SUNDSTRAND</v>
      </c>
      <c r="AG404" s="1" t="str">
        <f>_xlfn.IFNA(VLOOKUP($B404,'[1]Price Catalogue (Active CAP)'!$A:$AD,AG$3,FALSE),"")</f>
        <v>ENG-VAL-020</v>
      </c>
      <c r="AH404" s="1" t="str">
        <f>_xlfn.IFNA(VLOOKUP($B404,'[1]Price Catalogue (Active CAP)'!$A:$AD,AH$3,FALSE),"")</f>
        <v>Fuel Accessories</v>
      </c>
      <c r="AI404" s="1">
        <f>_xlfn.IFNA(VLOOKUP($B404,'[1]Price Catalogue (Active CAP)'!$A:$AD,AI$3,FALSE),"")</f>
        <v>0</v>
      </c>
      <c r="AJ404" s="1" t="str">
        <f>_xlfn.IFNA(VLOOKUP($B404,'[1]Price Catalogue (Active CAP)'!$A:$AD,AJ$3,FALSE),"")</f>
        <v>79-21-24;</v>
      </c>
      <c r="AK404" s="1" t="str">
        <f>_xlfn.IFNA(VLOOKUP($B404,'[1]Price Catalogue (Active CAP)'!$A:$AD,AK$3,FALSE),"")</f>
        <v>79-21</v>
      </c>
      <c r="AL404" s="32" t="str">
        <f>_xlfn.IFNA(VLOOKUP($B404,'[1]Price Catalogue (Active CAP)'!$A:$AD,AL$3,FALSE),"")</f>
        <v>EASA,FAA,CAA MALAYSIA,CAAS,CAA CHINA</v>
      </c>
      <c r="AM404" s="1" t="str">
        <f>_xlfn.IFNA(VLOOKUP($B404,'[1]Price Catalogue (Active CAP)'!$A:$AD,AM$3,FALSE),"")</f>
        <v>EASA</v>
      </c>
      <c r="AN404" s="1" t="str">
        <f>_xlfn.IFNA(VLOOKUP($B404,'[1]Price Catalogue (Active CAP)'!$A:$AD,AN$3,FALSE),"")</f>
        <v>FAA</v>
      </c>
      <c r="AO404" s="1" t="str">
        <f>_xlfn.IFNA(VLOOKUP($B404,'[1]Price Catalogue (Active CAP)'!$A:$AD,AO$3,FALSE),"")</f>
        <v>CAA MALAYSIA</v>
      </c>
      <c r="AP404" s="1" t="str">
        <f>_xlfn.IFNA(VLOOKUP($B404,'[1]Price Catalogue (Active CAP)'!$A:$AD,AP$3,FALSE),"")</f>
        <v>CAAS</v>
      </c>
      <c r="AQ404" s="1">
        <f>_xlfn.IFNA(VLOOKUP($B404,'[1]Price Catalogue (Active CAP)'!$A:$AD,AQ$3,FALSE),"")</f>
        <v>0</v>
      </c>
      <c r="AR404" s="1" t="str">
        <f>_xlfn.IFNA(VLOOKUP($B404,'[1]Price Catalogue (Active CAP)'!$A:$AD,AR$3,FALSE),"")</f>
        <v>CAA CHINA</v>
      </c>
      <c r="AS404" s="1">
        <f>_xlfn.IFNA(VLOOKUP($B404,'[1]Price Catalogue (Active CAP)'!$A:$AD,AS$3,FALSE),"")</f>
        <v>0</v>
      </c>
      <c r="AT404" s="1" t="str">
        <f>_xlfn.IFNA(VLOOKUP($B404,'[1]Price Catalogue (Active CAP)'!$A:$AD,AT$3,FALSE),"")</f>
        <v>CAA VIETNAM</v>
      </c>
      <c r="AU404" s="1" t="str">
        <f>_xlfn.IFNA(VLOOKUP($B404,'[1]Price Catalogue (Active CAP)'!$A:$AD,AU$3,FALSE),"")</f>
        <v>OCMOL</v>
      </c>
      <c r="AW404" s="1" t="b">
        <f t="shared" si="133"/>
        <v>1</v>
      </c>
      <c r="AX404" s="1" t="b">
        <f t="shared" si="134"/>
        <v>0</v>
      </c>
      <c r="AY404" s="1" t="b">
        <f t="shared" si="135"/>
        <v>1</v>
      </c>
      <c r="AZ404" s="1" t="b">
        <f t="shared" si="136"/>
        <v>1</v>
      </c>
      <c r="BA404" s="1" t="b">
        <f t="shared" si="137"/>
        <v>1</v>
      </c>
      <c r="BB404" s="1" t="b">
        <f t="shared" si="138"/>
        <v>1</v>
      </c>
      <c r="BC404" s="1" t="b">
        <f t="shared" si="139"/>
        <v>1</v>
      </c>
      <c r="BD404" s="1" t="b">
        <f t="shared" si="140"/>
        <v>1</v>
      </c>
      <c r="BE404" s="1" t="b">
        <f t="shared" si="141"/>
        <v>1</v>
      </c>
      <c r="BF404" s="1" t="b">
        <f t="shared" si="142"/>
        <v>0</v>
      </c>
      <c r="BG404" s="1" t="b">
        <f t="shared" si="143"/>
        <v>1</v>
      </c>
      <c r="BH404" s="1" t="b">
        <f t="shared" si="144"/>
        <v>0</v>
      </c>
      <c r="BI404" s="1" t="b">
        <f t="shared" si="145"/>
        <v>1</v>
      </c>
      <c r="BJ404" s="1" t="b">
        <f t="shared" si="146"/>
        <v>1</v>
      </c>
      <c r="BK404" s="1" t="b">
        <f t="shared" si="147"/>
        <v>0</v>
      </c>
      <c r="BL404" s="1" t="b">
        <f t="shared" si="148"/>
        <v>0</v>
      </c>
      <c r="BM404" s="1" t="b">
        <f t="shared" si="149"/>
        <v>1</v>
      </c>
      <c r="BN404" s="1" t="b">
        <f t="shared" si="150"/>
        <v>1</v>
      </c>
      <c r="BO404" s="1" t="b">
        <f t="shared" si="151"/>
        <v>1</v>
      </c>
      <c r="BP404" s="1" t="b">
        <f t="shared" si="152"/>
        <v>1</v>
      </c>
      <c r="BQ404" s="1" t="b">
        <f t="shared" si="153"/>
        <v>1</v>
      </c>
    </row>
    <row r="405" spans="1:69" ht="50.1">
      <c r="A405" s="5">
        <v>402</v>
      </c>
      <c r="B405" s="13" t="s">
        <v>824</v>
      </c>
      <c r="C405" s="13"/>
      <c r="D405" s="13" t="s">
        <v>825</v>
      </c>
      <c r="E405" s="19" t="s">
        <v>1228</v>
      </c>
      <c r="F405" s="13" t="s">
        <v>346</v>
      </c>
      <c r="G405" s="13" t="s">
        <v>826</v>
      </c>
      <c r="H405" s="13" t="s">
        <v>1474</v>
      </c>
      <c r="I405" s="13" t="s">
        <v>1255</v>
      </c>
      <c r="J405" s="13"/>
      <c r="K405" s="13" t="s">
        <v>827</v>
      </c>
      <c r="L405" s="13" t="s">
        <v>1475</v>
      </c>
      <c r="M405" s="13" t="s">
        <v>23</v>
      </c>
      <c r="N405" s="13" t="s">
        <v>23</v>
      </c>
      <c r="O405" s="13" t="s">
        <v>23</v>
      </c>
      <c r="P405" s="13" t="str">
        <f t="shared" si="132"/>
        <v>EASA;FAA;CAA UK;CAA MALAYSIA;DGCA INDONESIA;CAA CHINA;JCAB</v>
      </c>
      <c r="Q405" s="13" t="s">
        <v>12</v>
      </c>
      <c r="R405" s="13" t="s">
        <v>13</v>
      </c>
      <c r="S405" s="13" t="s">
        <v>1224</v>
      </c>
      <c r="T405" s="13" t="s">
        <v>24</v>
      </c>
      <c r="U405" s="13" t="s">
        <v>25</v>
      </c>
      <c r="V405" s="13" t="s">
        <v>26</v>
      </c>
      <c r="W405" s="13" t="s">
        <v>18</v>
      </c>
      <c r="X405" s="13" t="s">
        <v>1232</v>
      </c>
      <c r="Y405" s="13" t="s">
        <v>1246</v>
      </c>
      <c r="Z405" s="13"/>
      <c r="AA405" s="1" t="str">
        <f>_xlfn.IFNA(VLOOKUP($B405,'[1]Price Catalogue (Active CAP)'!$A:$AD,AA$3,FALSE),"")</f>
        <v>81000-37601</v>
      </c>
      <c r="AC405" s="1" t="str">
        <f>_xlfn.IFNA(VLOOKUP($B405,'[1]Price Catalogue (Active CAP)'!$A:$AD,AC$3,FALSE),"")</f>
        <v>LOGO LIGHT LH</v>
      </c>
      <c r="AD405" s="1" t="str">
        <f>_xlfn.IFNA(VLOOKUP($B405,'[1]Price Catalogue (Active CAP)'!$A:$AD,AD$3,FALSE),"")</f>
        <v>ON</v>
      </c>
      <c r="AE405" s="1" t="str">
        <f>_xlfn.IFNA(VLOOKUP($B405,'[1]Price Catalogue (Active CAP)'!$A:$AD,AE$3,FALSE),"")</f>
        <v>B737NG;</v>
      </c>
      <c r="AF405" s="1" t="str">
        <f>_xlfn.IFNA(VLOOKUP($B405,'[1]Price Catalogue (Active CAP)'!$A:$AD,AF$3,FALSE),"")</f>
        <v>KOITO MFG CO. LTD</v>
      </c>
      <c r="AG405" s="1" t="str">
        <f>_xlfn.IFNA(VLOOKUP($B405,'[1]Price Catalogue (Active CAP)'!$A:$AD,AG$3,FALSE),"")</f>
        <v>ELE-LIG-015</v>
      </c>
      <c r="AH405" s="1" t="str">
        <f>_xlfn.IFNA(VLOOKUP($B405,'[1]Price Catalogue (Active CAP)'!$A:$AD,AH$3,FALSE),"")</f>
        <v>Nav_Pos_Light</v>
      </c>
      <c r="AI405" s="1">
        <f>_xlfn.IFNA(VLOOKUP($B405,'[1]Price Catalogue (Active CAP)'!$A:$AD,AI$3,FALSE),"")</f>
        <v>0</v>
      </c>
      <c r="AJ405" s="1" t="str">
        <f>_xlfn.IFNA(VLOOKUP($B405,'[1]Price Catalogue (Active CAP)'!$A:$AD,AJ$3,FALSE),"")</f>
        <v>33-45-04;</v>
      </c>
      <c r="AK405" s="1" t="str">
        <f>_xlfn.IFNA(VLOOKUP($B405,'[1]Price Catalogue (Active CAP)'!$A:$AD,AK$3,FALSE),"")</f>
        <v>33-45</v>
      </c>
      <c r="AL405" s="32" t="str">
        <f>_xlfn.IFNA(VLOOKUP($B405,'[1]Price Catalogue (Active CAP)'!$A:$AD,AL$3,FALSE),"")</f>
        <v>EASA,FAA,CAA MALAYSIA,CAAS,DGCA INDONESIA,CAA CHINA,JCAB</v>
      </c>
      <c r="AM405" s="1" t="str">
        <f>_xlfn.IFNA(VLOOKUP($B405,'[1]Price Catalogue (Active CAP)'!$A:$AD,AM$3,FALSE),"")</f>
        <v>EASA</v>
      </c>
      <c r="AN405" s="1" t="str">
        <f>_xlfn.IFNA(VLOOKUP($B405,'[1]Price Catalogue (Active CAP)'!$A:$AD,AN$3,FALSE),"")</f>
        <v>FAA</v>
      </c>
      <c r="AO405" s="1" t="str">
        <f>_xlfn.IFNA(VLOOKUP($B405,'[1]Price Catalogue (Active CAP)'!$A:$AD,AO$3,FALSE),"")</f>
        <v>CAA MALAYSIA</v>
      </c>
      <c r="AP405" s="1" t="str">
        <f>_xlfn.IFNA(VLOOKUP($B405,'[1]Price Catalogue (Active CAP)'!$A:$AD,AP$3,FALSE),"")</f>
        <v>CAAS</v>
      </c>
      <c r="AQ405" s="1" t="str">
        <f>_xlfn.IFNA(VLOOKUP($B405,'[1]Price Catalogue (Active CAP)'!$A:$AD,AQ$3,FALSE),"")</f>
        <v>DGCA INDONESIA</v>
      </c>
      <c r="AR405" s="1" t="str">
        <f>_xlfn.IFNA(VLOOKUP($B405,'[1]Price Catalogue (Active CAP)'!$A:$AD,AR$3,FALSE),"")</f>
        <v>CAA CHINA</v>
      </c>
      <c r="AS405" s="1" t="str">
        <f>_xlfn.IFNA(VLOOKUP($B405,'[1]Price Catalogue (Active CAP)'!$A:$AD,AS$3,FALSE),"")</f>
        <v>JCAB</v>
      </c>
      <c r="AT405" s="1" t="str">
        <f>_xlfn.IFNA(VLOOKUP($B405,'[1]Price Catalogue (Active CAP)'!$A:$AD,AT$3,FALSE),"")</f>
        <v>CAA VIETNAM</v>
      </c>
      <c r="AU405" s="1" t="str">
        <f>_xlfn.IFNA(VLOOKUP($B405,'[1]Price Catalogue (Active CAP)'!$A:$AD,AU$3,FALSE),"")</f>
        <v>OCMOE</v>
      </c>
      <c r="AW405" s="1" t="b">
        <f t="shared" si="133"/>
        <v>1</v>
      </c>
      <c r="AX405" s="1" t="b">
        <f t="shared" si="134"/>
        <v>1</v>
      </c>
      <c r="AY405" s="1" t="b">
        <f t="shared" si="135"/>
        <v>1</v>
      </c>
      <c r="AZ405" s="1" t="b">
        <f t="shared" si="136"/>
        <v>1</v>
      </c>
      <c r="BA405" s="1" t="b">
        <f t="shared" si="137"/>
        <v>1</v>
      </c>
      <c r="BB405" s="1" t="b">
        <f t="shared" si="138"/>
        <v>1</v>
      </c>
      <c r="BC405" s="1" t="b">
        <f t="shared" si="139"/>
        <v>1</v>
      </c>
      <c r="BD405" s="1" t="b">
        <f t="shared" si="140"/>
        <v>1</v>
      </c>
      <c r="BE405" s="1" t="b">
        <f t="shared" si="141"/>
        <v>1</v>
      </c>
      <c r="BF405" s="1" t="b">
        <f t="shared" si="142"/>
        <v>1</v>
      </c>
      <c r="BG405" s="1" t="b">
        <f t="shared" si="143"/>
        <v>1</v>
      </c>
      <c r="BH405" s="1" t="b">
        <f t="shared" si="144"/>
        <v>0</v>
      </c>
      <c r="BI405" s="1" t="b">
        <f t="shared" si="145"/>
        <v>1</v>
      </c>
      <c r="BJ405" s="1" t="b">
        <f t="shared" si="146"/>
        <v>1</v>
      </c>
      <c r="BK405" s="1" t="b">
        <f t="shared" si="147"/>
        <v>0</v>
      </c>
      <c r="BL405" s="1" t="b">
        <f t="shared" si="148"/>
        <v>0</v>
      </c>
      <c r="BM405" s="1" t="b">
        <f t="shared" si="149"/>
        <v>1</v>
      </c>
      <c r="BN405" s="1" t="b">
        <f t="shared" si="150"/>
        <v>1</v>
      </c>
      <c r="BO405" s="1" t="b">
        <f t="shared" si="151"/>
        <v>1</v>
      </c>
      <c r="BP405" s="1" t="b">
        <f t="shared" si="152"/>
        <v>1</v>
      </c>
      <c r="BQ405" s="1" t="b">
        <f t="shared" si="153"/>
        <v>1</v>
      </c>
    </row>
    <row r="406" spans="1:69" ht="50.1">
      <c r="A406" s="5">
        <v>403</v>
      </c>
      <c r="B406" s="13" t="s">
        <v>828</v>
      </c>
      <c r="C406" s="13"/>
      <c r="D406" s="13" t="s">
        <v>829</v>
      </c>
      <c r="E406" s="19" t="s">
        <v>1228</v>
      </c>
      <c r="F406" s="13" t="s">
        <v>346</v>
      </c>
      <c r="G406" s="13" t="s">
        <v>826</v>
      </c>
      <c r="H406" s="13" t="s">
        <v>1474</v>
      </c>
      <c r="I406" s="13" t="s">
        <v>1255</v>
      </c>
      <c r="J406" s="13"/>
      <c r="K406" s="13" t="s">
        <v>827</v>
      </c>
      <c r="L406" s="13" t="s">
        <v>1475</v>
      </c>
      <c r="M406" s="13" t="s">
        <v>23</v>
      </c>
      <c r="N406" s="13" t="s">
        <v>23</v>
      </c>
      <c r="O406" s="13" t="s">
        <v>23</v>
      </c>
      <c r="P406" s="13" t="str">
        <f t="shared" si="132"/>
        <v>EASA;FAA;CAA UK;CAA MALAYSIA;DGCA INDONESIA;CAA CHINA;JCAB</v>
      </c>
      <c r="Q406" s="13" t="s">
        <v>12</v>
      </c>
      <c r="R406" s="13" t="s">
        <v>13</v>
      </c>
      <c r="S406" s="13" t="s">
        <v>1224</v>
      </c>
      <c r="T406" s="13" t="s">
        <v>24</v>
      </c>
      <c r="U406" s="13" t="s">
        <v>25</v>
      </c>
      <c r="V406" s="13" t="s">
        <v>26</v>
      </c>
      <c r="W406" s="13" t="s">
        <v>18</v>
      </c>
      <c r="X406" s="13" t="s">
        <v>1232</v>
      </c>
      <c r="Y406" s="13" t="s">
        <v>1246</v>
      </c>
      <c r="Z406" s="13"/>
      <c r="AA406" s="1" t="str">
        <f>_xlfn.IFNA(VLOOKUP($B406,'[1]Price Catalogue (Active CAP)'!$A:$AD,AA$3,FALSE),"")</f>
        <v>81000-37602</v>
      </c>
      <c r="AC406" s="1" t="str">
        <f>_xlfn.IFNA(VLOOKUP($B406,'[1]Price Catalogue (Active CAP)'!$A:$AD,AC$3,FALSE),"")</f>
        <v>LOGO LIGHT RH</v>
      </c>
      <c r="AD406" s="1" t="str">
        <f>_xlfn.IFNA(VLOOKUP($B406,'[1]Price Catalogue (Active CAP)'!$A:$AD,AD$3,FALSE),"")</f>
        <v>ON</v>
      </c>
      <c r="AE406" s="1" t="str">
        <f>_xlfn.IFNA(VLOOKUP($B406,'[1]Price Catalogue (Active CAP)'!$A:$AD,AE$3,FALSE),"")</f>
        <v>B737NG;</v>
      </c>
      <c r="AF406" s="1" t="str">
        <f>_xlfn.IFNA(VLOOKUP($B406,'[1]Price Catalogue (Active CAP)'!$A:$AD,AF$3,FALSE),"")</f>
        <v>KOITO MFG CO. LTD</v>
      </c>
      <c r="AG406" s="1" t="str">
        <f>_xlfn.IFNA(VLOOKUP($B406,'[1]Price Catalogue (Active CAP)'!$A:$AD,AG$3,FALSE),"")</f>
        <v>ELE-LIG-015</v>
      </c>
      <c r="AH406" s="1" t="str">
        <f>_xlfn.IFNA(VLOOKUP($B406,'[1]Price Catalogue (Active CAP)'!$A:$AD,AH$3,FALSE),"")</f>
        <v>Nav_Pos_Light</v>
      </c>
      <c r="AI406" s="1">
        <f>_xlfn.IFNA(VLOOKUP($B406,'[1]Price Catalogue (Active CAP)'!$A:$AD,AI$3,FALSE),"")</f>
        <v>0</v>
      </c>
      <c r="AJ406" s="1" t="str">
        <f>_xlfn.IFNA(VLOOKUP($B406,'[1]Price Catalogue (Active CAP)'!$A:$AD,AJ$3,FALSE),"")</f>
        <v>33-45-04;</v>
      </c>
      <c r="AK406" s="1" t="str">
        <f>_xlfn.IFNA(VLOOKUP($B406,'[1]Price Catalogue (Active CAP)'!$A:$AD,AK$3,FALSE),"")</f>
        <v>33-45</v>
      </c>
      <c r="AL406" s="32" t="str">
        <f>_xlfn.IFNA(VLOOKUP($B406,'[1]Price Catalogue (Active CAP)'!$A:$AD,AL$3,FALSE),"")</f>
        <v>EASA,FAA,CAA MALAYSIA,CAAS,DGCA INDONESIA,CAA CHINA,JCAB</v>
      </c>
      <c r="AM406" s="1" t="str">
        <f>_xlfn.IFNA(VLOOKUP($B406,'[1]Price Catalogue (Active CAP)'!$A:$AD,AM$3,FALSE),"")</f>
        <v>EASA</v>
      </c>
      <c r="AN406" s="1" t="str">
        <f>_xlfn.IFNA(VLOOKUP($B406,'[1]Price Catalogue (Active CAP)'!$A:$AD,AN$3,FALSE),"")</f>
        <v>FAA</v>
      </c>
      <c r="AO406" s="1" t="str">
        <f>_xlfn.IFNA(VLOOKUP($B406,'[1]Price Catalogue (Active CAP)'!$A:$AD,AO$3,FALSE),"")</f>
        <v>CAA MALAYSIA</v>
      </c>
      <c r="AP406" s="1" t="str">
        <f>_xlfn.IFNA(VLOOKUP($B406,'[1]Price Catalogue (Active CAP)'!$A:$AD,AP$3,FALSE),"")</f>
        <v>CAAS</v>
      </c>
      <c r="AQ406" s="1" t="str">
        <f>_xlfn.IFNA(VLOOKUP($B406,'[1]Price Catalogue (Active CAP)'!$A:$AD,AQ$3,FALSE),"")</f>
        <v>DGCA INDONESIA</v>
      </c>
      <c r="AR406" s="1" t="str">
        <f>_xlfn.IFNA(VLOOKUP($B406,'[1]Price Catalogue (Active CAP)'!$A:$AD,AR$3,FALSE),"")</f>
        <v>CAA CHINA</v>
      </c>
      <c r="AS406" s="1" t="str">
        <f>_xlfn.IFNA(VLOOKUP($B406,'[1]Price Catalogue (Active CAP)'!$A:$AD,AS$3,FALSE),"")</f>
        <v>JCAB</v>
      </c>
      <c r="AT406" s="1" t="str">
        <f>_xlfn.IFNA(VLOOKUP($B406,'[1]Price Catalogue (Active CAP)'!$A:$AD,AT$3,FALSE),"")</f>
        <v>CAA VIETNAM</v>
      </c>
      <c r="AU406" s="1" t="str">
        <f>_xlfn.IFNA(VLOOKUP($B406,'[1]Price Catalogue (Active CAP)'!$A:$AD,AU$3,FALSE),"")</f>
        <v>OCMOE</v>
      </c>
      <c r="AW406" s="1" t="b">
        <f t="shared" si="133"/>
        <v>1</v>
      </c>
      <c r="AX406" s="1" t="b">
        <f t="shared" si="134"/>
        <v>1</v>
      </c>
      <c r="AY406" s="1" t="b">
        <f t="shared" si="135"/>
        <v>1</v>
      </c>
      <c r="AZ406" s="1" t="b">
        <f t="shared" si="136"/>
        <v>1</v>
      </c>
      <c r="BA406" s="1" t="b">
        <f t="shared" si="137"/>
        <v>1</v>
      </c>
      <c r="BB406" s="1" t="b">
        <f t="shared" si="138"/>
        <v>1</v>
      </c>
      <c r="BC406" s="1" t="b">
        <f t="shared" si="139"/>
        <v>1</v>
      </c>
      <c r="BD406" s="1" t="b">
        <f t="shared" si="140"/>
        <v>1</v>
      </c>
      <c r="BE406" s="1" t="b">
        <f t="shared" si="141"/>
        <v>1</v>
      </c>
      <c r="BF406" s="1" t="b">
        <f t="shared" si="142"/>
        <v>1</v>
      </c>
      <c r="BG406" s="1" t="b">
        <f t="shared" si="143"/>
        <v>1</v>
      </c>
      <c r="BH406" s="1" t="b">
        <f t="shared" si="144"/>
        <v>0</v>
      </c>
      <c r="BI406" s="1" t="b">
        <f t="shared" si="145"/>
        <v>1</v>
      </c>
      <c r="BJ406" s="1" t="b">
        <f t="shared" si="146"/>
        <v>1</v>
      </c>
      <c r="BK406" s="1" t="b">
        <f t="shared" si="147"/>
        <v>0</v>
      </c>
      <c r="BL406" s="1" t="b">
        <f t="shared" si="148"/>
        <v>0</v>
      </c>
      <c r="BM406" s="1" t="b">
        <f t="shared" si="149"/>
        <v>1</v>
      </c>
      <c r="BN406" s="1" t="b">
        <f t="shared" si="150"/>
        <v>1</v>
      </c>
      <c r="BO406" s="1" t="b">
        <f t="shared" si="151"/>
        <v>1</v>
      </c>
      <c r="BP406" s="1" t="b">
        <f t="shared" si="152"/>
        <v>1</v>
      </c>
      <c r="BQ406" s="1" t="b">
        <f t="shared" si="153"/>
        <v>1</v>
      </c>
    </row>
    <row r="407" spans="1:69" ht="37.5">
      <c r="A407" s="5">
        <v>404</v>
      </c>
      <c r="B407" s="13" t="s">
        <v>830</v>
      </c>
      <c r="C407" s="13"/>
      <c r="D407" s="13" t="s">
        <v>831</v>
      </c>
      <c r="E407" s="19" t="s">
        <v>1228</v>
      </c>
      <c r="F407" s="13" t="s">
        <v>99</v>
      </c>
      <c r="G407" s="13" t="s">
        <v>100</v>
      </c>
      <c r="H407" s="13" t="s">
        <v>1476</v>
      </c>
      <c r="I407" s="13" t="s">
        <v>1452</v>
      </c>
      <c r="J407" s="13"/>
      <c r="K407" s="13" t="s">
        <v>832</v>
      </c>
      <c r="L407" s="13" t="s">
        <v>1268</v>
      </c>
      <c r="M407" s="13" t="s">
        <v>23</v>
      </c>
      <c r="N407" s="13" t="s">
        <v>23</v>
      </c>
      <c r="O407" s="13" t="s">
        <v>23</v>
      </c>
      <c r="P407" s="13" t="str">
        <f t="shared" si="132"/>
        <v>EASA;FAA;CAA UK;CAA MALAYSIA;DGCA INDONESIA;CAA CHINA;</v>
      </c>
      <c r="Q407" s="13" t="s">
        <v>12</v>
      </c>
      <c r="R407" s="13" t="s">
        <v>13</v>
      </c>
      <c r="S407" s="13" t="s">
        <v>1224</v>
      </c>
      <c r="T407" s="13" t="s">
        <v>24</v>
      </c>
      <c r="U407" s="13" t="s">
        <v>25</v>
      </c>
      <c r="V407" s="13" t="s">
        <v>26</v>
      </c>
      <c r="W407" s="13"/>
      <c r="X407" s="13" t="s">
        <v>1232</v>
      </c>
      <c r="Y407" s="13" t="s">
        <v>1242</v>
      </c>
      <c r="Z407" s="13"/>
      <c r="AA407" s="1" t="str">
        <f>_xlfn.IFNA(VLOOKUP($B407,'[1]Price Catalogue (Active CAP)'!$A:$AD,AA$3,FALSE),"")</f>
        <v>811149-1</v>
      </c>
      <c r="AC407" s="1" t="str">
        <f>_xlfn.IFNA(VLOOKUP($B407,'[1]Price Catalogue (Active CAP)'!$A:$AD,AC$3,FALSE),"")</f>
        <v>ACTUATOR-TURB CLG VALVE</v>
      </c>
      <c r="AD407" s="1" t="str">
        <f>_xlfn.IFNA(VLOOKUP($B407,'[1]Price Catalogue (Active CAP)'!$A:$AD,AD$3,FALSE),"")</f>
        <v>ON</v>
      </c>
      <c r="AE407" s="1" t="str">
        <f>_xlfn.IFNA(VLOOKUP($B407,'[1]Price Catalogue (Active CAP)'!$A:$AD,AE$3,FALSE),"")</f>
        <v>A330;PW4000;</v>
      </c>
      <c r="AF407" s="1" t="str">
        <f>_xlfn.IFNA(VLOOKUP($B407,'[1]Price Catalogue (Active CAP)'!$A:$AD,AF$3,FALSE),"")</f>
        <v>HAMILTON SUNDSTRAND</v>
      </c>
      <c r="AG407" s="1" t="str">
        <f>_xlfn.IFNA(VLOOKUP($B407,'[1]Price Catalogue (Active CAP)'!$A:$AD,AG$3,FALSE),"")</f>
        <v>ENG-ACT-007</v>
      </c>
      <c r="AH407" s="1" t="str">
        <f>_xlfn.IFNA(VLOOKUP($B407,'[1]Price Catalogue (Active CAP)'!$A:$AD,AH$3,FALSE),"")</f>
        <v>Fuel Accessories</v>
      </c>
      <c r="AI407" s="1">
        <f>_xlfn.IFNA(VLOOKUP($B407,'[1]Price Catalogue (Active CAP)'!$A:$AD,AI$3,FALSE),"")</f>
        <v>0</v>
      </c>
      <c r="AJ407" s="1" t="str">
        <f>_xlfn.IFNA(VLOOKUP($B407,'[1]Price Catalogue (Active CAP)'!$A:$AD,AJ$3,FALSE),"")</f>
        <v>75-24-28;</v>
      </c>
      <c r="AK407" s="1" t="str">
        <f>_xlfn.IFNA(VLOOKUP($B407,'[1]Price Catalogue (Active CAP)'!$A:$AD,AK$3,FALSE),"")</f>
        <v>75-24</v>
      </c>
      <c r="AL407" s="32" t="str">
        <f>_xlfn.IFNA(VLOOKUP($B407,'[1]Price Catalogue (Active CAP)'!$A:$AD,AL$3,FALSE),"")</f>
        <v>EASA,FAA,CAA MALAYSIA,CAAS,DGCA INDONESIA,CAA CHINA</v>
      </c>
      <c r="AM407" s="1" t="str">
        <f>_xlfn.IFNA(VLOOKUP($B407,'[1]Price Catalogue (Active CAP)'!$A:$AD,AM$3,FALSE),"")</f>
        <v>EASA</v>
      </c>
      <c r="AN407" s="1" t="str">
        <f>_xlfn.IFNA(VLOOKUP($B407,'[1]Price Catalogue (Active CAP)'!$A:$AD,AN$3,FALSE),"")</f>
        <v>FAA</v>
      </c>
      <c r="AO407" s="1" t="str">
        <f>_xlfn.IFNA(VLOOKUP($B407,'[1]Price Catalogue (Active CAP)'!$A:$AD,AO$3,FALSE),"")</f>
        <v>CAA MALAYSIA</v>
      </c>
      <c r="AP407" s="1" t="str">
        <f>_xlfn.IFNA(VLOOKUP($B407,'[1]Price Catalogue (Active CAP)'!$A:$AD,AP$3,FALSE),"")</f>
        <v>CAAS</v>
      </c>
      <c r="AQ407" s="1" t="str">
        <f>_xlfn.IFNA(VLOOKUP($B407,'[1]Price Catalogue (Active CAP)'!$A:$AD,AQ$3,FALSE),"")</f>
        <v>DGCA INDONESIA</v>
      </c>
      <c r="AR407" s="1" t="str">
        <f>_xlfn.IFNA(VLOOKUP($B407,'[1]Price Catalogue (Active CAP)'!$A:$AD,AR$3,FALSE),"")</f>
        <v>CAA CHINA</v>
      </c>
      <c r="AS407" s="1">
        <f>_xlfn.IFNA(VLOOKUP($B407,'[1]Price Catalogue (Active CAP)'!$A:$AD,AS$3,FALSE),"")</f>
        <v>0</v>
      </c>
      <c r="AT407" s="1" t="str">
        <f>_xlfn.IFNA(VLOOKUP($B407,'[1]Price Catalogue (Active CAP)'!$A:$AD,AT$3,FALSE),"")</f>
        <v>CAA VIETNAM</v>
      </c>
      <c r="AU407" s="1" t="str">
        <f>_xlfn.IFNA(VLOOKUP($B407,'[1]Price Catalogue (Active CAP)'!$A:$AD,AU$3,FALSE),"")</f>
        <v>OCMOL</v>
      </c>
      <c r="AW407" s="1" t="b">
        <f t="shared" si="133"/>
        <v>1</v>
      </c>
      <c r="AX407" s="1" t="b">
        <f t="shared" si="134"/>
        <v>1</v>
      </c>
      <c r="AY407" s="1" t="b">
        <f t="shared" si="135"/>
        <v>1</v>
      </c>
      <c r="AZ407" s="1" t="b">
        <f t="shared" si="136"/>
        <v>1</v>
      </c>
      <c r="BA407" s="1" t="b">
        <f t="shared" si="137"/>
        <v>1</v>
      </c>
      <c r="BB407" s="1" t="b">
        <f t="shared" si="138"/>
        <v>1</v>
      </c>
      <c r="BC407" s="1" t="b">
        <f t="shared" si="139"/>
        <v>1</v>
      </c>
      <c r="BD407" s="1" t="b">
        <f t="shared" si="140"/>
        <v>1</v>
      </c>
      <c r="BE407" s="1" t="b">
        <f t="shared" si="141"/>
        <v>1</v>
      </c>
      <c r="BF407" s="1" t="b">
        <f t="shared" si="142"/>
        <v>1</v>
      </c>
      <c r="BG407" s="1" t="b">
        <f t="shared" si="143"/>
        <v>1</v>
      </c>
      <c r="BH407" s="1" t="b">
        <f t="shared" si="144"/>
        <v>0</v>
      </c>
      <c r="BI407" s="1" t="b">
        <f t="shared" si="145"/>
        <v>1</v>
      </c>
      <c r="BJ407" s="1" t="b">
        <f t="shared" si="146"/>
        <v>1</v>
      </c>
      <c r="BK407" s="1" t="b">
        <f t="shared" si="147"/>
        <v>0</v>
      </c>
      <c r="BL407" s="1" t="b">
        <f t="shared" si="148"/>
        <v>0</v>
      </c>
      <c r="BM407" s="1" t="b">
        <f t="shared" si="149"/>
        <v>1</v>
      </c>
      <c r="BN407" s="1" t="b">
        <f t="shared" si="150"/>
        <v>1</v>
      </c>
      <c r="BO407" s="1" t="b">
        <f t="shared" si="151"/>
        <v>1</v>
      </c>
      <c r="BP407" s="1" t="b">
        <f t="shared" si="152"/>
        <v>1</v>
      </c>
      <c r="BQ407" s="1" t="b">
        <f t="shared" si="153"/>
        <v>1</v>
      </c>
    </row>
    <row r="408" spans="1:69" ht="37.5">
      <c r="A408" s="5">
        <v>405</v>
      </c>
      <c r="B408" s="13" t="s">
        <v>833</v>
      </c>
      <c r="C408" s="13"/>
      <c r="D408" s="13" t="s">
        <v>834</v>
      </c>
      <c r="E408" s="19" t="s">
        <v>1228</v>
      </c>
      <c r="F408" s="13" t="s">
        <v>835</v>
      </c>
      <c r="G408" s="13" t="s">
        <v>836</v>
      </c>
      <c r="H408" s="13" t="s">
        <v>1477</v>
      </c>
      <c r="I408" s="13" t="s">
        <v>1478</v>
      </c>
      <c r="J408" s="13"/>
      <c r="K408" s="13" t="s">
        <v>837</v>
      </c>
      <c r="L408" s="13" t="s">
        <v>1387</v>
      </c>
      <c r="M408" s="13" t="s">
        <v>23</v>
      </c>
      <c r="N408" s="13" t="s">
        <v>23</v>
      </c>
      <c r="O408" s="13"/>
      <c r="P408" s="13" t="str">
        <f t="shared" si="132"/>
        <v>EASA;FAA;CAA UK;CAA MALAYSIA;DGCA INDONESIA;CAA CHINA;</v>
      </c>
      <c r="Q408" s="13" t="s">
        <v>12</v>
      </c>
      <c r="R408" s="13" t="s">
        <v>13</v>
      </c>
      <c r="S408" s="13" t="s">
        <v>1224</v>
      </c>
      <c r="T408" s="13" t="s">
        <v>24</v>
      </c>
      <c r="U408" s="13" t="s">
        <v>25</v>
      </c>
      <c r="V408" s="13" t="s">
        <v>26</v>
      </c>
      <c r="W408" s="13"/>
      <c r="X408" s="13" t="s">
        <v>1232</v>
      </c>
      <c r="Y408" s="13" t="s">
        <v>1273</v>
      </c>
      <c r="Z408" s="13"/>
      <c r="AA408" s="1" t="str">
        <f>_xlfn.IFNA(VLOOKUP($B408,'[1]Price Catalogue (Active CAP)'!$A:$AD,AA$3,FALSE),"")</f>
        <v>85-16-08836-05</v>
      </c>
      <c r="AC408" s="1" t="str">
        <f>_xlfn.IFNA(VLOOKUP($B408,'[1]Price Catalogue (Active CAP)'!$A:$AD,AC$3,FALSE),"")</f>
        <v>MICROPHON HAND</v>
      </c>
      <c r="AD408" s="1" t="str">
        <f>_xlfn.IFNA(VLOOKUP($B408,'[1]Price Catalogue (Active CAP)'!$A:$AD,AD$3,FALSE),"")</f>
        <v>ON</v>
      </c>
      <c r="AE408" s="1" t="str">
        <f>_xlfn.IFNA(VLOOKUP($B408,'[1]Price Catalogue (Active CAP)'!$A:$AD,AE$3,FALSE),"")</f>
        <v>A320_Fam;A340;</v>
      </c>
      <c r="AF408" s="1" t="str">
        <f>_xlfn.IFNA(VLOOKUP($B408,'[1]Price Catalogue (Active CAP)'!$A:$AD,AF$3,FALSE),"")</f>
        <v>HOLMBERG GMBH &amp; CO.KG</v>
      </c>
      <c r="AG408" s="1" t="str">
        <f>_xlfn.IFNA(VLOOKUP($B408,'[1]Price Catalogue (Active CAP)'!$A:$AD,AG$3,FALSE),"")</f>
        <v>AVI-HHM-002</v>
      </c>
      <c r="AH408" s="1" t="str">
        <f>_xlfn.IFNA(VLOOKUP($B408,'[1]Price Catalogue (Active CAP)'!$A:$AD,AH$3,FALSE),"")</f>
        <v>Handset</v>
      </c>
      <c r="AI408" s="1">
        <f>_xlfn.IFNA(VLOOKUP($B408,'[1]Price Catalogue (Active CAP)'!$A:$AD,AI$3,FALSE),"")</f>
        <v>0</v>
      </c>
      <c r="AJ408" s="1" t="str">
        <f>_xlfn.IFNA(VLOOKUP($B408,'[1]Price Catalogue (Active CAP)'!$A:$AD,AJ$3,FALSE),"")</f>
        <v>23-51-38;</v>
      </c>
      <c r="AK408" s="1" t="str">
        <f>_xlfn.IFNA(VLOOKUP($B408,'[1]Price Catalogue (Active CAP)'!$A:$AD,AK$3,FALSE),"")</f>
        <v>23-51</v>
      </c>
      <c r="AL408" s="32" t="str">
        <f>_xlfn.IFNA(VLOOKUP($B408,'[1]Price Catalogue (Active CAP)'!$A:$AD,AL$3,FALSE),"")</f>
        <v>EASA,FAA,CAA MALAYSIA,CAAS,DGCA INDONESIA,CAA CHINA</v>
      </c>
      <c r="AM408" s="1" t="str">
        <f>_xlfn.IFNA(VLOOKUP($B408,'[1]Price Catalogue (Active CAP)'!$A:$AD,AM$3,FALSE),"")</f>
        <v>EASA</v>
      </c>
      <c r="AN408" s="1" t="str">
        <f>_xlfn.IFNA(VLOOKUP($B408,'[1]Price Catalogue (Active CAP)'!$A:$AD,AN$3,FALSE),"")</f>
        <v>FAA</v>
      </c>
      <c r="AO408" s="1" t="str">
        <f>_xlfn.IFNA(VLOOKUP($B408,'[1]Price Catalogue (Active CAP)'!$A:$AD,AO$3,FALSE),"")</f>
        <v>CAA MALAYSIA</v>
      </c>
      <c r="AP408" s="1" t="str">
        <f>_xlfn.IFNA(VLOOKUP($B408,'[1]Price Catalogue (Active CAP)'!$A:$AD,AP$3,FALSE),"")</f>
        <v>CAAS</v>
      </c>
      <c r="AQ408" s="1" t="str">
        <f>_xlfn.IFNA(VLOOKUP($B408,'[1]Price Catalogue (Active CAP)'!$A:$AD,AQ$3,FALSE),"")</f>
        <v>DGCA INDONESIA</v>
      </c>
      <c r="AR408" s="1" t="str">
        <f>_xlfn.IFNA(VLOOKUP($B408,'[1]Price Catalogue (Active CAP)'!$A:$AD,AR$3,FALSE),"")</f>
        <v>CAA CHINA</v>
      </c>
      <c r="AS408" s="1">
        <f>_xlfn.IFNA(VLOOKUP($B408,'[1]Price Catalogue (Active CAP)'!$A:$AD,AS$3,FALSE),"")</f>
        <v>0</v>
      </c>
      <c r="AT408" s="1" t="str">
        <f>_xlfn.IFNA(VLOOKUP($B408,'[1]Price Catalogue (Active CAP)'!$A:$AD,AT$3,FALSE),"")</f>
        <v>CAA VIETNAM</v>
      </c>
      <c r="AU408" s="1" t="str">
        <f>_xlfn.IFNA(VLOOKUP($B408,'[1]Price Catalogue (Active CAP)'!$A:$AD,AU$3,FALSE),"")</f>
        <v>OCMOA</v>
      </c>
      <c r="AW408" s="1" t="b">
        <f t="shared" si="133"/>
        <v>1</v>
      </c>
      <c r="AX408" s="1" t="b">
        <f t="shared" si="134"/>
        <v>1</v>
      </c>
      <c r="AY408" s="1" t="b">
        <f t="shared" si="135"/>
        <v>1</v>
      </c>
      <c r="AZ408" s="1" t="b">
        <f t="shared" si="136"/>
        <v>1</v>
      </c>
      <c r="BA408" s="1" t="b">
        <f t="shared" si="137"/>
        <v>1</v>
      </c>
      <c r="BB408" s="1" t="b">
        <f t="shared" si="138"/>
        <v>1</v>
      </c>
      <c r="BC408" s="1" t="b">
        <f t="shared" si="139"/>
        <v>1</v>
      </c>
      <c r="BD408" s="1" t="b">
        <f t="shared" si="140"/>
        <v>1</v>
      </c>
      <c r="BE408" s="1" t="b">
        <f t="shared" si="141"/>
        <v>1</v>
      </c>
      <c r="BF408" s="1" t="b">
        <f t="shared" si="142"/>
        <v>1</v>
      </c>
      <c r="BG408" s="1" t="b">
        <f t="shared" si="143"/>
        <v>1</v>
      </c>
      <c r="BH408" s="1" t="b">
        <f t="shared" si="144"/>
        <v>0</v>
      </c>
      <c r="BI408" s="1" t="b">
        <f t="shared" si="145"/>
        <v>1</v>
      </c>
      <c r="BJ408" s="1" t="b">
        <f t="shared" si="146"/>
        <v>1</v>
      </c>
      <c r="BK408" s="1" t="b">
        <f t="shared" si="147"/>
        <v>0</v>
      </c>
      <c r="BL408" s="1" t="b">
        <f t="shared" si="148"/>
        <v>0</v>
      </c>
      <c r="BM408" s="1" t="b">
        <f t="shared" si="149"/>
        <v>1</v>
      </c>
      <c r="BN408" s="1" t="b">
        <f t="shared" si="150"/>
        <v>1</v>
      </c>
      <c r="BO408" s="1" t="b">
        <f t="shared" si="151"/>
        <v>1</v>
      </c>
      <c r="BP408" s="1" t="b">
        <f t="shared" si="152"/>
        <v>1</v>
      </c>
      <c r="BQ408" s="1" t="b">
        <f t="shared" si="153"/>
        <v>1</v>
      </c>
    </row>
    <row r="409" spans="1:69" ht="37.5">
      <c r="A409" s="5">
        <v>406</v>
      </c>
      <c r="B409" s="13" t="s">
        <v>838</v>
      </c>
      <c r="C409" s="13"/>
      <c r="D409" s="13" t="s">
        <v>839</v>
      </c>
      <c r="E409" s="19" t="s">
        <v>1228</v>
      </c>
      <c r="F409" s="13" t="s">
        <v>835</v>
      </c>
      <c r="G409" s="13" t="s">
        <v>836</v>
      </c>
      <c r="H409" s="13" t="s">
        <v>1477</v>
      </c>
      <c r="I409" s="13" t="s">
        <v>1478</v>
      </c>
      <c r="J409" s="13"/>
      <c r="K409" s="13" t="s">
        <v>837</v>
      </c>
      <c r="L409" s="13" t="s">
        <v>1387</v>
      </c>
      <c r="M409" s="13" t="s">
        <v>23</v>
      </c>
      <c r="N409" s="13" t="s">
        <v>23</v>
      </c>
      <c r="O409" s="13"/>
      <c r="P409" s="13" t="str">
        <f t="shared" si="132"/>
        <v>EASA;FAA;CAA UK;CAA MALAYSIA;DGCA INDONESIA;CAA CHINA;</v>
      </c>
      <c r="Q409" s="13" t="s">
        <v>12</v>
      </c>
      <c r="R409" s="13" t="s">
        <v>13</v>
      </c>
      <c r="S409" s="13" t="s">
        <v>1224</v>
      </c>
      <c r="T409" s="13" t="s">
        <v>24</v>
      </c>
      <c r="U409" s="13" t="s">
        <v>25</v>
      </c>
      <c r="V409" s="13" t="s">
        <v>26</v>
      </c>
      <c r="W409" s="13"/>
      <c r="X409" s="13" t="s">
        <v>1232</v>
      </c>
      <c r="Y409" s="13" t="s">
        <v>1273</v>
      </c>
      <c r="Z409" s="13"/>
      <c r="AA409" s="1" t="str">
        <f>_xlfn.IFNA(VLOOKUP($B409,'[1]Price Catalogue (Active CAP)'!$A:$AD,AA$3,FALSE),"")</f>
        <v>85-16-11494-05</v>
      </c>
      <c r="AC409" s="1" t="str">
        <f>_xlfn.IFNA(VLOOKUP($B409,'[1]Price Catalogue (Active CAP)'!$A:$AD,AC$3,FALSE),"")</f>
        <v>MIC HAND</v>
      </c>
      <c r="AD409" s="1" t="str">
        <f>_xlfn.IFNA(VLOOKUP($B409,'[1]Price Catalogue (Active CAP)'!$A:$AD,AD$3,FALSE),"")</f>
        <v>ON</v>
      </c>
      <c r="AE409" s="1" t="str">
        <f>_xlfn.IFNA(VLOOKUP($B409,'[1]Price Catalogue (Active CAP)'!$A:$AD,AE$3,FALSE),"")</f>
        <v>A320_Fam;A340;</v>
      </c>
      <c r="AF409" s="1" t="str">
        <f>_xlfn.IFNA(VLOOKUP($B409,'[1]Price Catalogue (Active CAP)'!$A:$AD,AF$3,FALSE),"")</f>
        <v>HOLMBERG GMBH &amp; CO.KG</v>
      </c>
      <c r="AG409" s="1" t="str">
        <f>_xlfn.IFNA(VLOOKUP($B409,'[1]Price Catalogue (Active CAP)'!$A:$AD,AG$3,FALSE),"")</f>
        <v>AVI-HHM-002</v>
      </c>
      <c r="AH409" s="1" t="str">
        <f>_xlfn.IFNA(VLOOKUP($B409,'[1]Price Catalogue (Active CAP)'!$A:$AD,AH$3,FALSE),"")</f>
        <v>Handset</v>
      </c>
      <c r="AI409" s="1">
        <f>_xlfn.IFNA(VLOOKUP($B409,'[1]Price Catalogue (Active CAP)'!$A:$AD,AI$3,FALSE),"")</f>
        <v>0</v>
      </c>
      <c r="AJ409" s="1" t="str">
        <f>_xlfn.IFNA(VLOOKUP($B409,'[1]Price Catalogue (Active CAP)'!$A:$AD,AJ$3,FALSE),"")</f>
        <v>23-51-38;</v>
      </c>
      <c r="AK409" s="1" t="str">
        <f>_xlfn.IFNA(VLOOKUP($B409,'[1]Price Catalogue (Active CAP)'!$A:$AD,AK$3,FALSE),"")</f>
        <v>23-51</v>
      </c>
      <c r="AL409" s="32" t="str">
        <f>_xlfn.IFNA(VLOOKUP($B409,'[1]Price Catalogue (Active CAP)'!$A:$AD,AL$3,FALSE),"")</f>
        <v>EASA,FAA,CAA MALAYSIA,CAAS,DGCA INDONESIA,CAA CHINA</v>
      </c>
      <c r="AM409" s="1" t="str">
        <f>_xlfn.IFNA(VLOOKUP($B409,'[1]Price Catalogue (Active CAP)'!$A:$AD,AM$3,FALSE),"")</f>
        <v>EASA</v>
      </c>
      <c r="AN409" s="1" t="str">
        <f>_xlfn.IFNA(VLOOKUP($B409,'[1]Price Catalogue (Active CAP)'!$A:$AD,AN$3,FALSE),"")</f>
        <v>FAA</v>
      </c>
      <c r="AO409" s="1" t="str">
        <f>_xlfn.IFNA(VLOOKUP($B409,'[1]Price Catalogue (Active CAP)'!$A:$AD,AO$3,FALSE),"")</f>
        <v>CAA MALAYSIA</v>
      </c>
      <c r="AP409" s="1" t="str">
        <f>_xlfn.IFNA(VLOOKUP($B409,'[1]Price Catalogue (Active CAP)'!$A:$AD,AP$3,FALSE),"")</f>
        <v>CAAS</v>
      </c>
      <c r="AQ409" s="1" t="str">
        <f>_xlfn.IFNA(VLOOKUP($B409,'[1]Price Catalogue (Active CAP)'!$A:$AD,AQ$3,FALSE),"")</f>
        <v>DGCA INDONESIA</v>
      </c>
      <c r="AR409" s="1" t="str">
        <f>_xlfn.IFNA(VLOOKUP($B409,'[1]Price Catalogue (Active CAP)'!$A:$AD,AR$3,FALSE),"")</f>
        <v>CAA CHINA</v>
      </c>
      <c r="AS409" s="1">
        <f>_xlfn.IFNA(VLOOKUP($B409,'[1]Price Catalogue (Active CAP)'!$A:$AD,AS$3,FALSE),"")</f>
        <v>0</v>
      </c>
      <c r="AT409" s="1" t="str">
        <f>_xlfn.IFNA(VLOOKUP($B409,'[1]Price Catalogue (Active CAP)'!$A:$AD,AT$3,FALSE),"")</f>
        <v>CAA VIETNAM</v>
      </c>
      <c r="AU409" s="1" t="str">
        <f>_xlfn.IFNA(VLOOKUP($B409,'[1]Price Catalogue (Active CAP)'!$A:$AD,AU$3,FALSE),"")</f>
        <v>OCMOA</v>
      </c>
      <c r="AW409" s="1" t="b">
        <f t="shared" si="133"/>
        <v>1</v>
      </c>
      <c r="AX409" s="1" t="b">
        <f t="shared" si="134"/>
        <v>1</v>
      </c>
      <c r="AY409" s="1" t="b">
        <f t="shared" si="135"/>
        <v>1</v>
      </c>
      <c r="AZ409" s="1" t="b">
        <f t="shared" si="136"/>
        <v>1</v>
      </c>
      <c r="BA409" s="1" t="b">
        <f t="shared" si="137"/>
        <v>1</v>
      </c>
      <c r="BB409" s="1" t="b">
        <f t="shared" si="138"/>
        <v>1</v>
      </c>
      <c r="BC409" s="1" t="b">
        <f t="shared" si="139"/>
        <v>1</v>
      </c>
      <c r="BD409" s="1" t="b">
        <f t="shared" si="140"/>
        <v>1</v>
      </c>
      <c r="BE409" s="1" t="b">
        <f t="shared" si="141"/>
        <v>1</v>
      </c>
      <c r="BF409" s="1" t="b">
        <f t="shared" si="142"/>
        <v>1</v>
      </c>
      <c r="BG409" s="1" t="b">
        <f t="shared" si="143"/>
        <v>1</v>
      </c>
      <c r="BH409" s="1" t="b">
        <f t="shared" si="144"/>
        <v>0</v>
      </c>
      <c r="BI409" s="1" t="b">
        <f t="shared" si="145"/>
        <v>1</v>
      </c>
      <c r="BJ409" s="1" t="b">
        <f t="shared" si="146"/>
        <v>1</v>
      </c>
      <c r="BK409" s="1" t="b">
        <f t="shared" si="147"/>
        <v>0</v>
      </c>
      <c r="BL409" s="1" t="b">
        <f t="shared" si="148"/>
        <v>0</v>
      </c>
      <c r="BM409" s="1" t="b">
        <f t="shared" si="149"/>
        <v>1</v>
      </c>
      <c r="BN409" s="1" t="b">
        <f t="shared" si="150"/>
        <v>1</v>
      </c>
      <c r="BO409" s="1" t="b">
        <f t="shared" si="151"/>
        <v>1</v>
      </c>
      <c r="BP409" s="1" t="b">
        <f t="shared" si="152"/>
        <v>1</v>
      </c>
      <c r="BQ409" s="1" t="b">
        <f t="shared" si="153"/>
        <v>1</v>
      </c>
    </row>
    <row r="410" spans="1:69" ht="37.5">
      <c r="A410" s="5">
        <v>407</v>
      </c>
      <c r="B410" s="13" t="s">
        <v>840</v>
      </c>
      <c r="C410" s="13"/>
      <c r="D410" s="13" t="s">
        <v>841</v>
      </c>
      <c r="E410" s="19" t="s">
        <v>1228</v>
      </c>
      <c r="F410" s="13" t="s">
        <v>842</v>
      </c>
      <c r="G410" s="13" t="s">
        <v>843</v>
      </c>
      <c r="H410" s="13" t="s">
        <v>1479</v>
      </c>
      <c r="I410" s="13" t="s">
        <v>1352</v>
      </c>
      <c r="J410" s="13" t="s">
        <v>1480</v>
      </c>
      <c r="K410" s="13" t="s">
        <v>844</v>
      </c>
      <c r="L410" s="13" t="s">
        <v>1481</v>
      </c>
      <c r="M410" s="13" t="s">
        <v>23</v>
      </c>
      <c r="N410" s="13" t="s">
        <v>23</v>
      </c>
      <c r="O410" s="13" t="s">
        <v>23</v>
      </c>
      <c r="P410" s="13" t="str">
        <f t="shared" si="132"/>
        <v>EASA;FAA;CAA UK;CAA MALAYSIA;DGCA INDONESIA;CAA CHINA;</v>
      </c>
      <c r="Q410" s="13" t="s">
        <v>12</v>
      </c>
      <c r="R410" s="13" t="s">
        <v>13</v>
      </c>
      <c r="S410" s="13" t="s">
        <v>1224</v>
      </c>
      <c r="T410" s="13" t="s">
        <v>24</v>
      </c>
      <c r="U410" s="13" t="s">
        <v>25</v>
      </c>
      <c r="V410" s="13" t="s">
        <v>26</v>
      </c>
      <c r="W410" s="13"/>
      <c r="X410" s="13" t="s">
        <v>1232</v>
      </c>
      <c r="Y410" s="13" t="s">
        <v>1336</v>
      </c>
      <c r="Z410" s="13"/>
      <c r="AA410" s="1" t="str">
        <f>_xlfn.IFNA(VLOOKUP($B410,'[1]Price Catalogue (Active CAP)'!$A:$AD,AA$3,FALSE),"")</f>
        <v>86500-109</v>
      </c>
      <c r="AC410" s="1" t="str">
        <f>_xlfn.IFNA(VLOOKUP($B410,'[1]Price Catalogue (Active CAP)'!$A:$AD,AC$3,FALSE),"")</f>
        <v>VALVE WATER SHUTOFF</v>
      </c>
      <c r="AD410" s="1" t="str">
        <f>_xlfn.IFNA(VLOOKUP($B410,'[1]Price Catalogue (Active CAP)'!$A:$AD,AD$3,FALSE),"")</f>
        <v>ON</v>
      </c>
      <c r="AE410" s="1" t="str">
        <f>_xlfn.IFNA(VLOOKUP($B410,'[1]Price Catalogue (Active CAP)'!$A:$AD,AE$3,FALSE),"")</f>
        <v>B737NG;A330;A340;</v>
      </c>
      <c r="AF410" s="1" t="str">
        <f>_xlfn.IFNA(VLOOKUP($B410,'[1]Price Catalogue (Active CAP)'!$A:$AD,AF$3,FALSE),"")</f>
        <v>Diehl Aviation Gilching GmbH</v>
      </c>
      <c r="AG410" s="1" t="str">
        <f>_xlfn.IFNA(VLOOKUP($B410,'[1]Price Catalogue (Active CAP)'!$A:$AD,AG$3,FALSE),"")</f>
        <v>CAE-VAL-003</v>
      </c>
      <c r="AH410" s="1" t="str">
        <f>_xlfn.IFNA(VLOOKUP($B410,'[1]Price Catalogue (Active CAP)'!$A:$AD,AH$3,FALSE),"")</f>
        <v>Toilet - Water Valve</v>
      </c>
      <c r="AI410" s="1" t="str">
        <f>_xlfn.IFNA(VLOOKUP($B410,'[1]Price Catalogue (Active CAP)'!$A:$AD,AI$3,FALSE),"")</f>
        <v>D1227</v>
      </c>
      <c r="AJ410" s="1" t="str">
        <f>_xlfn.IFNA(VLOOKUP($B410,'[1]Price Catalogue (Active CAP)'!$A:$AD,AJ$3,FALSE),"")</f>
        <v>38-32-59;</v>
      </c>
      <c r="AK410" s="1" t="str">
        <f>_xlfn.IFNA(VLOOKUP($B410,'[1]Price Catalogue (Active CAP)'!$A:$AD,AK$3,FALSE),"")</f>
        <v>38-32</v>
      </c>
      <c r="AL410" s="32" t="str">
        <f>_xlfn.IFNA(VLOOKUP($B410,'[1]Price Catalogue (Active CAP)'!$A:$AD,AL$3,FALSE),"")</f>
        <v>EASA,FAA,CAA MALAYSIA,CAAS,DGCA INDONESIA,CAA CHINA</v>
      </c>
      <c r="AM410" s="1" t="str">
        <f>_xlfn.IFNA(VLOOKUP($B410,'[1]Price Catalogue (Active CAP)'!$A:$AD,AM$3,FALSE),"")</f>
        <v>EASA</v>
      </c>
      <c r="AN410" s="1" t="str">
        <f>_xlfn.IFNA(VLOOKUP($B410,'[1]Price Catalogue (Active CAP)'!$A:$AD,AN$3,FALSE),"")</f>
        <v>FAA</v>
      </c>
      <c r="AO410" s="1" t="str">
        <f>_xlfn.IFNA(VLOOKUP($B410,'[1]Price Catalogue (Active CAP)'!$A:$AD,AO$3,FALSE),"")</f>
        <v>CAA MALAYSIA</v>
      </c>
      <c r="AP410" s="1" t="str">
        <f>_xlfn.IFNA(VLOOKUP($B410,'[1]Price Catalogue (Active CAP)'!$A:$AD,AP$3,FALSE),"")</f>
        <v>CAAS</v>
      </c>
      <c r="AQ410" s="1" t="str">
        <f>_xlfn.IFNA(VLOOKUP($B410,'[1]Price Catalogue (Active CAP)'!$A:$AD,AQ$3,FALSE),"")</f>
        <v>DGCA INDONESIA</v>
      </c>
      <c r="AR410" s="1" t="str">
        <f>_xlfn.IFNA(VLOOKUP($B410,'[1]Price Catalogue (Active CAP)'!$A:$AD,AR$3,FALSE),"")</f>
        <v>CAA CHINA</v>
      </c>
      <c r="AS410" s="1">
        <f>_xlfn.IFNA(VLOOKUP($B410,'[1]Price Catalogue (Active CAP)'!$A:$AD,AS$3,FALSE),"")</f>
        <v>0</v>
      </c>
      <c r="AT410" s="1" t="str">
        <f>_xlfn.IFNA(VLOOKUP($B410,'[1]Price Catalogue (Active CAP)'!$A:$AD,AT$3,FALSE),"")</f>
        <v>CAA VIETNAM</v>
      </c>
      <c r="AU410" s="1" t="str">
        <f>_xlfn.IFNA(VLOOKUP($B410,'[1]Price Catalogue (Active CAP)'!$A:$AD,AU$3,FALSE),"")</f>
        <v>OCMOM</v>
      </c>
      <c r="AW410" s="1" t="b">
        <f t="shared" si="133"/>
        <v>1</v>
      </c>
      <c r="AX410" s="1" t="b">
        <f t="shared" si="134"/>
        <v>1</v>
      </c>
      <c r="AY410" s="1" t="b">
        <f t="shared" si="135"/>
        <v>1</v>
      </c>
      <c r="AZ410" s="1" t="b">
        <f t="shared" si="136"/>
        <v>1</v>
      </c>
      <c r="BA410" s="1" t="b">
        <f t="shared" si="137"/>
        <v>1</v>
      </c>
      <c r="BB410" s="1" t="b">
        <f t="shared" si="138"/>
        <v>1</v>
      </c>
      <c r="BC410" s="1" t="b">
        <f t="shared" si="139"/>
        <v>1</v>
      </c>
      <c r="BD410" s="1" t="b">
        <f t="shared" si="140"/>
        <v>1</v>
      </c>
      <c r="BE410" s="1" t="b">
        <f t="shared" si="141"/>
        <v>1</v>
      </c>
      <c r="BF410" s="1" t="b">
        <f t="shared" si="142"/>
        <v>1</v>
      </c>
      <c r="BG410" s="1" t="b">
        <f t="shared" si="143"/>
        <v>1</v>
      </c>
      <c r="BH410" s="1" t="b">
        <f t="shared" si="144"/>
        <v>0</v>
      </c>
      <c r="BI410" s="1" t="b">
        <f t="shared" si="145"/>
        <v>1</v>
      </c>
      <c r="BJ410" s="1" t="b">
        <f t="shared" si="146"/>
        <v>1</v>
      </c>
      <c r="BK410" s="1" t="b">
        <f t="shared" si="147"/>
        <v>0</v>
      </c>
      <c r="BL410" s="1" t="b">
        <f t="shared" si="148"/>
        <v>0</v>
      </c>
      <c r="BM410" s="1" t="b">
        <f t="shared" si="149"/>
        <v>1</v>
      </c>
      <c r="BN410" s="1" t="b">
        <f t="shared" si="150"/>
        <v>1</v>
      </c>
      <c r="BO410" s="1" t="b">
        <f t="shared" si="151"/>
        <v>1</v>
      </c>
      <c r="BP410" s="1" t="b">
        <f t="shared" si="152"/>
        <v>1</v>
      </c>
      <c r="BQ410" s="1" t="b">
        <f t="shared" si="153"/>
        <v>1</v>
      </c>
    </row>
    <row r="411" spans="1:69" ht="37.5">
      <c r="A411" s="5">
        <v>408</v>
      </c>
      <c r="B411" s="13" t="s">
        <v>845</v>
      </c>
      <c r="C411" s="13"/>
      <c r="D411" s="13" t="s">
        <v>846</v>
      </c>
      <c r="E411" s="19" t="s">
        <v>1228</v>
      </c>
      <c r="F411" s="13" t="s">
        <v>842</v>
      </c>
      <c r="G411" s="13" t="s">
        <v>843</v>
      </c>
      <c r="H411" s="13" t="s">
        <v>1479</v>
      </c>
      <c r="I411" s="13" t="s">
        <v>1352</v>
      </c>
      <c r="J411" s="13" t="s">
        <v>1480</v>
      </c>
      <c r="K411" s="13" t="s">
        <v>844</v>
      </c>
      <c r="L411" s="13" t="s">
        <v>1481</v>
      </c>
      <c r="M411" s="13" t="s">
        <v>23</v>
      </c>
      <c r="N411" s="13" t="s">
        <v>23</v>
      </c>
      <c r="O411" s="13"/>
      <c r="P411" s="13" t="str">
        <f t="shared" si="132"/>
        <v>EASA;FAA;CAA UK;CAA MALAYSIA;DGCA INDONESIA;CAA CHINA;</v>
      </c>
      <c r="Q411" s="13" t="s">
        <v>12</v>
      </c>
      <c r="R411" s="13" t="s">
        <v>13</v>
      </c>
      <c r="S411" s="13" t="s">
        <v>1224</v>
      </c>
      <c r="T411" s="13" t="s">
        <v>24</v>
      </c>
      <c r="U411" s="13" t="s">
        <v>25</v>
      </c>
      <c r="V411" s="13" t="s">
        <v>26</v>
      </c>
      <c r="W411" s="13"/>
      <c r="X411" s="13" t="s">
        <v>1232</v>
      </c>
      <c r="Y411" s="13" t="s">
        <v>1336</v>
      </c>
      <c r="Z411" s="13"/>
      <c r="AA411" s="1" t="str">
        <f>_xlfn.IFNA(VLOOKUP($B411,'[1]Price Catalogue (Active CAP)'!$A:$AD,AA$3,FALSE),"")</f>
        <v>86500-109AMDTB</v>
      </c>
      <c r="AC411" s="1" t="str">
        <f>_xlfn.IFNA(VLOOKUP($B411,'[1]Price Catalogue (Active CAP)'!$A:$AD,AC$3,FALSE),"")</f>
        <v>VALVE-WATER SHUTOFF</v>
      </c>
      <c r="AD411" s="1" t="str">
        <f>_xlfn.IFNA(VLOOKUP($B411,'[1]Price Catalogue (Active CAP)'!$A:$AD,AD$3,FALSE),"")</f>
        <v>ON</v>
      </c>
      <c r="AE411" s="1" t="str">
        <f>_xlfn.IFNA(VLOOKUP($B411,'[1]Price Catalogue (Active CAP)'!$A:$AD,AE$3,FALSE),"")</f>
        <v>B737NG;A330;A340;</v>
      </c>
      <c r="AF411" s="1" t="str">
        <f>_xlfn.IFNA(VLOOKUP($B411,'[1]Price Catalogue (Active CAP)'!$A:$AD,AF$3,FALSE),"")</f>
        <v>Diehl Aviation Gilching GmbH</v>
      </c>
      <c r="AG411" s="1" t="str">
        <f>_xlfn.IFNA(VLOOKUP($B411,'[1]Price Catalogue (Active CAP)'!$A:$AD,AG$3,FALSE),"")</f>
        <v>CAE-VAL-003</v>
      </c>
      <c r="AH411" s="1" t="str">
        <f>_xlfn.IFNA(VLOOKUP($B411,'[1]Price Catalogue (Active CAP)'!$A:$AD,AH$3,FALSE),"")</f>
        <v>Toilet - Water Valve</v>
      </c>
      <c r="AI411" s="1" t="str">
        <f>_xlfn.IFNA(VLOOKUP($B411,'[1]Price Catalogue (Active CAP)'!$A:$AD,AI$3,FALSE),"")</f>
        <v>D1227</v>
      </c>
      <c r="AJ411" s="1" t="str">
        <f>_xlfn.IFNA(VLOOKUP($B411,'[1]Price Catalogue (Active CAP)'!$A:$AD,AJ$3,FALSE),"")</f>
        <v>38-32-59;</v>
      </c>
      <c r="AK411" s="1" t="str">
        <f>_xlfn.IFNA(VLOOKUP($B411,'[1]Price Catalogue (Active CAP)'!$A:$AD,AK$3,FALSE),"")</f>
        <v>38-32</v>
      </c>
      <c r="AL411" s="32" t="str">
        <f>_xlfn.IFNA(VLOOKUP($B411,'[1]Price Catalogue (Active CAP)'!$A:$AD,AL$3,FALSE),"")</f>
        <v>EASA,FAA,CAA MALAYSIA,CAAS,DGCA INDONESIA,CAA CHINA</v>
      </c>
      <c r="AM411" s="1" t="str">
        <f>_xlfn.IFNA(VLOOKUP($B411,'[1]Price Catalogue (Active CAP)'!$A:$AD,AM$3,FALSE),"")</f>
        <v>EASA</v>
      </c>
      <c r="AN411" s="1" t="str">
        <f>_xlfn.IFNA(VLOOKUP($B411,'[1]Price Catalogue (Active CAP)'!$A:$AD,AN$3,FALSE),"")</f>
        <v>FAA</v>
      </c>
      <c r="AO411" s="1" t="str">
        <f>_xlfn.IFNA(VLOOKUP($B411,'[1]Price Catalogue (Active CAP)'!$A:$AD,AO$3,FALSE),"")</f>
        <v>CAA MALAYSIA</v>
      </c>
      <c r="AP411" s="1" t="str">
        <f>_xlfn.IFNA(VLOOKUP($B411,'[1]Price Catalogue (Active CAP)'!$A:$AD,AP$3,FALSE),"")</f>
        <v>CAAS</v>
      </c>
      <c r="AQ411" s="1" t="str">
        <f>_xlfn.IFNA(VLOOKUP($B411,'[1]Price Catalogue (Active CAP)'!$A:$AD,AQ$3,FALSE),"")</f>
        <v>DGCA INDONESIA</v>
      </c>
      <c r="AR411" s="1" t="str">
        <f>_xlfn.IFNA(VLOOKUP($B411,'[1]Price Catalogue (Active CAP)'!$A:$AD,AR$3,FALSE),"")</f>
        <v>CAA CHINA</v>
      </c>
      <c r="AS411" s="1">
        <f>_xlfn.IFNA(VLOOKUP($B411,'[1]Price Catalogue (Active CAP)'!$A:$AD,AS$3,FALSE),"")</f>
        <v>0</v>
      </c>
      <c r="AT411" s="1" t="str">
        <f>_xlfn.IFNA(VLOOKUP($B411,'[1]Price Catalogue (Active CAP)'!$A:$AD,AT$3,FALSE),"")</f>
        <v>CAA VIETNAM</v>
      </c>
      <c r="AU411" s="1" t="str">
        <f>_xlfn.IFNA(VLOOKUP($B411,'[1]Price Catalogue (Active CAP)'!$A:$AD,AU$3,FALSE),"")</f>
        <v>OCMOM</v>
      </c>
      <c r="AW411" s="1" t="b">
        <f t="shared" si="133"/>
        <v>1</v>
      </c>
      <c r="AX411" s="1" t="b">
        <f t="shared" si="134"/>
        <v>1</v>
      </c>
      <c r="AY411" s="1" t="b">
        <f t="shared" si="135"/>
        <v>1</v>
      </c>
      <c r="AZ411" s="1" t="b">
        <f t="shared" si="136"/>
        <v>1</v>
      </c>
      <c r="BA411" s="1" t="b">
        <f t="shared" si="137"/>
        <v>1</v>
      </c>
      <c r="BB411" s="1" t="b">
        <f t="shared" si="138"/>
        <v>1</v>
      </c>
      <c r="BC411" s="1" t="b">
        <f t="shared" si="139"/>
        <v>1</v>
      </c>
      <c r="BD411" s="1" t="b">
        <f t="shared" si="140"/>
        <v>1</v>
      </c>
      <c r="BE411" s="1" t="b">
        <f t="shared" si="141"/>
        <v>1</v>
      </c>
      <c r="BF411" s="1" t="b">
        <f t="shared" si="142"/>
        <v>1</v>
      </c>
      <c r="BG411" s="1" t="b">
        <f t="shared" si="143"/>
        <v>1</v>
      </c>
      <c r="BH411" s="1" t="b">
        <f t="shared" si="144"/>
        <v>0</v>
      </c>
      <c r="BI411" s="1" t="b">
        <f t="shared" si="145"/>
        <v>1</v>
      </c>
      <c r="BJ411" s="1" t="b">
        <f t="shared" si="146"/>
        <v>1</v>
      </c>
      <c r="BK411" s="1" t="b">
        <f t="shared" si="147"/>
        <v>0</v>
      </c>
      <c r="BL411" s="1" t="b">
        <f t="shared" si="148"/>
        <v>0</v>
      </c>
      <c r="BM411" s="1" t="b">
        <f t="shared" si="149"/>
        <v>1</v>
      </c>
      <c r="BN411" s="1" t="b">
        <f t="shared" si="150"/>
        <v>1</v>
      </c>
      <c r="BO411" s="1" t="b">
        <f t="shared" si="151"/>
        <v>1</v>
      </c>
      <c r="BP411" s="1" t="b">
        <f t="shared" si="152"/>
        <v>1</v>
      </c>
      <c r="BQ411" s="1" t="b">
        <f t="shared" si="153"/>
        <v>1</v>
      </c>
    </row>
    <row r="412" spans="1:69" ht="37.5">
      <c r="A412" s="5">
        <v>409</v>
      </c>
      <c r="B412" s="13" t="s">
        <v>847</v>
      </c>
      <c r="C412" s="13"/>
      <c r="D412" s="13" t="s">
        <v>846</v>
      </c>
      <c r="E412" s="19" t="s">
        <v>1228</v>
      </c>
      <c r="F412" s="13" t="s">
        <v>842</v>
      </c>
      <c r="G412" s="13" t="s">
        <v>843</v>
      </c>
      <c r="H412" s="13" t="s">
        <v>1479</v>
      </c>
      <c r="I412" s="13" t="s">
        <v>1352</v>
      </c>
      <c r="J412" s="13" t="s">
        <v>1480</v>
      </c>
      <c r="K412" s="13" t="s">
        <v>844</v>
      </c>
      <c r="L412" s="13" t="s">
        <v>1481</v>
      </c>
      <c r="M412" s="13" t="s">
        <v>23</v>
      </c>
      <c r="N412" s="13" t="s">
        <v>23</v>
      </c>
      <c r="O412" s="13"/>
      <c r="P412" s="13" t="str">
        <f t="shared" si="132"/>
        <v>EASA;FAA;CAA UK;CAA MALAYSIA;DGCA INDONESIA;CAA CHINA;</v>
      </c>
      <c r="Q412" s="13" t="s">
        <v>12</v>
      </c>
      <c r="R412" s="13" t="s">
        <v>13</v>
      </c>
      <c r="S412" s="13" t="s">
        <v>1224</v>
      </c>
      <c r="T412" s="13" t="s">
        <v>24</v>
      </c>
      <c r="U412" s="13" t="s">
        <v>25</v>
      </c>
      <c r="V412" s="13" t="s">
        <v>26</v>
      </c>
      <c r="W412" s="13"/>
      <c r="X412" s="13" t="s">
        <v>1232</v>
      </c>
      <c r="Y412" s="13" t="s">
        <v>1336</v>
      </c>
      <c r="Z412" s="13"/>
      <c r="AA412" s="1" t="str">
        <f>_xlfn.IFNA(VLOOKUP($B412,'[1]Price Catalogue (Active CAP)'!$A:$AD,AA$3,FALSE),"")</f>
        <v>86500-109AMDTC</v>
      </c>
      <c r="AC412" s="1" t="str">
        <f>_xlfn.IFNA(VLOOKUP($B412,'[1]Price Catalogue (Active CAP)'!$A:$AD,AC$3,FALSE),"")</f>
        <v>VALVE-WATER SHUTOFF</v>
      </c>
      <c r="AD412" s="1" t="str">
        <f>_xlfn.IFNA(VLOOKUP($B412,'[1]Price Catalogue (Active CAP)'!$A:$AD,AD$3,FALSE),"")</f>
        <v>ON</v>
      </c>
      <c r="AE412" s="1" t="str">
        <f>_xlfn.IFNA(VLOOKUP($B412,'[1]Price Catalogue (Active CAP)'!$A:$AD,AE$3,FALSE),"")</f>
        <v>B737NG;A330;A340;</v>
      </c>
      <c r="AF412" s="1" t="str">
        <f>_xlfn.IFNA(VLOOKUP($B412,'[1]Price Catalogue (Active CAP)'!$A:$AD,AF$3,FALSE),"")</f>
        <v>Diehl Aviation Gilching GmbH</v>
      </c>
      <c r="AG412" s="1" t="str">
        <f>_xlfn.IFNA(VLOOKUP($B412,'[1]Price Catalogue (Active CAP)'!$A:$AD,AG$3,FALSE),"")</f>
        <v>CAE-VAL-003</v>
      </c>
      <c r="AH412" s="1" t="str">
        <f>_xlfn.IFNA(VLOOKUP($B412,'[1]Price Catalogue (Active CAP)'!$A:$AD,AH$3,FALSE),"")</f>
        <v>Toilet - Water Valve</v>
      </c>
      <c r="AI412" s="1" t="str">
        <f>_xlfn.IFNA(VLOOKUP($B412,'[1]Price Catalogue (Active CAP)'!$A:$AD,AI$3,FALSE),"")</f>
        <v>D1227</v>
      </c>
      <c r="AJ412" s="1" t="str">
        <f>_xlfn.IFNA(VLOOKUP($B412,'[1]Price Catalogue (Active CAP)'!$A:$AD,AJ$3,FALSE),"")</f>
        <v>38-32-59;</v>
      </c>
      <c r="AK412" s="1" t="str">
        <f>_xlfn.IFNA(VLOOKUP($B412,'[1]Price Catalogue (Active CAP)'!$A:$AD,AK$3,FALSE),"")</f>
        <v>38-32</v>
      </c>
      <c r="AL412" s="32" t="str">
        <f>_xlfn.IFNA(VLOOKUP($B412,'[1]Price Catalogue (Active CAP)'!$A:$AD,AL$3,FALSE),"")</f>
        <v>EASA,FAA,CAA MALAYSIA,CAAS,DGCA INDONESIA,CAA CHINA</v>
      </c>
      <c r="AM412" s="1" t="str">
        <f>_xlfn.IFNA(VLOOKUP($B412,'[1]Price Catalogue (Active CAP)'!$A:$AD,AM$3,FALSE),"")</f>
        <v>EASA</v>
      </c>
      <c r="AN412" s="1" t="str">
        <f>_xlfn.IFNA(VLOOKUP($B412,'[1]Price Catalogue (Active CAP)'!$A:$AD,AN$3,FALSE),"")</f>
        <v>FAA</v>
      </c>
      <c r="AO412" s="1" t="str">
        <f>_xlfn.IFNA(VLOOKUP($B412,'[1]Price Catalogue (Active CAP)'!$A:$AD,AO$3,FALSE),"")</f>
        <v>CAA MALAYSIA</v>
      </c>
      <c r="AP412" s="1" t="str">
        <f>_xlfn.IFNA(VLOOKUP($B412,'[1]Price Catalogue (Active CAP)'!$A:$AD,AP$3,FALSE),"")</f>
        <v>CAAS</v>
      </c>
      <c r="AQ412" s="1" t="str">
        <f>_xlfn.IFNA(VLOOKUP($B412,'[1]Price Catalogue (Active CAP)'!$A:$AD,AQ$3,FALSE),"")</f>
        <v>DGCA INDONESIA</v>
      </c>
      <c r="AR412" s="1" t="str">
        <f>_xlfn.IFNA(VLOOKUP($B412,'[1]Price Catalogue (Active CAP)'!$A:$AD,AR$3,FALSE),"")</f>
        <v>CAA CHINA</v>
      </c>
      <c r="AS412" s="1">
        <f>_xlfn.IFNA(VLOOKUP($B412,'[1]Price Catalogue (Active CAP)'!$A:$AD,AS$3,FALSE),"")</f>
        <v>0</v>
      </c>
      <c r="AT412" s="1" t="str">
        <f>_xlfn.IFNA(VLOOKUP($B412,'[1]Price Catalogue (Active CAP)'!$A:$AD,AT$3,FALSE),"")</f>
        <v>CAA VIETNAM</v>
      </c>
      <c r="AU412" s="1" t="str">
        <f>_xlfn.IFNA(VLOOKUP($B412,'[1]Price Catalogue (Active CAP)'!$A:$AD,AU$3,FALSE),"")</f>
        <v>OCMOM</v>
      </c>
      <c r="AW412" s="1" t="b">
        <f t="shared" si="133"/>
        <v>1</v>
      </c>
      <c r="AX412" s="1" t="b">
        <f t="shared" si="134"/>
        <v>1</v>
      </c>
      <c r="AY412" s="1" t="b">
        <f t="shared" si="135"/>
        <v>1</v>
      </c>
      <c r="AZ412" s="1" t="b">
        <f t="shared" si="136"/>
        <v>1</v>
      </c>
      <c r="BA412" s="1" t="b">
        <f t="shared" si="137"/>
        <v>1</v>
      </c>
      <c r="BB412" s="1" t="b">
        <f t="shared" si="138"/>
        <v>1</v>
      </c>
      <c r="BC412" s="1" t="b">
        <f t="shared" si="139"/>
        <v>1</v>
      </c>
      <c r="BD412" s="1" t="b">
        <f t="shared" si="140"/>
        <v>1</v>
      </c>
      <c r="BE412" s="1" t="b">
        <f t="shared" si="141"/>
        <v>1</v>
      </c>
      <c r="BF412" s="1" t="b">
        <f t="shared" si="142"/>
        <v>1</v>
      </c>
      <c r="BG412" s="1" t="b">
        <f t="shared" si="143"/>
        <v>1</v>
      </c>
      <c r="BH412" s="1" t="b">
        <f t="shared" si="144"/>
        <v>0</v>
      </c>
      <c r="BI412" s="1" t="b">
        <f t="shared" si="145"/>
        <v>1</v>
      </c>
      <c r="BJ412" s="1" t="b">
        <f t="shared" si="146"/>
        <v>1</v>
      </c>
      <c r="BK412" s="1" t="b">
        <f t="shared" si="147"/>
        <v>0</v>
      </c>
      <c r="BL412" s="1" t="b">
        <f t="shared" si="148"/>
        <v>0</v>
      </c>
      <c r="BM412" s="1" t="b">
        <f t="shared" si="149"/>
        <v>1</v>
      </c>
      <c r="BN412" s="1" t="b">
        <f t="shared" si="150"/>
        <v>1</v>
      </c>
      <c r="BO412" s="1" t="b">
        <f t="shared" si="151"/>
        <v>1</v>
      </c>
      <c r="BP412" s="1" t="b">
        <f t="shared" si="152"/>
        <v>1</v>
      </c>
      <c r="BQ412" s="1" t="b">
        <f t="shared" si="153"/>
        <v>1</v>
      </c>
    </row>
    <row r="413" spans="1:69" ht="37.5">
      <c r="A413" s="5">
        <v>410</v>
      </c>
      <c r="B413" s="13" t="s">
        <v>848</v>
      </c>
      <c r="C413" s="13"/>
      <c r="D413" s="13" t="s">
        <v>849</v>
      </c>
      <c r="E413" s="19" t="s">
        <v>1228</v>
      </c>
      <c r="F413" s="13" t="s">
        <v>355</v>
      </c>
      <c r="G413" s="13" t="s">
        <v>843</v>
      </c>
      <c r="H413" s="13" t="s">
        <v>1482</v>
      </c>
      <c r="I413" s="13" t="s">
        <v>1345</v>
      </c>
      <c r="J413" s="13" t="s">
        <v>1480</v>
      </c>
      <c r="K413" s="13" t="s">
        <v>850</v>
      </c>
      <c r="L413" s="13" t="s">
        <v>1481</v>
      </c>
      <c r="M413" s="13" t="s">
        <v>23</v>
      </c>
      <c r="N413" s="13" t="s">
        <v>23</v>
      </c>
      <c r="O413" s="13"/>
      <c r="P413" s="13" t="str">
        <f t="shared" si="132"/>
        <v>EASA;FAA;CAA UK;CAA MALAYSIA;DGCA INDONESIA;CAA CHINA;</v>
      </c>
      <c r="Q413" s="13" t="s">
        <v>12</v>
      </c>
      <c r="R413" s="13" t="s">
        <v>13</v>
      </c>
      <c r="S413" s="13" t="s">
        <v>1224</v>
      </c>
      <c r="T413" s="13" t="s">
        <v>24</v>
      </c>
      <c r="U413" s="13" t="s">
        <v>25</v>
      </c>
      <c r="V413" s="13" t="s">
        <v>26</v>
      </c>
      <c r="W413" s="13"/>
      <c r="X413" s="13" t="s">
        <v>1232</v>
      </c>
      <c r="Y413" s="13" t="s">
        <v>1336</v>
      </c>
      <c r="Z413" s="13"/>
      <c r="AA413" s="1" t="str">
        <f>_xlfn.IFNA(VLOOKUP($B413,'[1]Price Catalogue (Active CAP)'!$A:$AD,AA$3,FALSE),"")</f>
        <v>86600-103</v>
      </c>
      <c r="AC413" s="1" t="str">
        <f>_xlfn.IFNA(VLOOKUP($B413,'[1]Price Catalogue (Active CAP)'!$A:$AD,AC$3,FALSE),"")</f>
        <v>VALVE, FLUSH ROTARY</v>
      </c>
      <c r="AD413" s="1" t="str">
        <f>_xlfn.IFNA(VLOOKUP($B413,'[1]Price Catalogue (Active CAP)'!$A:$AD,AD$3,FALSE),"")</f>
        <v>ON</v>
      </c>
      <c r="AE413" s="1" t="str">
        <f>_xlfn.IFNA(VLOOKUP($B413,'[1]Price Catalogue (Active CAP)'!$A:$AD,AE$3,FALSE),"")</f>
        <v>A330;A340;A310;</v>
      </c>
      <c r="AF413" s="1" t="str">
        <f>_xlfn.IFNA(VLOOKUP($B413,'[1]Price Catalogue (Active CAP)'!$A:$AD,AF$3,FALSE),"")</f>
        <v>Diehl Aviation Gilching GmbH</v>
      </c>
      <c r="AG413" s="1" t="str">
        <f>_xlfn.IFNA(VLOOKUP($B413,'[1]Price Catalogue (Active CAP)'!$A:$AD,AG$3,FALSE),"")</f>
        <v>CAE-TOA-019</v>
      </c>
      <c r="AH413" s="1" t="str">
        <f>_xlfn.IFNA(VLOOKUP($B413,'[1]Price Catalogue (Active CAP)'!$A:$AD,AH$3,FALSE),"")</f>
        <v>Toilet - Flush Valve</v>
      </c>
      <c r="AI413" s="1" t="str">
        <f>_xlfn.IFNA(VLOOKUP($B413,'[1]Price Catalogue (Active CAP)'!$A:$AD,AI$3,FALSE),"")</f>
        <v>D1227</v>
      </c>
      <c r="AJ413" s="1" t="str">
        <f>_xlfn.IFNA(VLOOKUP($B413,'[1]Price Catalogue (Active CAP)'!$A:$AD,AJ$3,FALSE),"")</f>
        <v>38-32-78;</v>
      </c>
      <c r="AK413" s="1" t="str">
        <f>_xlfn.IFNA(VLOOKUP($B413,'[1]Price Catalogue (Active CAP)'!$A:$AD,AK$3,FALSE),"")</f>
        <v>38-32</v>
      </c>
      <c r="AL413" s="32" t="str">
        <f>_xlfn.IFNA(VLOOKUP($B413,'[1]Price Catalogue (Active CAP)'!$A:$AD,AL$3,FALSE),"")</f>
        <v>EASA,FAA,CAA MALAYSIA,CAAS,DGCA INDONESIA,CAA CHINA</v>
      </c>
      <c r="AM413" s="1" t="str">
        <f>_xlfn.IFNA(VLOOKUP($B413,'[1]Price Catalogue (Active CAP)'!$A:$AD,AM$3,FALSE),"")</f>
        <v>EASA</v>
      </c>
      <c r="AN413" s="1" t="str">
        <f>_xlfn.IFNA(VLOOKUP($B413,'[1]Price Catalogue (Active CAP)'!$A:$AD,AN$3,FALSE),"")</f>
        <v>FAA</v>
      </c>
      <c r="AO413" s="1" t="str">
        <f>_xlfn.IFNA(VLOOKUP($B413,'[1]Price Catalogue (Active CAP)'!$A:$AD,AO$3,FALSE),"")</f>
        <v>CAA MALAYSIA</v>
      </c>
      <c r="AP413" s="1" t="str">
        <f>_xlfn.IFNA(VLOOKUP($B413,'[1]Price Catalogue (Active CAP)'!$A:$AD,AP$3,FALSE),"")</f>
        <v>CAAS</v>
      </c>
      <c r="AQ413" s="1" t="str">
        <f>_xlfn.IFNA(VLOOKUP($B413,'[1]Price Catalogue (Active CAP)'!$A:$AD,AQ$3,FALSE),"")</f>
        <v>DGCA INDONESIA</v>
      </c>
      <c r="AR413" s="1" t="str">
        <f>_xlfn.IFNA(VLOOKUP($B413,'[1]Price Catalogue (Active CAP)'!$A:$AD,AR$3,FALSE),"")</f>
        <v>CAA CHINA</v>
      </c>
      <c r="AS413" s="1">
        <f>_xlfn.IFNA(VLOOKUP($B413,'[1]Price Catalogue (Active CAP)'!$A:$AD,AS$3,FALSE),"")</f>
        <v>0</v>
      </c>
      <c r="AT413" s="1" t="str">
        <f>_xlfn.IFNA(VLOOKUP($B413,'[1]Price Catalogue (Active CAP)'!$A:$AD,AT$3,FALSE),"")</f>
        <v>CAA VIETNAM</v>
      </c>
      <c r="AU413" s="1" t="str">
        <f>_xlfn.IFNA(VLOOKUP($B413,'[1]Price Catalogue (Active CAP)'!$A:$AD,AU$3,FALSE),"")</f>
        <v>OCMOM</v>
      </c>
      <c r="AW413" s="1" t="b">
        <f t="shared" si="133"/>
        <v>1</v>
      </c>
      <c r="AX413" s="1" t="b">
        <f t="shared" si="134"/>
        <v>1</v>
      </c>
      <c r="AY413" s="1" t="b">
        <f t="shared" si="135"/>
        <v>1</v>
      </c>
      <c r="AZ413" s="1" t="b">
        <f t="shared" si="136"/>
        <v>1</v>
      </c>
      <c r="BA413" s="1" t="b">
        <f t="shared" si="137"/>
        <v>1</v>
      </c>
      <c r="BB413" s="1" t="b">
        <f t="shared" si="138"/>
        <v>1</v>
      </c>
      <c r="BC413" s="1" t="b">
        <f t="shared" si="139"/>
        <v>1</v>
      </c>
      <c r="BD413" s="1" t="b">
        <f t="shared" si="140"/>
        <v>1</v>
      </c>
      <c r="BE413" s="1" t="b">
        <f t="shared" si="141"/>
        <v>1</v>
      </c>
      <c r="BF413" s="1" t="b">
        <f t="shared" si="142"/>
        <v>1</v>
      </c>
      <c r="BG413" s="1" t="b">
        <f t="shared" si="143"/>
        <v>1</v>
      </c>
      <c r="BH413" s="1" t="b">
        <f t="shared" si="144"/>
        <v>0</v>
      </c>
      <c r="BI413" s="1" t="b">
        <f t="shared" si="145"/>
        <v>1</v>
      </c>
      <c r="BJ413" s="1" t="b">
        <f t="shared" si="146"/>
        <v>1</v>
      </c>
      <c r="BK413" s="1" t="b">
        <f t="shared" si="147"/>
        <v>0</v>
      </c>
      <c r="BL413" s="1" t="b">
        <f t="shared" si="148"/>
        <v>0</v>
      </c>
      <c r="BM413" s="1" t="b">
        <f t="shared" si="149"/>
        <v>1</v>
      </c>
      <c r="BN413" s="1" t="b">
        <f t="shared" si="150"/>
        <v>1</v>
      </c>
      <c r="BO413" s="1" t="b">
        <f t="shared" si="151"/>
        <v>1</v>
      </c>
      <c r="BP413" s="1" t="b">
        <f t="shared" si="152"/>
        <v>1</v>
      </c>
      <c r="BQ413" s="1" t="b">
        <f t="shared" si="153"/>
        <v>1</v>
      </c>
    </row>
    <row r="414" spans="1:69" ht="37.5">
      <c r="A414" s="5">
        <v>411</v>
      </c>
      <c r="B414" s="13" t="s">
        <v>851</v>
      </c>
      <c r="C414" s="13"/>
      <c r="D414" s="13" t="s">
        <v>849</v>
      </c>
      <c r="E414" s="19" t="s">
        <v>1228</v>
      </c>
      <c r="F414" s="13" t="s">
        <v>526</v>
      </c>
      <c r="G414" s="13" t="s">
        <v>843</v>
      </c>
      <c r="H414" s="13" t="s">
        <v>1482</v>
      </c>
      <c r="I414" s="13" t="s">
        <v>1345</v>
      </c>
      <c r="J414" s="13" t="s">
        <v>1480</v>
      </c>
      <c r="K414" s="13" t="s">
        <v>850</v>
      </c>
      <c r="L414" s="13" t="s">
        <v>1481</v>
      </c>
      <c r="M414" s="13" t="s">
        <v>23</v>
      </c>
      <c r="N414" s="13" t="s">
        <v>23</v>
      </c>
      <c r="O414" s="13"/>
      <c r="P414" s="13" t="str">
        <f t="shared" si="132"/>
        <v>EASA;FAA;CAA UK;CAA MALAYSIA;DGCA INDONESIA;CAA CHINA;</v>
      </c>
      <c r="Q414" s="13" t="s">
        <v>12</v>
      </c>
      <c r="R414" s="13" t="s">
        <v>13</v>
      </c>
      <c r="S414" s="13" t="s">
        <v>1224</v>
      </c>
      <c r="T414" s="13" t="s">
        <v>24</v>
      </c>
      <c r="U414" s="13" t="s">
        <v>25</v>
      </c>
      <c r="V414" s="13" t="s">
        <v>26</v>
      </c>
      <c r="W414" s="13"/>
      <c r="X414" s="13" t="s">
        <v>1232</v>
      </c>
      <c r="Y414" s="13" t="s">
        <v>1336</v>
      </c>
      <c r="Z414" s="13"/>
      <c r="AA414" s="1" t="str">
        <f>_xlfn.IFNA(VLOOKUP($B414,'[1]Price Catalogue (Active CAP)'!$A:$AD,AA$3,FALSE),"")</f>
        <v>86600-103REVL</v>
      </c>
      <c r="AC414" s="1" t="str">
        <f>_xlfn.IFNA(VLOOKUP($B414,'[1]Price Catalogue (Active CAP)'!$A:$AD,AC$3,FALSE),"")</f>
        <v>VALVE, FLUSH ROTARY</v>
      </c>
      <c r="AD414" s="1" t="str">
        <f>_xlfn.IFNA(VLOOKUP($B414,'[1]Price Catalogue (Active CAP)'!$A:$AD,AD$3,FALSE),"")</f>
        <v>ON</v>
      </c>
      <c r="AE414" s="1" t="str">
        <f>_xlfn.IFNA(VLOOKUP($B414,'[1]Price Catalogue (Active CAP)'!$A:$AD,AE$3,FALSE),"")</f>
        <v>A340;</v>
      </c>
      <c r="AF414" s="1" t="str">
        <f>_xlfn.IFNA(VLOOKUP($B414,'[1]Price Catalogue (Active CAP)'!$A:$AD,AF$3,FALSE),"")</f>
        <v>Diehl Aviation Gilching GmbH</v>
      </c>
      <c r="AG414" s="1" t="str">
        <f>_xlfn.IFNA(VLOOKUP($B414,'[1]Price Catalogue (Active CAP)'!$A:$AD,AG$3,FALSE),"")</f>
        <v>CAE-TOA-019</v>
      </c>
      <c r="AH414" s="1" t="str">
        <f>_xlfn.IFNA(VLOOKUP($B414,'[1]Price Catalogue (Active CAP)'!$A:$AD,AH$3,FALSE),"")</f>
        <v>Toilet - Flush Valve</v>
      </c>
      <c r="AI414" s="1" t="str">
        <f>_xlfn.IFNA(VLOOKUP($B414,'[1]Price Catalogue (Active CAP)'!$A:$AD,AI$3,FALSE),"")</f>
        <v>D1227</v>
      </c>
      <c r="AJ414" s="1" t="str">
        <f>_xlfn.IFNA(VLOOKUP($B414,'[1]Price Catalogue (Active CAP)'!$A:$AD,AJ$3,FALSE),"")</f>
        <v>38-32-78;</v>
      </c>
      <c r="AK414" s="1" t="str">
        <f>_xlfn.IFNA(VLOOKUP($B414,'[1]Price Catalogue (Active CAP)'!$A:$AD,AK$3,FALSE),"")</f>
        <v>38-32</v>
      </c>
      <c r="AL414" s="32" t="str">
        <f>_xlfn.IFNA(VLOOKUP($B414,'[1]Price Catalogue (Active CAP)'!$A:$AD,AL$3,FALSE),"")</f>
        <v>EASA,FAA,CAA MALAYSIA,CAAS,DGCA INDONESIA,CAA CHINA</v>
      </c>
      <c r="AM414" s="1" t="str">
        <f>_xlfn.IFNA(VLOOKUP($B414,'[1]Price Catalogue (Active CAP)'!$A:$AD,AM$3,FALSE),"")</f>
        <v>EASA</v>
      </c>
      <c r="AN414" s="1" t="str">
        <f>_xlfn.IFNA(VLOOKUP($B414,'[1]Price Catalogue (Active CAP)'!$A:$AD,AN$3,FALSE),"")</f>
        <v>FAA</v>
      </c>
      <c r="AO414" s="1" t="str">
        <f>_xlfn.IFNA(VLOOKUP($B414,'[1]Price Catalogue (Active CAP)'!$A:$AD,AO$3,FALSE),"")</f>
        <v>CAA MALAYSIA</v>
      </c>
      <c r="AP414" s="1" t="str">
        <f>_xlfn.IFNA(VLOOKUP($B414,'[1]Price Catalogue (Active CAP)'!$A:$AD,AP$3,FALSE),"")</f>
        <v>CAAS</v>
      </c>
      <c r="AQ414" s="1" t="str">
        <f>_xlfn.IFNA(VLOOKUP($B414,'[1]Price Catalogue (Active CAP)'!$A:$AD,AQ$3,FALSE),"")</f>
        <v>DGCA INDONESIA</v>
      </c>
      <c r="AR414" s="1" t="str">
        <f>_xlfn.IFNA(VLOOKUP($B414,'[1]Price Catalogue (Active CAP)'!$A:$AD,AR$3,FALSE),"")</f>
        <v>CAA CHINA</v>
      </c>
      <c r="AS414" s="1">
        <f>_xlfn.IFNA(VLOOKUP($B414,'[1]Price Catalogue (Active CAP)'!$A:$AD,AS$3,FALSE),"")</f>
        <v>0</v>
      </c>
      <c r="AT414" s="1" t="str">
        <f>_xlfn.IFNA(VLOOKUP($B414,'[1]Price Catalogue (Active CAP)'!$A:$AD,AT$3,FALSE),"")</f>
        <v>CAA VIETNAM</v>
      </c>
      <c r="AU414" s="1" t="str">
        <f>_xlfn.IFNA(VLOOKUP($B414,'[1]Price Catalogue (Active CAP)'!$A:$AD,AU$3,FALSE),"")</f>
        <v>OCMOM</v>
      </c>
      <c r="AW414" s="1" t="b">
        <f t="shared" si="133"/>
        <v>1</v>
      </c>
      <c r="AX414" s="1" t="b">
        <f t="shared" si="134"/>
        <v>1</v>
      </c>
      <c r="AY414" s="1" t="b">
        <f t="shared" si="135"/>
        <v>1</v>
      </c>
      <c r="AZ414" s="1" t="b">
        <f t="shared" si="136"/>
        <v>1</v>
      </c>
      <c r="BA414" s="1" t="b">
        <f t="shared" si="137"/>
        <v>1</v>
      </c>
      <c r="BB414" s="1" t="b">
        <f t="shared" si="138"/>
        <v>1</v>
      </c>
      <c r="BC414" s="1" t="b">
        <f t="shared" si="139"/>
        <v>1</v>
      </c>
      <c r="BD414" s="1" t="b">
        <f t="shared" si="140"/>
        <v>1</v>
      </c>
      <c r="BE414" s="1" t="b">
        <f t="shared" si="141"/>
        <v>1</v>
      </c>
      <c r="BF414" s="1" t="b">
        <f t="shared" si="142"/>
        <v>1</v>
      </c>
      <c r="BG414" s="1" t="b">
        <f t="shared" si="143"/>
        <v>1</v>
      </c>
      <c r="BH414" s="1" t="b">
        <f t="shared" si="144"/>
        <v>0</v>
      </c>
      <c r="BI414" s="1" t="b">
        <f t="shared" si="145"/>
        <v>1</v>
      </c>
      <c r="BJ414" s="1" t="b">
        <f t="shared" si="146"/>
        <v>1</v>
      </c>
      <c r="BK414" s="1" t="b">
        <f t="shared" si="147"/>
        <v>0</v>
      </c>
      <c r="BL414" s="1" t="b">
        <f t="shared" si="148"/>
        <v>0</v>
      </c>
      <c r="BM414" s="1" t="b">
        <f t="shared" si="149"/>
        <v>1</v>
      </c>
      <c r="BN414" s="1" t="b">
        <f t="shared" si="150"/>
        <v>1</v>
      </c>
      <c r="BO414" s="1" t="b">
        <f t="shared" si="151"/>
        <v>1</v>
      </c>
      <c r="BP414" s="1" t="b">
        <f t="shared" si="152"/>
        <v>1</v>
      </c>
      <c r="BQ414" s="1" t="b">
        <f t="shared" si="153"/>
        <v>1</v>
      </c>
    </row>
    <row r="415" spans="1:69" ht="37.5">
      <c r="A415" s="5">
        <v>412</v>
      </c>
      <c r="B415" s="13" t="s">
        <v>852</v>
      </c>
      <c r="C415" s="13"/>
      <c r="D415" s="13" t="s">
        <v>853</v>
      </c>
      <c r="E415" s="19" t="s">
        <v>1228</v>
      </c>
      <c r="F415" s="13" t="s">
        <v>54</v>
      </c>
      <c r="G415" s="13" t="s">
        <v>836</v>
      </c>
      <c r="H415" s="13" t="s">
        <v>1483</v>
      </c>
      <c r="I415" s="13" t="s">
        <v>1478</v>
      </c>
      <c r="J415" s="13"/>
      <c r="K415" s="13" t="s">
        <v>854</v>
      </c>
      <c r="L415" s="13" t="s">
        <v>1484</v>
      </c>
      <c r="M415" s="13" t="s">
        <v>23</v>
      </c>
      <c r="N415" s="13" t="s">
        <v>23</v>
      </c>
      <c r="O415" s="13"/>
      <c r="P415" s="13" t="str">
        <f t="shared" si="132"/>
        <v>EASA;FAA;CAA UK;CAA MALAYSIA;DGCA INDONESIA;CAA CHINA;</v>
      </c>
      <c r="Q415" s="13" t="s">
        <v>12</v>
      </c>
      <c r="R415" s="13" t="s">
        <v>13</v>
      </c>
      <c r="S415" s="13" t="s">
        <v>1224</v>
      </c>
      <c r="T415" s="13" t="s">
        <v>24</v>
      </c>
      <c r="U415" s="13" t="s">
        <v>25</v>
      </c>
      <c r="V415" s="13" t="s">
        <v>26</v>
      </c>
      <c r="W415" s="13"/>
      <c r="X415" s="13" t="s">
        <v>1232</v>
      </c>
      <c r="Y415" s="13" t="s">
        <v>1273</v>
      </c>
      <c r="Z415" s="13"/>
      <c r="AA415" s="1" t="str">
        <f>_xlfn.IFNA(VLOOKUP($B415,'[1]Price Catalogue (Active CAP)'!$A:$AD,AA$3,FALSE),"")</f>
        <v>89-01-07000</v>
      </c>
      <c r="AC415" s="1" t="str">
        <f>_xlfn.IFNA(VLOOKUP($B415,'[1]Price Catalogue (Active CAP)'!$A:$AD,AC$3,FALSE),"")</f>
        <v>HANDSET-COCKPIT</v>
      </c>
      <c r="AD415" s="1" t="str">
        <f>_xlfn.IFNA(VLOOKUP($B415,'[1]Price Catalogue (Active CAP)'!$A:$AD,AD$3,FALSE),"")</f>
        <v>ON</v>
      </c>
      <c r="AE415" s="1" t="str">
        <f>_xlfn.IFNA(VLOOKUP($B415,'[1]Price Catalogue (Active CAP)'!$A:$AD,AE$3,FALSE),"")</f>
        <v>A320_Fam;A330;A340;</v>
      </c>
      <c r="AF415" s="1" t="str">
        <f>_xlfn.IFNA(VLOOKUP($B415,'[1]Price Catalogue (Active CAP)'!$A:$AD,AF$3,FALSE),"")</f>
        <v>HOLMBERG GMBH &amp; CO.KG</v>
      </c>
      <c r="AG415" s="1" t="str">
        <f>_xlfn.IFNA(VLOOKUP($B415,'[1]Price Catalogue (Active CAP)'!$A:$AD,AG$3,FALSE),"")</f>
        <v>AVI-HHM-005</v>
      </c>
      <c r="AH415" s="1" t="str">
        <f>_xlfn.IFNA(VLOOKUP($B415,'[1]Price Catalogue (Active CAP)'!$A:$AD,AH$3,FALSE),"")</f>
        <v>Handset</v>
      </c>
      <c r="AI415" s="1">
        <f>_xlfn.IFNA(VLOOKUP($B415,'[1]Price Catalogue (Active CAP)'!$A:$AD,AI$3,FALSE),"")</f>
        <v>0</v>
      </c>
      <c r="AJ415" s="1" t="str">
        <f>_xlfn.IFNA(VLOOKUP($B415,'[1]Price Catalogue (Active CAP)'!$A:$AD,AJ$3,FALSE),"")</f>
        <v>23-73-01;</v>
      </c>
      <c r="AK415" s="1" t="str">
        <f>_xlfn.IFNA(VLOOKUP($B415,'[1]Price Catalogue (Active CAP)'!$A:$AD,AK$3,FALSE),"")</f>
        <v>23-73</v>
      </c>
      <c r="AL415" s="32" t="str">
        <f>_xlfn.IFNA(VLOOKUP($B415,'[1]Price Catalogue (Active CAP)'!$A:$AD,AL$3,FALSE),"")</f>
        <v>EASA,FAA,CAA MALAYSIA,CAAS,DGCA INDONESIA,CAA CHINA</v>
      </c>
      <c r="AM415" s="1" t="str">
        <f>_xlfn.IFNA(VLOOKUP($B415,'[1]Price Catalogue (Active CAP)'!$A:$AD,AM$3,FALSE),"")</f>
        <v>EASA</v>
      </c>
      <c r="AN415" s="1" t="str">
        <f>_xlfn.IFNA(VLOOKUP($B415,'[1]Price Catalogue (Active CAP)'!$A:$AD,AN$3,FALSE),"")</f>
        <v>FAA</v>
      </c>
      <c r="AO415" s="1" t="str">
        <f>_xlfn.IFNA(VLOOKUP($B415,'[1]Price Catalogue (Active CAP)'!$A:$AD,AO$3,FALSE),"")</f>
        <v>CAA MALAYSIA</v>
      </c>
      <c r="AP415" s="1" t="str">
        <f>_xlfn.IFNA(VLOOKUP($B415,'[1]Price Catalogue (Active CAP)'!$A:$AD,AP$3,FALSE),"")</f>
        <v>CAAS</v>
      </c>
      <c r="AQ415" s="1" t="str">
        <f>_xlfn.IFNA(VLOOKUP($B415,'[1]Price Catalogue (Active CAP)'!$A:$AD,AQ$3,FALSE),"")</f>
        <v>DGCA INDONESIA</v>
      </c>
      <c r="AR415" s="1" t="str">
        <f>_xlfn.IFNA(VLOOKUP($B415,'[1]Price Catalogue (Active CAP)'!$A:$AD,AR$3,FALSE),"")</f>
        <v>CAA CHINA</v>
      </c>
      <c r="AS415" s="1">
        <f>_xlfn.IFNA(VLOOKUP($B415,'[1]Price Catalogue (Active CAP)'!$A:$AD,AS$3,FALSE),"")</f>
        <v>0</v>
      </c>
      <c r="AT415" s="1" t="str">
        <f>_xlfn.IFNA(VLOOKUP($B415,'[1]Price Catalogue (Active CAP)'!$A:$AD,AT$3,FALSE),"")</f>
        <v>CAA VIETNAM</v>
      </c>
      <c r="AU415" s="1" t="str">
        <f>_xlfn.IFNA(VLOOKUP($B415,'[1]Price Catalogue (Active CAP)'!$A:$AD,AU$3,FALSE),"")</f>
        <v>OCMOA</v>
      </c>
      <c r="AW415" s="1" t="b">
        <f t="shared" si="133"/>
        <v>1</v>
      </c>
      <c r="AX415" s="1" t="b">
        <f t="shared" si="134"/>
        <v>1</v>
      </c>
      <c r="AY415" s="1" t="b">
        <f t="shared" si="135"/>
        <v>1</v>
      </c>
      <c r="AZ415" s="1" t="b">
        <f t="shared" si="136"/>
        <v>1</v>
      </c>
      <c r="BA415" s="1" t="b">
        <f t="shared" si="137"/>
        <v>1</v>
      </c>
      <c r="BB415" s="1" t="b">
        <f t="shared" si="138"/>
        <v>1</v>
      </c>
      <c r="BC415" s="1" t="b">
        <f t="shared" si="139"/>
        <v>1</v>
      </c>
      <c r="BD415" s="1" t="b">
        <f t="shared" si="140"/>
        <v>1</v>
      </c>
      <c r="BE415" s="1" t="b">
        <f t="shared" si="141"/>
        <v>1</v>
      </c>
      <c r="BF415" s="1" t="b">
        <f t="shared" si="142"/>
        <v>1</v>
      </c>
      <c r="BG415" s="1" t="b">
        <f t="shared" si="143"/>
        <v>1</v>
      </c>
      <c r="BH415" s="1" t="b">
        <f t="shared" si="144"/>
        <v>0</v>
      </c>
      <c r="BI415" s="1" t="b">
        <f t="shared" si="145"/>
        <v>1</v>
      </c>
      <c r="BJ415" s="1" t="b">
        <f t="shared" si="146"/>
        <v>1</v>
      </c>
      <c r="BK415" s="1" t="b">
        <f t="shared" si="147"/>
        <v>0</v>
      </c>
      <c r="BL415" s="1" t="b">
        <f t="shared" si="148"/>
        <v>0</v>
      </c>
      <c r="BM415" s="1" t="b">
        <f t="shared" si="149"/>
        <v>1</v>
      </c>
      <c r="BN415" s="1" t="b">
        <f t="shared" si="150"/>
        <v>1</v>
      </c>
      <c r="BO415" s="1" t="b">
        <f t="shared" si="151"/>
        <v>1</v>
      </c>
      <c r="BP415" s="1" t="b">
        <f t="shared" si="152"/>
        <v>1</v>
      </c>
      <c r="BQ415" s="1" t="b">
        <f t="shared" si="153"/>
        <v>1</v>
      </c>
    </row>
    <row r="416" spans="1:69" ht="37.5">
      <c r="A416" s="5">
        <v>413</v>
      </c>
      <c r="B416" s="13" t="s">
        <v>855</v>
      </c>
      <c r="C416" s="13"/>
      <c r="D416" s="13" t="s">
        <v>856</v>
      </c>
      <c r="E416" s="19" t="s">
        <v>1228</v>
      </c>
      <c r="F416" s="13" t="s">
        <v>249</v>
      </c>
      <c r="G416" s="13" t="s">
        <v>836</v>
      </c>
      <c r="H416" s="13" t="s">
        <v>1483</v>
      </c>
      <c r="I416" s="13" t="s">
        <v>1478</v>
      </c>
      <c r="J416" s="13"/>
      <c r="K416" s="13" t="s">
        <v>854</v>
      </c>
      <c r="L416" s="13" t="s">
        <v>1484</v>
      </c>
      <c r="M416" s="13" t="s">
        <v>23</v>
      </c>
      <c r="N416" s="13" t="s">
        <v>23</v>
      </c>
      <c r="O416" s="13"/>
      <c r="P416" s="13" t="str">
        <f t="shared" si="132"/>
        <v>EASA;FAA;CAA UK;CAA MALAYSIA;DGCA INDONESIA;CAA CHINA;</v>
      </c>
      <c r="Q416" s="13" t="s">
        <v>12</v>
      </c>
      <c r="R416" s="13" t="s">
        <v>13</v>
      </c>
      <c r="S416" s="13" t="s">
        <v>1224</v>
      </c>
      <c r="T416" s="13" t="s">
        <v>24</v>
      </c>
      <c r="U416" s="13" t="s">
        <v>25</v>
      </c>
      <c r="V416" s="13" t="s">
        <v>26</v>
      </c>
      <c r="W416" s="13"/>
      <c r="X416" s="13" t="s">
        <v>1232</v>
      </c>
      <c r="Y416" s="13" t="s">
        <v>1273</v>
      </c>
      <c r="Z416" s="13"/>
      <c r="AA416" s="1" t="str">
        <f>_xlfn.IFNA(VLOOKUP($B416,'[1]Price Catalogue (Active CAP)'!$A:$AD,AA$3,FALSE),"")</f>
        <v>89-01-07010</v>
      </c>
      <c r="AC416" s="1" t="str">
        <f>_xlfn.IFNA(VLOOKUP($B416,'[1]Price Catalogue (Active CAP)'!$A:$AD,AC$3,FALSE),"")</f>
        <v>HANDSET</v>
      </c>
      <c r="AD416" s="1" t="str">
        <f>_xlfn.IFNA(VLOOKUP($B416,'[1]Price Catalogue (Active CAP)'!$A:$AD,AD$3,FALSE),"")</f>
        <v>ON</v>
      </c>
      <c r="AE416" s="1" t="str">
        <f>_xlfn.IFNA(VLOOKUP($B416,'[1]Price Catalogue (Active CAP)'!$A:$AD,AE$3,FALSE),"")</f>
        <v>A320_Fam;A330;</v>
      </c>
      <c r="AF416" s="1" t="str">
        <f>_xlfn.IFNA(VLOOKUP($B416,'[1]Price Catalogue (Active CAP)'!$A:$AD,AF$3,FALSE),"")</f>
        <v>HOLMBERG GMBH &amp; CO.KG</v>
      </c>
      <c r="AG416" s="1" t="str">
        <f>_xlfn.IFNA(VLOOKUP($B416,'[1]Price Catalogue (Active CAP)'!$A:$AD,AG$3,FALSE),"")</f>
        <v>AVI-HHM-005</v>
      </c>
      <c r="AH416" s="1" t="str">
        <f>_xlfn.IFNA(VLOOKUP($B416,'[1]Price Catalogue (Active CAP)'!$A:$AD,AH$3,FALSE),"")</f>
        <v>Handset</v>
      </c>
      <c r="AI416" s="1">
        <f>_xlfn.IFNA(VLOOKUP($B416,'[1]Price Catalogue (Active CAP)'!$A:$AD,AI$3,FALSE),"")</f>
        <v>0</v>
      </c>
      <c r="AJ416" s="1" t="str">
        <f>_xlfn.IFNA(VLOOKUP($B416,'[1]Price Catalogue (Active CAP)'!$A:$AD,AJ$3,FALSE),"")</f>
        <v>23-73-01;</v>
      </c>
      <c r="AK416" s="1" t="str">
        <f>_xlfn.IFNA(VLOOKUP($B416,'[1]Price Catalogue (Active CAP)'!$A:$AD,AK$3,FALSE),"")</f>
        <v>23-73</v>
      </c>
      <c r="AL416" s="32" t="str">
        <f>_xlfn.IFNA(VLOOKUP($B416,'[1]Price Catalogue (Active CAP)'!$A:$AD,AL$3,FALSE),"")</f>
        <v>EASA,FAA,CAA MALAYSIA,CAAS,DGCA INDONESIA,CAA CHINA</v>
      </c>
      <c r="AM416" s="1" t="str">
        <f>_xlfn.IFNA(VLOOKUP($B416,'[1]Price Catalogue (Active CAP)'!$A:$AD,AM$3,FALSE),"")</f>
        <v>EASA</v>
      </c>
      <c r="AN416" s="1" t="str">
        <f>_xlfn.IFNA(VLOOKUP($B416,'[1]Price Catalogue (Active CAP)'!$A:$AD,AN$3,FALSE),"")</f>
        <v>FAA</v>
      </c>
      <c r="AO416" s="1" t="str">
        <f>_xlfn.IFNA(VLOOKUP($B416,'[1]Price Catalogue (Active CAP)'!$A:$AD,AO$3,FALSE),"")</f>
        <v>CAA MALAYSIA</v>
      </c>
      <c r="AP416" s="1" t="str">
        <f>_xlfn.IFNA(VLOOKUP($B416,'[1]Price Catalogue (Active CAP)'!$A:$AD,AP$3,FALSE),"")</f>
        <v>CAAS</v>
      </c>
      <c r="AQ416" s="1" t="str">
        <f>_xlfn.IFNA(VLOOKUP($B416,'[1]Price Catalogue (Active CAP)'!$A:$AD,AQ$3,FALSE),"")</f>
        <v>DGCA INDONESIA</v>
      </c>
      <c r="AR416" s="1" t="str">
        <f>_xlfn.IFNA(VLOOKUP($B416,'[1]Price Catalogue (Active CAP)'!$A:$AD,AR$3,FALSE),"")</f>
        <v>CAA CHINA</v>
      </c>
      <c r="AS416" s="1">
        <f>_xlfn.IFNA(VLOOKUP($B416,'[1]Price Catalogue (Active CAP)'!$A:$AD,AS$3,FALSE),"")</f>
        <v>0</v>
      </c>
      <c r="AT416" s="1" t="str">
        <f>_xlfn.IFNA(VLOOKUP($B416,'[1]Price Catalogue (Active CAP)'!$A:$AD,AT$3,FALSE),"")</f>
        <v>CAA VIETNAM</v>
      </c>
      <c r="AU416" s="1" t="str">
        <f>_xlfn.IFNA(VLOOKUP($B416,'[1]Price Catalogue (Active CAP)'!$A:$AD,AU$3,FALSE),"")</f>
        <v>OCMOA</v>
      </c>
      <c r="AW416" s="1" t="b">
        <f t="shared" si="133"/>
        <v>1</v>
      </c>
      <c r="AX416" s="1" t="b">
        <f t="shared" si="134"/>
        <v>1</v>
      </c>
      <c r="AY416" s="1" t="b">
        <f t="shared" si="135"/>
        <v>1</v>
      </c>
      <c r="AZ416" s="1" t="b">
        <f t="shared" si="136"/>
        <v>1</v>
      </c>
      <c r="BA416" s="1" t="b">
        <f t="shared" si="137"/>
        <v>1</v>
      </c>
      <c r="BB416" s="1" t="b">
        <f t="shared" si="138"/>
        <v>1</v>
      </c>
      <c r="BC416" s="1" t="b">
        <f t="shared" si="139"/>
        <v>1</v>
      </c>
      <c r="BD416" s="1" t="b">
        <f t="shared" si="140"/>
        <v>1</v>
      </c>
      <c r="BE416" s="1" t="b">
        <f t="shared" si="141"/>
        <v>1</v>
      </c>
      <c r="BF416" s="1" t="b">
        <f t="shared" si="142"/>
        <v>1</v>
      </c>
      <c r="BG416" s="1" t="b">
        <f t="shared" si="143"/>
        <v>1</v>
      </c>
      <c r="BH416" s="1" t="b">
        <f t="shared" si="144"/>
        <v>0</v>
      </c>
      <c r="BI416" s="1" t="b">
        <f t="shared" si="145"/>
        <v>1</v>
      </c>
      <c r="BJ416" s="1" t="b">
        <f t="shared" si="146"/>
        <v>1</v>
      </c>
      <c r="BK416" s="1" t="b">
        <f t="shared" si="147"/>
        <v>0</v>
      </c>
      <c r="BL416" s="1" t="b">
        <f t="shared" si="148"/>
        <v>0</v>
      </c>
      <c r="BM416" s="1" t="b">
        <f t="shared" si="149"/>
        <v>1</v>
      </c>
      <c r="BN416" s="1" t="b">
        <f t="shared" si="150"/>
        <v>1</v>
      </c>
      <c r="BO416" s="1" t="b">
        <f t="shared" si="151"/>
        <v>1</v>
      </c>
      <c r="BP416" s="1" t="b">
        <f t="shared" si="152"/>
        <v>1</v>
      </c>
      <c r="BQ416" s="1" t="b">
        <f t="shared" si="153"/>
        <v>1</v>
      </c>
    </row>
    <row r="417" spans="1:69" ht="37.5">
      <c r="A417" s="5">
        <v>414</v>
      </c>
      <c r="B417" s="13" t="s">
        <v>857</v>
      </c>
      <c r="C417" s="13"/>
      <c r="D417" s="13" t="s">
        <v>856</v>
      </c>
      <c r="E417" s="19" t="s">
        <v>1228</v>
      </c>
      <c r="F417" s="13" t="s">
        <v>54</v>
      </c>
      <c r="G417" s="13" t="s">
        <v>836</v>
      </c>
      <c r="H417" s="13" t="s">
        <v>1483</v>
      </c>
      <c r="I417" s="13" t="s">
        <v>1478</v>
      </c>
      <c r="J417" s="13"/>
      <c r="K417" s="13" t="s">
        <v>854</v>
      </c>
      <c r="L417" s="13" t="s">
        <v>1484</v>
      </c>
      <c r="M417" s="13" t="s">
        <v>23</v>
      </c>
      <c r="N417" s="13" t="s">
        <v>23</v>
      </c>
      <c r="O417" s="13"/>
      <c r="P417" s="13" t="str">
        <f t="shared" si="132"/>
        <v>EASA;FAA;CAA UK;CAA MALAYSIA;DGCA INDONESIA;CAA CHINA;</v>
      </c>
      <c r="Q417" s="13" t="s">
        <v>12</v>
      </c>
      <c r="R417" s="13" t="s">
        <v>13</v>
      </c>
      <c r="S417" s="13" t="s">
        <v>1224</v>
      </c>
      <c r="T417" s="13" t="s">
        <v>24</v>
      </c>
      <c r="U417" s="13" t="s">
        <v>25</v>
      </c>
      <c r="V417" s="13" t="s">
        <v>26</v>
      </c>
      <c r="W417" s="13"/>
      <c r="X417" s="13" t="s">
        <v>1232</v>
      </c>
      <c r="Y417" s="13" t="s">
        <v>1273</v>
      </c>
      <c r="Z417" s="13"/>
      <c r="AA417" s="1" t="str">
        <f>_xlfn.IFNA(VLOOKUP($B417,'[1]Price Catalogue (Active CAP)'!$A:$AD,AA$3,FALSE),"")</f>
        <v>89-01-07020</v>
      </c>
      <c r="AC417" s="1" t="str">
        <f>_xlfn.IFNA(VLOOKUP($B417,'[1]Price Catalogue (Active CAP)'!$A:$AD,AC$3,FALSE),"")</f>
        <v>HANDSET</v>
      </c>
      <c r="AD417" s="1" t="str">
        <f>_xlfn.IFNA(VLOOKUP($B417,'[1]Price Catalogue (Active CAP)'!$A:$AD,AD$3,FALSE),"")</f>
        <v>ON</v>
      </c>
      <c r="AE417" s="1" t="str">
        <f>_xlfn.IFNA(VLOOKUP($B417,'[1]Price Catalogue (Active CAP)'!$A:$AD,AE$3,FALSE),"")</f>
        <v>A320_Fam;A330;A340;</v>
      </c>
      <c r="AF417" s="1" t="str">
        <f>_xlfn.IFNA(VLOOKUP($B417,'[1]Price Catalogue (Active CAP)'!$A:$AD,AF$3,FALSE),"")</f>
        <v>HOLMBERG GMBH &amp; CO.KG</v>
      </c>
      <c r="AG417" s="1" t="str">
        <f>_xlfn.IFNA(VLOOKUP($B417,'[1]Price Catalogue (Active CAP)'!$A:$AD,AG$3,FALSE),"")</f>
        <v>AVI-HHM-005</v>
      </c>
      <c r="AH417" s="1" t="str">
        <f>_xlfn.IFNA(VLOOKUP($B417,'[1]Price Catalogue (Active CAP)'!$A:$AD,AH$3,FALSE),"")</f>
        <v>Handset</v>
      </c>
      <c r="AI417" s="1">
        <f>_xlfn.IFNA(VLOOKUP($B417,'[1]Price Catalogue (Active CAP)'!$A:$AD,AI$3,FALSE),"")</f>
        <v>0</v>
      </c>
      <c r="AJ417" s="1" t="str">
        <f>_xlfn.IFNA(VLOOKUP($B417,'[1]Price Catalogue (Active CAP)'!$A:$AD,AJ$3,FALSE),"")</f>
        <v>23-73-01;</v>
      </c>
      <c r="AK417" s="1" t="str">
        <f>_xlfn.IFNA(VLOOKUP($B417,'[1]Price Catalogue (Active CAP)'!$A:$AD,AK$3,FALSE),"")</f>
        <v>23-73</v>
      </c>
      <c r="AL417" s="32" t="str">
        <f>_xlfn.IFNA(VLOOKUP($B417,'[1]Price Catalogue (Active CAP)'!$A:$AD,AL$3,FALSE),"")</f>
        <v>EASA,FAA,CAA MALAYSIA,CAAS,DGCA INDONESIA,CAA CHINA</v>
      </c>
      <c r="AM417" s="1" t="str">
        <f>_xlfn.IFNA(VLOOKUP($B417,'[1]Price Catalogue (Active CAP)'!$A:$AD,AM$3,FALSE),"")</f>
        <v>EASA</v>
      </c>
      <c r="AN417" s="1" t="str">
        <f>_xlfn.IFNA(VLOOKUP($B417,'[1]Price Catalogue (Active CAP)'!$A:$AD,AN$3,FALSE),"")</f>
        <v>FAA</v>
      </c>
      <c r="AO417" s="1" t="str">
        <f>_xlfn.IFNA(VLOOKUP($B417,'[1]Price Catalogue (Active CAP)'!$A:$AD,AO$3,FALSE),"")</f>
        <v>CAA MALAYSIA</v>
      </c>
      <c r="AP417" s="1" t="str">
        <f>_xlfn.IFNA(VLOOKUP($B417,'[1]Price Catalogue (Active CAP)'!$A:$AD,AP$3,FALSE),"")</f>
        <v>CAAS</v>
      </c>
      <c r="AQ417" s="1" t="str">
        <f>_xlfn.IFNA(VLOOKUP($B417,'[1]Price Catalogue (Active CAP)'!$A:$AD,AQ$3,FALSE),"")</f>
        <v>DGCA INDONESIA</v>
      </c>
      <c r="AR417" s="1" t="str">
        <f>_xlfn.IFNA(VLOOKUP($B417,'[1]Price Catalogue (Active CAP)'!$A:$AD,AR$3,FALSE),"")</f>
        <v>CAA CHINA</v>
      </c>
      <c r="AS417" s="1">
        <f>_xlfn.IFNA(VLOOKUP($B417,'[1]Price Catalogue (Active CAP)'!$A:$AD,AS$3,FALSE),"")</f>
        <v>0</v>
      </c>
      <c r="AT417" s="1" t="str">
        <f>_xlfn.IFNA(VLOOKUP($B417,'[1]Price Catalogue (Active CAP)'!$A:$AD,AT$3,FALSE),"")</f>
        <v>CAA VIETNAM</v>
      </c>
      <c r="AU417" s="1" t="str">
        <f>_xlfn.IFNA(VLOOKUP($B417,'[1]Price Catalogue (Active CAP)'!$A:$AD,AU$3,FALSE),"")</f>
        <v>OCMOA</v>
      </c>
      <c r="AW417" s="1" t="b">
        <f t="shared" si="133"/>
        <v>1</v>
      </c>
      <c r="AX417" s="1" t="b">
        <f t="shared" si="134"/>
        <v>1</v>
      </c>
      <c r="AY417" s="1" t="b">
        <f t="shared" si="135"/>
        <v>1</v>
      </c>
      <c r="AZ417" s="1" t="b">
        <f t="shared" si="136"/>
        <v>1</v>
      </c>
      <c r="BA417" s="1" t="b">
        <f t="shared" si="137"/>
        <v>1</v>
      </c>
      <c r="BB417" s="1" t="b">
        <f t="shared" si="138"/>
        <v>1</v>
      </c>
      <c r="BC417" s="1" t="b">
        <f t="shared" si="139"/>
        <v>1</v>
      </c>
      <c r="BD417" s="1" t="b">
        <f t="shared" si="140"/>
        <v>1</v>
      </c>
      <c r="BE417" s="1" t="b">
        <f t="shared" si="141"/>
        <v>1</v>
      </c>
      <c r="BF417" s="1" t="b">
        <f t="shared" si="142"/>
        <v>1</v>
      </c>
      <c r="BG417" s="1" t="b">
        <f t="shared" si="143"/>
        <v>1</v>
      </c>
      <c r="BH417" s="1" t="b">
        <f t="shared" si="144"/>
        <v>0</v>
      </c>
      <c r="BI417" s="1" t="b">
        <f t="shared" si="145"/>
        <v>1</v>
      </c>
      <c r="BJ417" s="1" t="b">
        <f t="shared" si="146"/>
        <v>1</v>
      </c>
      <c r="BK417" s="1" t="b">
        <f t="shared" si="147"/>
        <v>0</v>
      </c>
      <c r="BL417" s="1" t="b">
        <f t="shared" si="148"/>
        <v>0</v>
      </c>
      <c r="BM417" s="1" t="b">
        <f t="shared" si="149"/>
        <v>1</v>
      </c>
      <c r="BN417" s="1" t="b">
        <f t="shared" si="150"/>
        <v>1</v>
      </c>
      <c r="BO417" s="1" t="b">
        <f t="shared" si="151"/>
        <v>1</v>
      </c>
      <c r="BP417" s="1" t="b">
        <f t="shared" si="152"/>
        <v>1</v>
      </c>
      <c r="BQ417" s="1" t="b">
        <f t="shared" si="153"/>
        <v>1</v>
      </c>
    </row>
    <row r="418" spans="1:69" ht="37.5">
      <c r="A418" s="5">
        <v>415</v>
      </c>
      <c r="B418" s="13" t="s">
        <v>858</v>
      </c>
      <c r="C418" s="13"/>
      <c r="D418" s="13" t="s">
        <v>859</v>
      </c>
      <c r="E418" s="19" t="s">
        <v>1228</v>
      </c>
      <c r="F418" s="13" t="s">
        <v>468</v>
      </c>
      <c r="G418" s="13" t="s">
        <v>836</v>
      </c>
      <c r="H418" s="13" t="s">
        <v>1483</v>
      </c>
      <c r="I418" s="13" t="s">
        <v>1478</v>
      </c>
      <c r="J418" s="13"/>
      <c r="K418" s="13" t="s">
        <v>854</v>
      </c>
      <c r="L418" s="13" t="s">
        <v>1484</v>
      </c>
      <c r="M418" s="13" t="s">
        <v>23</v>
      </c>
      <c r="N418" s="13" t="s">
        <v>23</v>
      </c>
      <c r="O418" s="13"/>
      <c r="P418" s="13" t="str">
        <f t="shared" si="132"/>
        <v>EASA;FAA;CAA UK;CAA MALAYSIA;DGCA INDONESIA;CAA CHINA;</v>
      </c>
      <c r="Q418" s="13" t="s">
        <v>12</v>
      </c>
      <c r="R418" s="13" t="s">
        <v>13</v>
      </c>
      <c r="S418" s="13" t="s">
        <v>1224</v>
      </c>
      <c r="T418" s="13" t="s">
        <v>24</v>
      </c>
      <c r="U418" s="13" t="s">
        <v>25</v>
      </c>
      <c r="V418" s="13" t="s">
        <v>26</v>
      </c>
      <c r="W418" s="13"/>
      <c r="X418" s="13" t="s">
        <v>1232</v>
      </c>
      <c r="Y418" s="13" t="s">
        <v>1273</v>
      </c>
      <c r="Z418" s="13"/>
      <c r="AA418" s="1" t="str">
        <f>_xlfn.IFNA(VLOOKUP($B418,'[1]Price Catalogue (Active CAP)'!$A:$AD,AA$3,FALSE),"")</f>
        <v>89-01-07032</v>
      </c>
      <c r="AC418" s="1" t="str">
        <f>_xlfn.IFNA(VLOOKUP($B418,'[1]Price Catalogue (Active CAP)'!$A:$AD,AC$3,FALSE),"")</f>
        <v>HANDSET-CABIN, FLIGHT ATTENDENT</v>
      </c>
      <c r="AD418" s="1" t="str">
        <f>_xlfn.IFNA(VLOOKUP($B418,'[1]Price Catalogue (Active CAP)'!$A:$AD,AD$3,FALSE),"")</f>
        <v>ON</v>
      </c>
      <c r="AE418" s="1" t="str">
        <f>_xlfn.IFNA(VLOOKUP($B418,'[1]Price Catalogue (Active CAP)'!$A:$AD,AE$3,FALSE),"")</f>
        <v>B737NG;A320_Fam;A330;A340;</v>
      </c>
      <c r="AF418" s="1" t="str">
        <f>_xlfn.IFNA(VLOOKUP($B418,'[1]Price Catalogue (Active CAP)'!$A:$AD,AF$3,FALSE),"")</f>
        <v>HOLMBERG GMBH &amp; CO.KG</v>
      </c>
      <c r="AG418" s="1" t="str">
        <f>_xlfn.IFNA(VLOOKUP($B418,'[1]Price Catalogue (Active CAP)'!$A:$AD,AG$3,FALSE),"")</f>
        <v>AVI-HHM-005</v>
      </c>
      <c r="AH418" s="1" t="str">
        <f>_xlfn.IFNA(VLOOKUP($B418,'[1]Price Catalogue (Active CAP)'!$A:$AD,AH$3,FALSE),"")</f>
        <v>Handset</v>
      </c>
      <c r="AI418" s="1">
        <f>_xlfn.IFNA(VLOOKUP($B418,'[1]Price Catalogue (Active CAP)'!$A:$AD,AI$3,FALSE),"")</f>
        <v>0</v>
      </c>
      <c r="AJ418" s="1" t="str">
        <f>_xlfn.IFNA(VLOOKUP($B418,'[1]Price Catalogue (Active CAP)'!$A:$AD,AJ$3,FALSE),"")</f>
        <v>23-73-01;</v>
      </c>
      <c r="AK418" s="1" t="str">
        <f>_xlfn.IFNA(VLOOKUP($B418,'[1]Price Catalogue (Active CAP)'!$A:$AD,AK$3,FALSE),"")</f>
        <v>23-73</v>
      </c>
      <c r="AL418" s="32" t="str">
        <f>_xlfn.IFNA(VLOOKUP($B418,'[1]Price Catalogue (Active CAP)'!$A:$AD,AL$3,FALSE),"")</f>
        <v>EASA,FAA,CAA MALAYSIA,CAAS,DGCA INDONESIA,CAA CHINA</v>
      </c>
      <c r="AM418" s="1" t="str">
        <f>_xlfn.IFNA(VLOOKUP($B418,'[1]Price Catalogue (Active CAP)'!$A:$AD,AM$3,FALSE),"")</f>
        <v>EASA</v>
      </c>
      <c r="AN418" s="1" t="str">
        <f>_xlfn.IFNA(VLOOKUP($B418,'[1]Price Catalogue (Active CAP)'!$A:$AD,AN$3,FALSE),"")</f>
        <v>FAA</v>
      </c>
      <c r="AO418" s="1" t="str">
        <f>_xlfn.IFNA(VLOOKUP($B418,'[1]Price Catalogue (Active CAP)'!$A:$AD,AO$3,FALSE),"")</f>
        <v>CAA MALAYSIA</v>
      </c>
      <c r="AP418" s="1" t="str">
        <f>_xlfn.IFNA(VLOOKUP($B418,'[1]Price Catalogue (Active CAP)'!$A:$AD,AP$3,FALSE),"")</f>
        <v>CAAS</v>
      </c>
      <c r="AQ418" s="1" t="str">
        <f>_xlfn.IFNA(VLOOKUP($B418,'[1]Price Catalogue (Active CAP)'!$A:$AD,AQ$3,FALSE),"")</f>
        <v>DGCA INDONESIA</v>
      </c>
      <c r="AR418" s="1" t="str">
        <f>_xlfn.IFNA(VLOOKUP($B418,'[1]Price Catalogue (Active CAP)'!$A:$AD,AR$3,FALSE),"")</f>
        <v>CAA CHINA</v>
      </c>
      <c r="AS418" s="1">
        <f>_xlfn.IFNA(VLOOKUP($B418,'[1]Price Catalogue (Active CAP)'!$A:$AD,AS$3,FALSE),"")</f>
        <v>0</v>
      </c>
      <c r="AT418" s="1" t="str">
        <f>_xlfn.IFNA(VLOOKUP($B418,'[1]Price Catalogue (Active CAP)'!$A:$AD,AT$3,FALSE),"")</f>
        <v>CAA VIETNAM</v>
      </c>
      <c r="AU418" s="1" t="str">
        <f>_xlfn.IFNA(VLOOKUP($B418,'[1]Price Catalogue (Active CAP)'!$A:$AD,AU$3,FALSE),"")</f>
        <v>OCMOA</v>
      </c>
      <c r="AW418" s="1" t="b">
        <f t="shared" si="133"/>
        <v>1</v>
      </c>
      <c r="AX418" s="1" t="b">
        <f t="shared" si="134"/>
        <v>1</v>
      </c>
      <c r="AY418" s="1" t="b">
        <f t="shared" si="135"/>
        <v>1</v>
      </c>
      <c r="AZ418" s="1" t="b">
        <f t="shared" si="136"/>
        <v>1</v>
      </c>
      <c r="BA418" s="1" t="b">
        <f t="shared" si="137"/>
        <v>1</v>
      </c>
      <c r="BB418" s="1" t="b">
        <f t="shared" si="138"/>
        <v>1</v>
      </c>
      <c r="BC418" s="1" t="b">
        <f t="shared" si="139"/>
        <v>1</v>
      </c>
      <c r="BD418" s="1" t="b">
        <f t="shared" si="140"/>
        <v>1</v>
      </c>
      <c r="BE418" s="1" t="b">
        <f t="shared" si="141"/>
        <v>1</v>
      </c>
      <c r="BF418" s="1" t="b">
        <f t="shared" si="142"/>
        <v>1</v>
      </c>
      <c r="BG418" s="1" t="b">
        <f t="shared" si="143"/>
        <v>1</v>
      </c>
      <c r="BH418" s="1" t="b">
        <f t="shared" si="144"/>
        <v>0</v>
      </c>
      <c r="BI418" s="1" t="b">
        <f t="shared" si="145"/>
        <v>1</v>
      </c>
      <c r="BJ418" s="1" t="b">
        <f t="shared" si="146"/>
        <v>1</v>
      </c>
      <c r="BK418" s="1" t="b">
        <f t="shared" si="147"/>
        <v>0</v>
      </c>
      <c r="BL418" s="1" t="b">
        <f t="shared" si="148"/>
        <v>0</v>
      </c>
      <c r="BM418" s="1" t="b">
        <f t="shared" si="149"/>
        <v>1</v>
      </c>
      <c r="BN418" s="1" t="b">
        <f t="shared" si="150"/>
        <v>1</v>
      </c>
      <c r="BO418" s="1" t="b">
        <f t="shared" si="151"/>
        <v>1</v>
      </c>
      <c r="BP418" s="1" t="b">
        <f t="shared" si="152"/>
        <v>1</v>
      </c>
      <c r="BQ418" s="1" t="b">
        <f t="shared" si="153"/>
        <v>1</v>
      </c>
    </row>
    <row r="419" spans="1:69" ht="37.5">
      <c r="A419" s="5">
        <v>416</v>
      </c>
      <c r="B419" s="13" t="s">
        <v>860</v>
      </c>
      <c r="C419" s="13"/>
      <c r="D419" s="13" t="s">
        <v>859</v>
      </c>
      <c r="E419" s="19" t="s">
        <v>1228</v>
      </c>
      <c r="F419" s="13" t="s">
        <v>54</v>
      </c>
      <c r="G419" s="13" t="s">
        <v>836</v>
      </c>
      <c r="H419" s="13" t="s">
        <v>1483</v>
      </c>
      <c r="I419" s="13" t="s">
        <v>1478</v>
      </c>
      <c r="J419" s="13"/>
      <c r="K419" s="13" t="s">
        <v>854</v>
      </c>
      <c r="L419" s="13" t="s">
        <v>1484</v>
      </c>
      <c r="M419" s="13" t="s">
        <v>23</v>
      </c>
      <c r="N419" s="13" t="s">
        <v>23</v>
      </c>
      <c r="O419" s="13"/>
      <c r="P419" s="13" t="str">
        <f t="shared" si="132"/>
        <v>EASA;FAA;CAA UK;CAA MALAYSIA;DGCA INDONESIA;CAA CHINA;</v>
      </c>
      <c r="Q419" s="13" t="s">
        <v>12</v>
      </c>
      <c r="R419" s="13" t="s">
        <v>13</v>
      </c>
      <c r="S419" s="13" t="s">
        <v>1224</v>
      </c>
      <c r="T419" s="13" t="s">
        <v>24</v>
      </c>
      <c r="U419" s="13" t="s">
        <v>25</v>
      </c>
      <c r="V419" s="13" t="s">
        <v>26</v>
      </c>
      <c r="W419" s="13"/>
      <c r="X419" s="13" t="s">
        <v>1232</v>
      </c>
      <c r="Y419" s="13" t="s">
        <v>1273</v>
      </c>
      <c r="Z419" s="13"/>
      <c r="AA419" s="1" t="str">
        <f>_xlfn.IFNA(VLOOKUP($B419,'[1]Price Catalogue (Active CAP)'!$A:$AD,AA$3,FALSE),"")</f>
        <v>89-01-07035</v>
      </c>
      <c r="AC419" s="1" t="str">
        <f>_xlfn.IFNA(VLOOKUP($B419,'[1]Price Catalogue (Active CAP)'!$A:$AD,AC$3,FALSE),"")</f>
        <v>HANDSET-CABIN, FLIGHT ATTENDENT</v>
      </c>
      <c r="AD419" s="1" t="str">
        <f>_xlfn.IFNA(VLOOKUP($B419,'[1]Price Catalogue (Active CAP)'!$A:$AD,AD$3,FALSE),"")</f>
        <v>ON</v>
      </c>
      <c r="AE419" s="1" t="str">
        <f>_xlfn.IFNA(VLOOKUP($B419,'[1]Price Catalogue (Active CAP)'!$A:$AD,AE$3,FALSE),"")</f>
        <v>A320_Fam;A330;A340;</v>
      </c>
      <c r="AF419" s="1" t="str">
        <f>_xlfn.IFNA(VLOOKUP($B419,'[1]Price Catalogue (Active CAP)'!$A:$AD,AF$3,FALSE),"")</f>
        <v>HOLMBERG GMBH &amp; CO.KG</v>
      </c>
      <c r="AG419" s="1" t="str">
        <f>_xlfn.IFNA(VLOOKUP($B419,'[1]Price Catalogue (Active CAP)'!$A:$AD,AG$3,FALSE),"")</f>
        <v>AVI-HHM-005</v>
      </c>
      <c r="AH419" s="1" t="str">
        <f>_xlfn.IFNA(VLOOKUP($B419,'[1]Price Catalogue (Active CAP)'!$A:$AD,AH$3,FALSE),"")</f>
        <v>Handset</v>
      </c>
      <c r="AI419" s="1">
        <f>_xlfn.IFNA(VLOOKUP($B419,'[1]Price Catalogue (Active CAP)'!$A:$AD,AI$3,FALSE),"")</f>
        <v>0</v>
      </c>
      <c r="AJ419" s="1" t="str">
        <f>_xlfn.IFNA(VLOOKUP($B419,'[1]Price Catalogue (Active CAP)'!$A:$AD,AJ$3,FALSE),"")</f>
        <v>23-73-01;</v>
      </c>
      <c r="AK419" s="1" t="str">
        <f>_xlfn.IFNA(VLOOKUP($B419,'[1]Price Catalogue (Active CAP)'!$A:$AD,AK$3,FALSE),"")</f>
        <v>23-73</v>
      </c>
      <c r="AL419" s="32" t="str">
        <f>_xlfn.IFNA(VLOOKUP($B419,'[1]Price Catalogue (Active CAP)'!$A:$AD,AL$3,FALSE),"")</f>
        <v>EASA,FAA,CAA MALAYSIA,CAAS,DGCA INDONESIA,CAA CHINA</v>
      </c>
      <c r="AM419" s="1" t="str">
        <f>_xlfn.IFNA(VLOOKUP($B419,'[1]Price Catalogue (Active CAP)'!$A:$AD,AM$3,FALSE),"")</f>
        <v>EASA</v>
      </c>
      <c r="AN419" s="1" t="str">
        <f>_xlfn.IFNA(VLOOKUP($B419,'[1]Price Catalogue (Active CAP)'!$A:$AD,AN$3,FALSE),"")</f>
        <v>FAA</v>
      </c>
      <c r="AO419" s="1" t="str">
        <f>_xlfn.IFNA(VLOOKUP($B419,'[1]Price Catalogue (Active CAP)'!$A:$AD,AO$3,FALSE),"")</f>
        <v>CAA MALAYSIA</v>
      </c>
      <c r="AP419" s="1" t="str">
        <f>_xlfn.IFNA(VLOOKUP($B419,'[1]Price Catalogue (Active CAP)'!$A:$AD,AP$3,FALSE),"")</f>
        <v>CAAS</v>
      </c>
      <c r="AQ419" s="1" t="str">
        <f>_xlfn.IFNA(VLOOKUP($B419,'[1]Price Catalogue (Active CAP)'!$A:$AD,AQ$3,FALSE),"")</f>
        <v>DGCA INDONESIA</v>
      </c>
      <c r="AR419" s="1" t="str">
        <f>_xlfn.IFNA(VLOOKUP($B419,'[1]Price Catalogue (Active CAP)'!$A:$AD,AR$3,FALSE),"")</f>
        <v>CAA CHINA</v>
      </c>
      <c r="AS419" s="1">
        <f>_xlfn.IFNA(VLOOKUP($B419,'[1]Price Catalogue (Active CAP)'!$A:$AD,AS$3,FALSE),"")</f>
        <v>0</v>
      </c>
      <c r="AT419" s="1" t="str">
        <f>_xlfn.IFNA(VLOOKUP($B419,'[1]Price Catalogue (Active CAP)'!$A:$AD,AT$3,FALSE),"")</f>
        <v>CAA VIETNAM</v>
      </c>
      <c r="AU419" s="1" t="str">
        <f>_xlfn.IFNA(VLOOKUP($B419,'[1]Price Catalogue (Active CAP)'!$A:$AD,AU$3,FALSE),"")</f>
        <v>OCMOA</v>
      </c>
      <c r="AW419" s="1" t="b">
        <f t="shared" si="133"/>
        <v>1</v>
      </c>
      <c r="AX419" s="1" t="b">
        <f t="shared" si="134"/>
        <v>1</v>
      </c>
      <c r="AY419" s="1" t="b">
        <f t="shared" si="135"/>
        <v>1</v>
      </c>
      <c r="AZ419" s="1" t="b">
        <f t="shared" si="136"/>
        <v>1</v>
      </c>
      <c r="BA419" s="1" t="b">
        <f t="shared" si="137"/>
        <v>1</v>
      </c>
      <c r="BB419" s="1" t="b">
        <f t="shared" si="138"/>
        <v>1</v>
      </c>
      <c r="BC419" s="1" t="b">
        <f t="shared" si="139"/>
        <v>1</v>
      </c>
      <c r="BD419" s="1" t="b">
        <f t="shared" si="140"/>
        <v>1</v>
      </c>
      <c r="BE419" s="1" t="b">
        <f t="shared" si="141"/>
        <v>1</v>
      </c>
      <c r="BF419" s="1" t="b">
        <f t="shared" si="142"/>
        <v>1</v>
      </c>
      <c r="BG419" s="1" t="b">
        <f t="shared" si="143"/>
        <v>1</v>
      </c>
      <c r="BH419" s="1" t="b">
        <f t="shared" si="144"/>
        <v>0</v>
      </c>
      <c r="BI419" s="1" t="b">
        <f t="shared" si="145"/>
        <v>1</v>
      </c>
      <c r="BJ419" s="1" t="b">
        <f t="shared" si="146"/>
        <v>1</v>
      </c>
      <c r="BK419" s="1" t="b">
        <f t="shared" si="147"/>
        <v>0</v>
      </c>
      <c r="BL419" s="1" t="b">
        <f t="shared" si="148"/>
        <v>0</v>
      </c>
      <c r="BM419" s="1" t="b">
        <f t="shared" si="149"/>
        <v>1</v>
      </c>
      <c r="BN419" s="1" t="b">
        <f t="shared" si="150"/>
        <v>1</v>
      </c>
      <c r="BO419" s="1" t="b">
        <f t="shared" si="151"/>
        <v>1</v>
      </c>
      <c r="BP419" s="1" t="b">
        <f t="shared" si="152"/>
        <v>1</v>
      </c>
      <c r="BQ419" s="1" t="b">
        <f t="shared" si="153"/>
        <v>1</v>
      </c>
    </row>
    <row r="420" spans="1:69" ht="37.5">
      <c r="A420" s="5">
        <v>417</v>
      </c>
      <c r="B420" s="13" t="s">
        <v>861</v>
      </c>
      <c r="C420" s="13"/>
      <c r="D420" s="13" t="s">
        <v>859</v>
      </c>
      <c r="E420" s="19" t="s">
        <v>1228</v>
      </c>
      <c r="F420" s="13" t="s">
        <v>54</v>
      </c>
      <c r="G420" s="13" t="s">
        <v>836</v>
      </c>
      <c r="H420" s="13" t="s">
        <v>1483</v>
      </c>
      <c r="I420" s="13" t="s">
        <v>1478</v>
      </c>
      <c r="J420" s="13"/>
      <c r="K420" s="13" t="s">
        <v>854</v>
      </c>
      <c r="L420" s="13" t="s">
        <v>1484</v>
      </c>
      <c r="M420" s="13" t="s">
        <v>23</v>
      </c>
      <c r="N420" s="13" t="s">
        <v>23</v>
      </c>
      <c r="O420" s="13"/>
      <c r="P420" s="13" t="str">
        <f t="shared" si="132"/>
        <v>EASA;FAA;CAA UK;CAA MALAYSIA;DGCA INDONESIA;CAA CHINA;</v>
      </c>
      <c r="Q420" s="13" t="s">
        <v>12</v>
      </c>
      <c r="R420" s="13" t="s">
        <v>13</v>
      </c>
      <c r="S420" s="13" t="s">
        <v>1224</v>
      </c>
      <c r="T420" s="13" t="s">
        <v>24</v>
      </c>
      <c r="U420" s="13" t="s">
        <v>25</v>
      </c>
      <c r="V420" s="13" t="s">
        <v>26</v>
      </c>
      <c r="W420" s="13"/>
      <c r="X420" s="13" t="s">
        <v>1232</v>
      </c>
      <c r="Y420" s="13" t="s">
        <v>1273</v>
      </c>
      <c r="Z420" s="13"/>
      <c r="AA420" s="1" t="str">
        <f>_xlfn.IFNA(VLOOKUP($B420,'[1]Price Catalogue (Active CAP)'!$A:$AD,AA$3,FALSE),"")</f>
        <v>89-01-07042</v>
      </c>
      <c r="AC420" s="1" t="str">
        <f>_xlfn.IFNA(VLOOKUP($B420,'[1]Price Catalogue (Active CAP)'!$A:$AD,AC$3,FALSE),"")</f>
        <v>HANDSET-CABIN, FLIGHT ATTENDENT</v>
      </c>
      <c r="AD420" s="1" t="str">
        <f>_xlfn.IFNA(VLOOKUP($B420,'[1]Price Catalogue (Active CAP)'!$A:$AD,AD$3,FALSE),"")</f>
        <v>ON</v>
      </c>
      <c r="AE420" s="1" t="str">
        <f>_xlfn.IFNA(VLOOKUP($B420,'[1]Price Catalogue (Active CAP)'!$A:$AD,AE$3,FALSE),"")</f>
        <v>A320_Fam;A330;A340;</v>
      </c>
      <c r="AF420" s="1" t="str">
        <f>_xlfn.IFNA(VLOOKUP($B420,'[1]Price Catalogue (Active CAP)'!$A:$AD,AF$3,FALSE),"")</f>
        <v>HOLMBERG GMBH &amp; CO.KG</v>
      </c>
      <c r="AG420" s="1" t="str">
        <f>_xlfn.IFNA(VLOOKUP($B420,'[1]Price Catalogue (Active CAP)'!$A:$AD,AG$3,FALSE),"")</f>
        <v>AVI-HHM-005</v>
      </c>
      <c r="AH420" s="1" t="str">
        <f>_xlfn.IFNA(VLOOKUP($B420,'[1]Price Catalogue (Active CAP)'!$A:$AD,AH$3,FALSE),"")</f>
        <v>Handset</v>
      </c>
      <c r="AI420" s="1">
        <f>_xlfn.IFNA(VLOOKUP($B420,'[1]Price Catalogue (Active CAP)'!$A:$AD,AI$3,FALSE),"")</f>
        <v>0</v>
      </c>
      <c r="AJ420" s="1" t="str">
        <f>_xlfn.IFNA(VLOOKUP($B420,'[1]Price Catalogue (Active CAP)'!$A:$AD,AJ$3,FALSE),"")</f>
        <v>23-73-01;</v>
      </c>
      <c r="AK420" s="1" t="str">
        <f>_xlfn.IFNA(VLOOKUP($B420,'[1]Price Catalogue (Active CAP)'!$A:$AD,AK$3,FALSE),"")</f>
        <v>23-73</v>
      </c>
      <c r="AL420" s="32" t="str">
        <f>_xlfn.IFNA(VLOOKUP($B420,'[1]Price Catalogue (Active CAP)'!$A:$AD,AL$3,FALSE),"")</f>
        <v>EASA,FAA,CAA MALAYSIA,CAAS,DGCA INDONESIA,CAA CHINA</v>
      </c>
      <c r="AM420" s="1" t="str">
        <f>_xlfn.IFNA(VLOOKUP($B420,'[1]Price Catalogue (Active CAP)'!$A:$AD,AM$3,FALSE),"")</f>
        <v>EASA</v>
      </c>
      <c r="AN420" s="1" t="str">
        <f>_xlfn.IFNA(VLOOKUP($B420,'[1]Price Catalogue (Active CAP)'!$A:$AD,AN$3,FALSE),"")</f>
        <v>FAA</v>
      </c>
      <c r="AO420" s="1" t="str">
        <f>_xlfn.IFNA(VLOOKUP($B420,'[1]Price Catalogue (Active CAP)'!$A:$AD,AO$3,FALSE),"")</f>
        <v>CAA MALAYSIA</v>
      </c>
      <c r="AP420" s="1" t="str">
        <f>_xlfn.IFNA(VLOOKUP($B420,'[1]Price Catalogue (Active CAP)'!$A:$AD,AP$3,FALSE),"")</f>
        <v>CAAS</v>
      </c>
      <c r="AQ420" s="1" t="str">
        <f>_xlfn.IFNA(VLOOKUP($B420,'[1]Price Catalogue (Active CAP)'!$A:$AD,AQ$3,FALSE),"")</f>
        <v>DGCA INDONESIA</v>
      </c>
      <c r="AR420" s="1" t="str">
        <f>_xlfn.IFNA(VLOOKUP($B420,'[1]Price Catalogue (Active CAP)'!$A:$AD,AR$3,FALSE),"")</f>
        <v>CAA CHINA</v>
      </c>
      <c r="AS420" s="1">
        <f>_xlfn.IFNA(VLOOKUP($B420,'[1]Price Catalogue (Active CAP)'!$A:$AD,AS$3,FALSE),"")</f>
        <v>0</v>
      </c>
      <c r="AT420" s="1" t="str">
        <f>_xlfn.IFNA(VLOOKUP($B420,'[1]Price Catalogue (Active CAP)'!$A:$AD,AT$3,FALSE),"")</f>
        <v>CAA VIETNAM</v>
      </c>
      <c r="AU420" s="1" t="str">
        <f>_xlfn.IFNA(VLOOKUP($B420,'[1]Price Catalogue (Active CAP)'!$A:$AD,AU$3,FALSE),"")</f>
        <v>OCMOA</v>
      </c>
      <c r="AW420" s="1" t="b">
        <f t="shared" si="133"/>
        <v>1</v>
      </c>
      <c r="AX420" s="1" t="b">
        <f t="shared" si="134"/>
        <v>1</v>
      </c>
      <c r="AY420" s="1" t="b">
        <f t="shared" si="135"/>
        <v>1</v>
      </c>
      <c r="AZ420" s="1" t="b">
        <f t="shared" si="136"/>
        <v>1</v>
      </c>
      <c r="BA420" s="1" t="b">
        <f t="shared" si="137"/>
        <v>1</v>
      </c>
      <c r="BB420" s="1" t="b">
        <f t="shared" si="138"/>
        <v>1</v>
      </c>
      <c r="BC420" s="1" t="b">
        <f t="shared" si="139"/>
        <v>1</v>
      </c>
      <c r="BD420" s="1" t="b">
        <f t="shared" si="140"/>
        <v>1</v>
      </c>
      <c r="BE420" s="1" t="b">
        <f t="shared" si="141"/>
        <v>1</v>
      </c>
      <c r="BF420" s="1" t="b">
        <f t="shared" si="142"/>
        <v>1</v>
      </c>
      <c r="BG420" s="1" t="b">
        <f t="shared" si="143"/>
        <v>1</v>
      </c>
      <c r="BH420" s="1" t="b">
        <f t="shared" si="144"/>
        <v>0</v>
      </c>
      <c r="BI420" s="1" t="b">
        <f t="shared" si="145"/>
        <v>1</v>
      </c>
      <c r="BJ420" s="1" t="b">
        <f t="shared" si="146"/>
        <v>1</v>
      </c>
      <c r="BK420" s="1" t="b">
        <f t="shared" si="147"/>
        <v>0</v>
      </c>
      <c r="BL420" s="1" t="b">
        <f t="shared" si="148"/>
        <v>0</v>
      </c>
      <c r="BM420" s="1" t="b">
        <f t="shared" si="149"/>
        <v>1</v>
      </c>
      <c r="BN420" s="1" t="b">
        <f t="shared" si="150"/>
        <v>1</v>
      </c>
      <c r="BO420" s="1" t="b">
        <f t="shared" si="151"/>
        <v>1</v>
      </c>
      <c r="BP420" s="1" t="b">
        <f t="shared" si="152"/>
        <v>1</v>
      </c>
      <c r="BQ420" s="1" t="b">
        <f t="shared" si="153"/>
        <v>1</v>
      </c>
    </row>
    <row r="421" spans="1:69" ht="37.5">
      <c r="A421" s="5">
        <v>418</v>
      </c>
      <c r="B421" s="13" t="s">
        <v>862</v>
      </c>
      <c r="C421" s="13"/>
      <c r="D421" s="13" t="s">
        <v>859</v>
      </c>
      <c r="E421" s="19" t="s">
        <v>1228</v>
      </c>
      <c r="F421" s="13" t="s">
        <v>54</v>
      </c>
      <c r="G421" s="13" t="s">
        <v>836</v>
      </c>
      <c r="H421" s="13" t="s">
        <v>1483</v>
      </c>
      <c r="I421" s="13" t="s">
        <v>1478</v>
      </c>
      <c r="J421" s="13"/>
      <c r="K421" s="13" t="s">
        <v>854</v>
      </c>
      <c r="L421" s="13" t="s">
        <v>1484</v>
      </c>
      <c r="M421" s="13" t="s">
        <v>23</v>
      </c>
      <c r="N421" s="13" t="s">
        <v>23</v>
      </c>
      <c r="O421" s="13"/>
      <c r="P421" s="13" t="str">
        <f t="shared" si="132"/>
        <v>EASA;FAA;CAA UK;CAA MALAYSIA;DGCA INDONESIA;CAA CHINA;</v>
      </c>
      <c r="Q421" s="13" t="s">
        <v>12</v>
      </c>
      <c r="R421" s="13" t="s">
        <v>13</v>
      </c>
      <c r="S421" s="13" t="s">
        <v>1224</v>
      </c>
      <c r="T421" s="13" t="s">
        <v>24</v>
      </c>
      <c r="U421" s="13" t="s">
        <v>25</v>
      </c>
      <c r="V421" s="13" t="s">
        <v>26</v>
      </c>
      <c r="W421" s="13"/>
      <c r="X421" s="13" t="s">
        <v>1232</v>
      </c>
      <c r="Y421" s="13" t="s">
        <v>1273</v>
      </c>
      <c r="Z421" s="13"/>
      <c r="AA421" s="1" t="str">
        <f>_xlfn.IFNA(VLOOKUP($B421,'[1]Price Catalogue (Active CAP)'!$A:$AD,AA$3,FALSE),"")</f>
        <v>89-01-07045</v>
      </c>
      <c r="AC421" s="1" t="str">
        <f>_xlfn.IFNA(VLOOKUP($B421,'[1]Price Catalogue (Active CAP)'!$A:$AD,AC$3,FALSE),"")</f>
        <v>HANDSET-CABIN, FLIGHT ATTENDENT</v>
      </c>
      <c r="AD421" s="1" t="str">
        <f>_xlfn.IFNA(VLOOKUP($B421,'[1]Price Catalogue (Active CAP)'!$A:$AD,AD$3,FALSE),"")</f>
        <v>ON</v>
      </c>
      <c r="AE421" s="1" t="str">
        <f>_xlfn.IFNA(VLOOKUP($B421,'[1]Price Catalogue (Active CAP)'!$A:$AD,AE$3,FALSE),"")</f>
        <v>A320_Fam;A330;A340;</v>
      </c>
      <c r="AF421" s="1" t="str">
        <f>_xlfn.IFNA(VLOOKUP($B421,'[1]Price Catalogue (Active CAP)'!$A:$AD,AF$3,FALSE),"")</f>
        <v>HOLMBERG GMBH &amp; CO.KG</v>
      </c>
      <c r="AG421" s="1" t="str">
        <f>_xlfn.IFNA(VLOOKUP($B421,'[1]Price Catalogue (Active CAP)'!$A:$AD,AG$3,FALSE),"")</f>
        <v>AVI-HHM-005</v>
      </c>
      <c r="AH421" s="1" t="str">
        <f>_xlfn.IFNA(VLOOKUP($B421,'[1]Price Catalogue (Active CAP)'!$A:$AD,AH$3,FALSE),"")</f>
        <v>Handset</v>
      </c>
      <c r="AI421" s="1">
        <f>_xlfn.IFNA(VLOOKUP($B421,'[1]Price Catalogue (Active CAP)'!$A:$AD,AI$3,FALSE),"")</f>
        <v>0</v>
      </c>
      <c r="AJ421" s="1" t="str">
        <f>_xlfn.IFNA(VLOOKUP($B421,'[1]Price Catalogue (Active CAP)'!$A:$AD,AJ$3,FALSE),"")</f>
        <v>23-73-01;</v>
      </c>
      <c r="AK421" s="1" t="str">
        <f>_xlfn.IFNA(VLOOKUP($B421,'[1]Price Catalogue (Active CAP)'!$A:$AD,AK$3,FALSE),"")</f>
        <v>23-73</v>
      </c>
      <c r="AL421" s="32" t="str">
        <f>_xlfn.IFNA(VLOOKUP($B421,'[1]Price Catalogue (Active CAP)'!$A:$AD,AL$3,FALSE),"")</f>
        <v>EASA,FAA,CAA MALAYSIA,CAAS,DGCA INDONESIA,CAA CHINA</v>
      </c>
      <c r="AM421" s="1" t="str">
        <f>_xlfn.IFNA(VLOOKUP($B421,'[1]Price Catalogue (Active CAP)'!$A:$AD,AM$3,FALSE),"")</f>
        <v>EASA</v>
      </c>
      <c r="AN421" s="1" t="str">
        <f>_xlfn.IFNA(VLOOKUP($B421,'[1]Price Catalogue (Active CAP)'!$A:$AD,AN$3,FALSE),"")</f>
        <v>FAA</v>
      </c>
      <c r="AO421" s="1" t="str">
        <f>_xlfn.IFNA(VLOOKUP($B421,'[1]Price Catalogue (Active CAP)'!$A:$AD,AO$3,FALSE),"")</f>
        <v>CAA MALAYSIA</v>
      </c>
      <c r="AP421" s="1" t="str">
        <f>_xlfn.IFNA(VLOOKUP($B421,'[1]Price Catalogue (Active CAP)'!$A:$AD,AP$3,FALSE),"")</f>
        <v>CAAS</v>
      </c>
      <c r="AQ421" s="1" t="str">
        <f>_xlfn.IFNA(VLOOKUP($B421,'[1]Price Catalogue (Active CAP)'!$A:$AD,AQ$3,FALSE),"")</f>
        <v>DGCA INDONESIA</v>
      </c>
      <c r="AR421" s="1" t="str">
        <f>_xlfn.IFNA(VLOOKUP($B421,'[1]Price Catalogue (Active CAP)'!$A:$AD,AR$3,FALSE),"")</f>
        <v>CAA CHINA</v>
      </c>
      <c r="AS421" s="1">
        <f>_xlfn.IFNA(VLOOKUP($B421,'[1]Price Catalogue (Active CAP)'!$A:$AD,AS$3,FALSE),"")</f>
        <v>0</v>
      </c>
      <c r="AT421" s="1" t="str">
        <f>_xlfn.IFNA(VLOOKUP($B421,'[1]Price Catalogue (Active CAP)'!$A:$AD,AT$3,FALSE),"")</f>
        <v>CAA VIETNAM</v>
      </c>
      <c r="AU421" s="1" t="str">
        <f>_xlfn.IFNA(VLOOKUP($B421,'[1]Price Catalogue (Active CAP)'!$A:$AD,AU$3,FALSE),"")</f>
        <v>OCMOA</v>
      </c>
      <c r="AW421" s="1" t="b">
        <f t="shared" si="133"/>
        <v>1</v>
      </c>
      <c r="AX421" s="1" t="b">
        <f t="shared" si="134"/>
        <v>1</v>
      </c>
      <c r="AY421" s="1" t="b">
        <f t="shared" si="135"/>
        <v>1</v>
      </c>
      <c r="AZ421" s="1" t="b">
        <f t="shared" si="136"/>
        <v>1</v>
      </c>
      <c r="BA421" s="1" t="b">
        <f t="shared" si="137"/>
        <v>1</v>
      </c>
      <c r="BB421" s="1" t="b">
        <f t="shared" si="138"/>
        <v>1</v>
      </c>
      <c r="BC421" s="1" t="b">
        <f t="shared" si="139"/>
        <v>1</v>
      </c>
      <c r="BD421" s="1" t="b">
        <f t="shared" si="140"/>
        <v>1</v>
      </c>
      <c r="BE421" s="1" t="b">
        <f t="shared" si="141"/>
        <v>1</v>
      </c>
      <c r="BF421" s="1" t="b">
        <f t="shared" si="142"/>
        <v>1</v>
      </c>
      <c r="BG421" s="1" t="b">
        <f t="shared" si="143"/>
        <v>1</v>
      </c>
      <c r="BH421" s="1" t="b">
        <f t="shared" si="144"/>
        <v>0</v>
      </c>
      <c r="BI421" s="1" t="b">
        <f t="shared" si="145"/>
        <v>1</v>
      </c>
      <c r="BJ421" s="1" t="b">
        <f t="shared" si="146"/>
        <v>1</v>
      </c>
      <c r="BK421" s="1" t="b">
        <f t="shared" si="147"/>
        <v>0</v>
      </c>
      <c r="BL421" s="1" t="b">
        <f t="shared" si="148"/>
        <v>0</v>
      </c>
      <c r="BM421" s="1" t="b">
        <f t="shared" si="149"/>
        <v>1</v>
      </c>
      <c r="BN421" s="1" t="b">
        <f t="shared" si="150"/>
        <v>1</v>
      </c>
      <c r="BO421" s="1" t="b">
        <f t="shared" si="151"/>
        <v>1</v>
      </c>
      <c r="BP421" s="1" t="b">
        <f t="shared" si="152"/>
        <v>1</v>
      </c>
      <c r="BQ421" s="1" t="b">
        <f t="shared" si="153"/>
        <v>1</v>
      </c>
    </row>
    <row r="422" spans="1:69" ht="37.5">
      <c r="A422" s="5">
        <v>419</v>
      </c>
      <c r="B422" s="13" t="s">
        <v>863</v>
      </c>
      <c r="C422" s="13"/>
      <c r="D422" s="13" t="s">
        <v>864</v>
      </c>
      <c r="E422" s="19" t="s">
        <v>1228</v>
      </c>
      <c r="F422" s="13" t="s">
        <v>28</v>
      </c>
      <c r="G422" s="13" t="s">
        <v>836</v>
      </c>
      <c r="H422" s="13" t="s">
        <v>1483</v>
      </c>
      <c r="I422" s="13" t="s">
        <v>1478</v>
      </c>
      <c r="J422" s="13"/>
      <c r="K422" s="13" t="s">
        <v>854</v>
      </c>
      <c r="L422" s="13" t="s">
        <v>1484</v>
      </c>
      <c r="M422" s="13" t="s">
        <v>23</v>
      </c>
      <c r="N422" s="13" t="s">
        <v>23</v>
      </c>
      <c r="O422" s="13"/>
      <c r="P422" s="13" t="str">
        <f t="shared" si="132"/>
        <v>EASA;FAA;CAA UK;CAA MALAYSIA;DGCA INDONESIA;CAA CHINA;</v>
      </c>
      <c r="Q422" s="13" t="s">
        <v>12</v>
      </c>
      <c r="R422" s="13" t="s">
        <v>13</v>
      </c>
      <c r="S422" s="13" t="s">
        <v>1224</v>
      </c>
      <c r="T422" s="13" t="s">
        <v>24</v>
      </c>
      <c r="U422" s="13" t="s">
        <v>25</v>
      </c>
      <c r="V422" s="13" t="s">
        <v>26</v>
      </c>
      <c r="W422" s="13"/>
      <c r="X422" s="13" t="s">
        <v>1232</v>
      </c>
      <c r="Y422" s="13" t="s">
        <v>1273</v>
      </c>
      <c r="Z422" s="13"/>
      <c r="AA422" s="1" t="str">
        <f>_xlfn.IFNA(VLOOKUP($B422,'[1]Price Catalogue (Active CAP)'!$A:$AD,AA$3,FALSE),"")</f>
        <v>89-01-07062</v>
      </c>
      <c r="AC422" s="1" t="str">
        <f>_xlfn.IFNA(VLOOKUP($B422,'[1]Price Catalogue (Active CAP)'!$A:$AD,AC$3,FALSE),"")</f>
        <v>HANDSET-CABIN</v>
      </c>
      <c r="AD422" s="1" t="str">
        <f>_xlfn.IFNA(VLOOKUP($B422,'[1]Price Catalogue (Active CAP)'!$A:$AD,AD$3,FALSE),"")</f>
        <v>ON</v>
      </c>
      <c r="AE422" s="1" t="str">
        <f>_xlfn.IFNA(VLOOKUP($B422,'[1]Price Catalogue (Active CAP)'!$A:$AD,AE$3,FALSE),"")</f>
        <v>A320_Fam;</v>
      </c>
      <c r="AF422" s="1" t="str">
        <f>_xlfn.IFNA(VLOOKUP($B422,'[1]Price Catalogue (Active CAP)'!$A:$AD,AF$3,FALSE),"")</f>
        <v>HOLMBERG GMBH &amp; CO.KG</v>
      </c>
      <c r="AG422" s="1" t="str">
        <f>_xlfn.IFNA(VLOOKUP($B422,'[1]Price Catalogue (Active CAP)'!$A:$AD,AG$3,FALSE),"")</f>
        <v>AVI-HHM-005</v>
      </c>
      <c r="AH422" s="1" t="str">
        <f>_xlfn.IFNA(VLOOKUP($B422,'[1]Price Catalogue (Active CAP)'!$A:$AD,AH$3,FALSE),"")</f>
        <v>Handset</v>
      </c>
      <c r="AI422" s="1">
        <f>_xlfn.IFNA(VLOOKUP($B422,'[1]Price Catalogue (Active CAP)'!$A:$AD,AI$3,FALSE),"")</f>
        <v>0</v>
      </c>
      <c r="AJ422" s="1" t="str">
        <f>_xlfn.IFNA(VLOOKUP($B422,'[1]Price Catalogue (Active CAP)'!$A:$AD,AJ$3,FALSE),"")</f>
        <v>23-73-01;</v>
      </c>
      <c r="AK422" s="1" t="str">
        <f>_xlfn.IFNA(VLOOKUP($B422,'[1]Price Catalogue (Active CAP)'!$A:$AD,AK$3,FALSE),"")</f>
        <v>23-73</v>
      </c>
      <c r="AL422" s="32" t="str">
        <f>_xlfn.IFNA(VLOOKUP($B422,'[1]Price Catalogue (Active CAP)'!$A:$AD,AL$3,FALSE),"")</f>
        <v>EASA,FAA,CAA MALAYSIA,CAAS,DGCA INDONESIA,CAA CHINA</v>
      </c>
      <c r="AM422" s="1" t="str">
        <f>_xlfn.IFNA(VLOOKUP($B422,'[1]Price Catalogue (Active CAP)'!$A:$AD,AM$3,FALSE),"")</f>
        <v>EASA</v>
      </c>
      <c r="AN422" s="1" t="str">
        <f>_xlfn.IFNA(VLOOKUP($B422,'[1]Price Catalogue (Active CAP)'!$A:$AD,AN$3,FALSE),"")</f>
        <v>FAA</v>
      </c>
      <c r="AO422" s="1" t="str">
        <f>_xlfn.IFNA(VLOOKUP($B422,'[1]Price Catalogue (Active CAP)'!$A:$AD,AO$3,FALSE),"")</f>
        <v>CAA MALAYSIA</v>
      </c>
      <c r="AP422" s="1" t="str">
        <f>_xlfn.IFNA(VLOOKUP($B422,'[1]Price Catalogue (Active CAP)'!$A:$AD,AP$3,FALSE),"")</f>
        <v>CAAS</v>
      </c>
      <c r="AQ422" s="1" t="str">
        <f>_xlfn.IFNA(VLOOKUP($B422,'[1]Price Catalogue (Active CAP)'!$A:$AD,AQ$3,FALSE),"")</f>
        <v>DGCA INDONESIA</v>
      </c>
      <c r="AR422" s="1" t="str">
        <f>_xlfn.IFNA(VLOOKUP($B422,'[1]Price Catalogue (Active CAP)'!$A:$AD,AR$3,FALSE),"")</f>
        <v>CAA CHINA</v>
      </c>
      <c r="AS422" s="1">
        <f>_xlfn.IFNA(VLOOKUP($B422,'[1]Price Catalogue (Active CAP)'!$A:$AD,AS$3,FALSE),"")</f>
        <v>0</v>
      </c>
      <c r="AT422" s="1" t="str">
        <f>_xlfn.IFNA(VLOOKUP($B422,'[1]Price Catalogue (Active CAP)'!$A:$AD,AT$3,FALSE),"")</f>
        <v>CAA VIETNAM</v>
      </c>
      <c r="AU422" s="1" t="str">
        <f>_xlfn.IFNA(VLOOKUP($B422,'[1]Price Catalogue (Active CAP)'!$A:$AD,AU$3,FALSE),"")</f>
        <v>OCMOA</v>
      </c>
      <c r="AW422" s="1" t="b">
        <f t="shared" si="133"/>
        <v>1</v>
      </c>
      <c r="AX422" s="1" t="b">
        <f t="shared" si="134"/>
        <v>1</v>
      </c>
      <c r="AY422" s="1" t="b">
        <f t="shared" si="135"/>
        <v>1</v>
      </c>
      <c r="AZ422" s="1" t="b">
        <f t="shared" si="136"/>
        <v>1</v>
      </c>
      <c r="BA422" s="1" t="b">
        <f t="shared" si="137"/>
        <v>1</v>
      </c>
      <c r="BB422" s="1" t="b">
        <f t="shared" si="138"/>
        <v>1</v>
      </c>
      <c r="BC422" s="1" t="b">
        <f t="shared" si="139"/>
        <v>1</v>
      </c>
      <c r="BD422" s="1" t="b">
        <f t="shared" si="140"/>
        <v>1</v>
      </c>
      <c r="BE422" s="1" t="b">
        <f t="shared" si="141"/>
        <v>1</v>
      </c>
      <c r="BF422" s="1" t="b">
        <f t="shared" si="142"/>
        <v>1</v>
      </c>
      <c r="BG422" s="1" t="b">
        <f t="shared" si="143"/>
        <v>1</v>
      </c>
      <c r="BH422" s="1" t="b">
        <f t="shared" si="144"/>
        <v>0</v>
      </c>
      <c r="BI422" s="1" t="b">
        <f t="shared" si="145"/>
        <v>1</v>
      </c>
      <c r="BJ422" s="1" t="b">
        <f t="shared" si="146"/>
        <v>1</v>
      </c>
      <c r="BK422" s="1" t="b">
        <f t="shared" si="147"/>
        <v>0</v>
      </c>
      <c r="BL422" s="1" t="b">
        <f t="shared" si="148"/>
        <v>0</v>
      </c>
      <c r="BM422" s="1" t="b">
        <f t="shared" si="149"/>
        <v>1</v>
      </c>
      <c r="BN422" s="1" t="b">
        <f t="shared" si="150"/>
        <v>1</v>
      </c>
      <c r="BO422" s="1" t="b">
        <f t="shared" si="151"/>
        <v>1</v>
      </c>
      <c r="BP422" s="1" t="b">
        <f t="shared" si="152"/>
        <v>1</v>
      </c>
      <c r="BQ422" s="1" t="b">
        <f t="shared" si="153"/>
        <v>1</v>
      </c>
    </row>
    <row r="423" spans="1:69" ht="37.5">
      <c r="A423" s="5">
        <v>420</v>
      </c>
      <c r="B423" s="13" t="s">
        <v>865</v>
      </c>
      <c r="C423" s="13"/>
      <c r="D423" s="13" t="s">
        <v>864</v>
      </c>
      <c r="E423" s="19" t="s">
        <v>1228</v>
      </c>
      <c r="F423" s="13" t="s">
        <v>54</v>
      </c>
      <c r="G423" s="13" t="s">
        <v>836</v>
      </c>
      <c r="H423" s="13" t="s">
        <v>1483</v>
      </c>
      <c r="I423" s="13" t="s">
        <v>1478</v>
      </c>
      <c r="J423" s="13"/>
      <c r="K423" s="13" t="s">
        <v>854</v>
      </c>
      <c r="L423" s="13" t="s">
        <v>1484</v>
      </c>
      <c r="M423" s="13" t="s">
        <v>23</v>
      </c>
      <c r="N423" s="13" t="s">
        <v>23</v>
      </c>
      <c r="O423" s="13"/>
      <c r="P423" s="13" t="str">
        <f t="shared" si="132"/>
        <v>EASA;FAA;CAA UK;CAA MALAYSIA;DGCA INDONESIA;CAA CHINA;</v>
      </c>
      <c r="Q423" s="13" t="s">
        <v>12</v>
      </c>
      <c r="R423" s="13" t="s">
        <v>13</v>
      </c>
      <c r="S423" s="13" t="s">
        <v>1224</v>
      </c>
      <c r="T423" s="13" t="s">
        <v>24</v>
      </c>
      <c r="U423" s="13" t="s">
        <v>25</v>
      </c>
      <c r="V423" s="13" t="s">
        <v>26</v>
      </c>
      <c r="W423" s="13"/>
      <c r="X423" s="13" t="s">
        <v>1232</v>
      </c>
      <c r="Y423" s="13" t="s">
        <v>1273</v>
      </c>
      <c r="Z423" s="13"/>
      <c r="AA423" s="1" t="str">
        <f>_xlfn.IFNA(VLOOKUP($B423,'[1]Price Catalogue (Active CAP)'!$A:$AD,AA$3,FALSE),"")</f>
        <v>89-01-07122</v>
      </c>
      <c r="AC423" s="1" t="str">
        <f>_xlfn.IFNA(VLOOKUP($B423,'[1]Price Catalogue (Active CAP)'!$A:$AD,AC$3,FALSE),"")</f>
        <v>HANDSET-CABIN</v>
      </c>
      <c r="AD423" s="1" t="str">
        <f>_xlfn.IFNA(VLOOKUP($B423,'[1]Price Catalogue (Active CAP)'!$A:$AD,AD$3,FALSE),"")</f>
        <v>ON</v>
      </c>
      <c r="AE423" s="1" t="str">
        <f>_xlfn.IFNA(VLOOKUP($B423,'[1]Price Catalogue (Active CAP)'!$A:$AD,AE$3,FALSE),"")</f>
        <v>A320_Fam;A330;A340;</v>
      </c>
      <c r="AF423" s="1" t="str">
        <f>_xlfn.IFNA(VLOOKUP($B423,'[1]Price Catalogue (Active CAP)'!$A:$AD,AF$3,FALSE),"")</f>
        <v>HOLMBERG GMBH &amp; CO.KG</v>
      </c>
      <c r="AG423" s="1" t="str">
        <f>_xlfn.IFNA(VLOOKUP($B423,'[1]Price Catalogue (Active CAP)'!$A:$AD,AG$3,FALSE),"")</f>
        <v>AVI-HHM-005</v>
      </c>
      <c r="AH423" s="1" t="str">
        <f>_xlfn.IFNA(VLOOKUP($B423,'[1]Price Catalogue (Active CAP)'!$A:$AD,AH$3,FALSE),"")</f>
        <v>Handset</v>
      </c>
      <c r="AI423" s="1">
        <f>_xlfn.IFNA(VLOOKUP($B423,'[1]Price Catalogue (Active CAP)'!$A:$AD,AI$3,FALSE),"")</f>
        <v>0</v>
      </c>
      <c r="AJ423" s="1" t="str">
        <f>_xlfn.IFNA(VLOOKUP($B423,'[1]Price Catalogue (Active CAP)'!$A:$AD,AJ$3,FALSE),"")</f>
        <v>23-73-01;</v>
      </c>
      <c r="AK423" s="1" t="str">
        <f>_xlfn.IFNA(VLOOKUP($B423,'[1]Price Catalogue (Active CAP)'!$A:$AD,AK$3,FALSE),"")</f>
        <v>23-73</v>
      </c>
      <c r="AL423" s="32" t="str">
        <f>_xlfn.IFNA(VLOOKUP($B423,'[1]Price Catalogue (Active CAP)'!$A:$AD,AL$3,FALSE),"")</f>
        <v>EASA,FAA,CAA MALAYSIA,CAAS,DGCA INDONESIA,CAA CHINA</v>
      </c>
      <c r="AM423" s="1" t="str">
        <f>_xlfn.IFNA(VLOOKUP($B423,'[1]Price Catalogue (Active CAP)'!$A:$AD,AM$3,FALSE),"")</f>
        <v>EASA</v>
      </c>
      <c r="AN423" s="1" t="str">
        <f>_xlfn.IFNA(VLOOKUP($B423,'[1]Price Catalogue (Active CAP)'!$A:$AD,AN$3,FALSE),"")</f>
        <v>FAA</v>
      </c>
      <c r="AO423" s="1" t="str">
        <f>_xlfn.IFNA(VLOOKUP($B423,'[1]Price Catalogue (Active CAP)'!$A:$AD,AO$3,FALSE),"")</f>
        <v>CAA MALAYSIA</v>
      </c>
      <c r="AP423" s="1" t="str">
        <f>_xlfn.IFNA(VLOOKUP($B423,'[1]Price Catalogue (Active CAP)'!$A:$AD,AP$3,FALSE),"")</f>
        <v>CAAS</v>
      </c>
      <c r="AQ423" s="1" t="str">
        <f>_xlfn.IFNA(VLOOKUP($B423,'[1]Price Catalogue (Active CAP)'!$A:$AD,AQ$3,FALSE),"")</f>
        <v>DGCA INDONESIA</v>
      </c>
      <c r="AR423" s="1" t="str">
        <f>_xlfn.IFNA(VLOOKUP($B423,'[1]Price Catalogue (Active CAP)'!$A:$AD,AR$3,FALSE),"")</f>
        <v>CAA CHINA</v>
      </c>
      <c r="AS423" s="1">
        <f>_xlfn.IFNA(VLOOKUP($B423,'[1]Price Catalogue (Active CAP)'!$A:$AD,AS$3,FALSE),"")</f>
        <v>0</v>
      </c>
      <c r="AT423" s="1" t="str">
        <f>_xlfn.IFNA(VLOOKUP($B423,'[1]Price Catalogue (Active CAP)'!$A:$AD,AT$3,FALSE),"")</f>
        <v>CAA VIETNAM</v>
      </c>
      <c r="AU423" s="1" t="str">
        <f>_xlfn.IFNA(VLOOKUP($B423,'[1]Price Catalogue (Active CAP)'!$A:$AD,AU$3,FALSE),"")</f>
        <v>OCMOA</v>
      </c>
      <c r="AW423" s="1" t="b">
        <f t="shared" si="133"/>
        <v>1</v>
      </c>
      <c r="AX423" s="1" t="b">
        <f t="shared" si="134"/>
        <v>1</v>
      </c>
      <c r="AY423" s="1" t="b">
        <f t="shared" si="135"/>
        <v>1</v>
      </c>
      <c r="AZ423" s="1" t="b">
        <f t="shared" si="136"/>
        <v>1</v>
      </c>
      <c r="BA423" s="1" t="b">
        <f t="shared" si="137"/>
        <v>1</v>
      </c>
      <c r="BB423" s="1" t="b">
        <f t="shared" si="138"/>
        <v>1</v>
      </c>
      <c r="BC423" s="1" t="b">
        <f t="shared" si="139"/>
        <v>1</v>
      </c>
      <c r="BD423" s="1" t="b">
        <f t="shared" si="140"/>
        <v>1</v>
      </c>
      <c r="BE423" s="1" t="b">
        <f t="shared" si="141"/>
        <v>1</v>
      </c>
      <c r="BF423" s="1" t="b">
        <f t="shared" si="142"/>
        <v>1</v>
      </c>
      <c r="BG423" s="1" t="b">
        <f t="shared" si="143"/>
        <v>1</v>
      </c>
      <c r="BH423" s="1" t="b">
        <f t="shared" si="144"/>
        <v>0</v>
      </c>
      <c r="BI423" s="1" t="b">
        <f t="shared" si="145"/>
        <v>1</v>
      </c>
      <c r="BJ423" s="1" t="b">
        <f t="shared" si="146"/>
        <v>1</v>
      </c>
      <c r="BK423" s="1" t="b">
        <f t="shared" si="147"/>
        <v>0</v>
      </c>
      <c r="BL423" s="1" t="b">
        <f t="shared" si="148"/>
        <v>0</v>
      </c>
      <c r="BM423" s="1" t="b">
        <f t="shared" si="149"/>
        <v>1</v>
      </c>
      <c r="BN423" s="1" t="b">
        <f t="shared" si="150"/>
        <v>1</v>
      </c>
      <c r="BO423" s="1" t="b">
        <f t="shared" si="151"/>
        <v>1</v>
      </c>
      <c r="BP423" s="1" t="b">
        <f t="shared" si="152"/>
        <v>1</v>
      </c>
      <c r="BQ423" s="1" t="b">
        <f t="shared" si="153"/>
        <v>1</v>
      </c>
    </row>
    <row r="424" spans="1:69" ht="37.5">
      <c r="A424" s="5">
        <v>421</v>
      </c>
      <c r="B424" s="13" t="s">
        <v>866</v>
      </c>
      <c r="C424" s="13"/>
      <c r="D424" s="13" t="s">
        <v>856</v>
      </c>
      <c r="E424" s="19" t="s">
        <v>1228</v>
      </c>
      <c r="F424" s="13" t="s">
        <v>28</v>
      </c>
      <c r="G424" s="13" t="s">
        <v>836</v>
      </c>
      <c r="H424" s="13" t="s">
        <v>1483</v>
      </c>
      <c r="I424" s="13" t="s">
        <v>1478</v>
      </c>
      <c r="J424" s="13"/>
      <c r="K424" s="13" t="s">
        <v>854</v>
      </c>
      <c r="L424" s="13" t="s">
        <v>1484</v>
      </c>
      <c r="M424" s="13" t="s">
        <v>23</v>
      </c>
      <c r="N424" s="13" t="s">
        <v>23</v>
      </c>
      <c r="O424" s="13"/>
      <c r="P424" s="13" t="str">
        <f t="shared" si="132"/>
        <v>EASA;FAA;CAA UK;CAA MALAYSIA;DGCA INDONESIA;CAA CHINA;</v>
      </c>
      <c r="Q424" s="13" t="s">
        <v>12</v>
      </c>
      <c r="R424" s="13" t="s">
        <v>13</v>
      </c>
      <c r="S424" s="13" t="s">
        <v>1224</v>
      </c>
      <c r="T424" s="13" t="s">
        <v>24</v>
      </c>
      <c r="U424" s="13" t="s">
        <v>25</v>
      </c>
      <c r="V424" s="13" t="s">
        <v>26</v>
      </c>
      <c r="W424" s="13"/>
      <c r="X424" s="13" t="s">
        <v>1232</v>
      </c>
      <c r="Y424" s="13" t="s">
        <v>1273</v>
      </c>
      <c r="Z424" s="13"/>
      <c r="AA424" s="1" t="str">
        <f>_xlfn.IFNA(VLOOKUP($B424,'[1]Price Catalogue (Active CAP)'!$A:$AD,AA$3,FALSE),"")</f>
        <v>89-01-07125</v>
      </c>
      <c r="AC424" s="1" t="str">
        <f>_xlfn.IFNA(VLOOKUP($B424,'[1]Price Catalogue (Active CAP)'!$A:$AD,AC$3,FALSE),"")</f>
        <v>HANDSET</v>
      </c>
      <c r="AD424" s="1" t="str">
        <f>_xlfn.IFNA(VLOOKUP($B424,'[1]Price Catalogue (Active CAP)'!$A:$AD,AD$3,FALSE),"")</f>
        <v>ON</v>
      </c>
      <c r="AE424" s="1" t="str">
        <f>_xlfn.IFNA(VLOOKUP($B424,'[1]Price Catalogue (Active CAP)'!$A:$AD,AE$3,FALSE),"")</f>
        <v>A320_Fam;</v>
      </c>
      <c r="AF424" s="1" t="str">
        <f>_xlfn.IFNA(VLOOKUP($B424,'[1]Price Catalogue (Active CAP)'!$A:$AD,AF$3,FALSE),"")</f>
        <v>HOLMBERG GMBH &amp; CO.KG</v>
      </c>
      <c r="AG424" s="1" t="str">
        <f>_xlfn.IFNA(VLOOKUP($B424,'[1]Price Catalogue (Active CAP)'!$A:$AD,AG$3,FALSE),"")</f>
        <v>AVI-HHM-005</v>
      </c>
      <c r="AH424" s="1" t="str">
        <f>_xlfn.IFNA(VLOOKUP($B424,'[1]Price Catalogue (Active CAP)'!$A:$AD,AH$3,FALSE),"")</f>
        <v>Handset</v>
      </c>
      <c r="AI424" s="1">
        <f>_xlfn.IFNA(VLOOKUP($B424,'[1]Price Catalogue (Active CAP)'!$A:$AD,AI$3,FALSE),"")</f>
        <v>0</v>
      </c>
      <c r="AJ424" s="1" t="str">
        <f>_xlfn.IFNA(VLOOKUP($B424,'[1]Price Catalogue (Active CAP)'!$A:$AD,AJ$3,FALSE),"")</f>
        <v>23-73-01;</v>
      </c>
      <c r="AK424" s="1" t="str">
        <f>_xlfn.IFNA(VLOOKUP($B424,'[1]Price Catalogue (Active CAP)'!$A:$AD,AK$3,FALSE),"")</f>
        <v>23-73</v>
      </c>
      <c r="AL424" s="32" t="str">
        <f>_xlfn.IFNA(VLOOKUP($B424,'[1]Price Catalogue (Active CAP)'!$A:$AD,AL$3,FALSE),"")</f>
        <v>EASA,FAA,CAA MALAYSIA,CAAS,DGCA INDONESIA,CAA CHINA</v>
      </c>
      <c r="AM424" s="1" t="str">
        <f>_xlfn.IFNA(VLOOKUP($B424,'[1]Price Catalogue (Active CAP)'!$A:$AD,AM$3,FALSE),"")</f>
        <v>EASA</v>
      </c>
      <c r="AN424" s="1" t="str">
        <f>_xlfn.IFNA(VLOOKUP($B424,'[1]Price Catalogue (Active CAP)'!$A:$AD,AN$3,FALSE),"")</f>
        <v>FAA</v>
      </c>
      <c r="AO424" s="1" t="str">
        <f>_xlfn.IFNA(VLOOKUP($B424,'[1]Price Catalogue (Active CAP)'!$A:$AD,AO$3,FALSE),"")</f>
        <v>CAA MALAYSIA</v>
      </c>
      <c r="AP424" s="1" t="str">
        <f>_xlfn.IFNA(VLOOKUP($B424,'[1]Price Catalogue (Active CAP)'!$A:$AD,AP$3,FALSE),"")</f>
        <v>CAAS</v>
      </c>
      <c r="AQ424" s="1" t="str">
        <f>_xlfn.IFNA(VLOOKUP($B424,'[1]Price Catalogue (Active CAP)'!$A:$AD,AQ$3,FALSE),"")</f>
        <v>DGCA INDONESIA</v>
      </c>
      <c r="AR424" s="1" t="str">
        <f>_xlfn.IFNA(VLOOKUP($B424,'[1]Price Catalogue (Active CAP)'!$A:$AD,AR$3,FALSE),"")</f>
        <v>CAA CHINA</v>
      </c>
      <c r="AS424" s="1">
        <f>_xlfn.IFNA(VLOOKUP($B424,'[1]Price Catalogue (Active CAP)'!$A:$AD,AS$3,FALSE),"")</f>
        <v>0</v>
      </c>
      <c r="AT424" s="1" t="str">
        <f>_xlfn.IFNA(VLOOKUP($B424,'[1]Price Catalogue (Active CAP)'!$A:$AD,AT$3,FALSE),"")</f>
        <v>CAA VIETNAM</v>
      </c>
      <c r="AU424" s="1" t="str">
        <f>_xlfn.IFNA(VLOOKUP($B424,'[1]Price Catalogue (Active CAP)'!$A:$AD,AU$3,FALSE),"")</f>
        <v>OCMOA</v>
      </c>
      <c r="AW424" s="1" t="b">
        <f t="shared" si="133"/>
        <v>1</v>
      </c>
      <c r="AX424" s="1" t="b">
        <f t="shared" si="134"/>
        <v>1</v>
      </c>
      <c r="AY424" s="1" t="b">
        <f t="shared" si="135"/>
        <v>1</v>
      </c>
      <c r="AZ424" s="1" t="b">
        <f t="shared" si="136"/>
        <v>1</v>
      </c>
      <c r="BA424" s="1" t="b">
        <f t="shared" si="137"/>
        <v>1</v>
      </c>
      <c r="BB424" s="1" t="b">
        <f t="shared" si="138"/>
        <v>1</v>
      </c>
      <c r="BC424" s="1" t="b">
        <f t="shared" si="139"/>
        <v>1</v>
      </c>
      <c r="BD424" s="1" t="b">
        <f t="shared" si="140"/>
        <v>1</v>
      </c>
      <c r="BE424" s="1" t="b">
        <f t="shared" si="141"/>
        <v>1</v>
      </c>
      <c r="BF424" s="1" t="b">
        <f t="shared" si="142"/>
        <v>1</v>
      </c>
      <c r="BG424" s="1" t="b">
        <f t="shared" si="143"/>
        <v>1</v>
      </c>
      <c r="BH424" s="1" t="b">
        <f t="shared" si="144"/>
        <v>0</v>
      </c>
      <c r="BI424" s="1" t="b">
        <f t="shared" si="145"/>
        <v>1</v>
      </c>
      <c r="BJ424" s="1" t="b">
        <f t="shared" si="146"/>
        <v>1</v>
      </c>
      <c r="BK424" s="1" t="b">
        <f t="shared" si="147"/>
        <v>0</v>
      </c>
      <c r="BL424" s="1" t="b">
        <f t="shared" si="148"/>
        <v>0</v>
      </c>
      <c r="BM424" s="1" t="b">
        <f t="shared" si="149"/>
        <v>1</v>
      </c>
      <c r="BN424" s="1" t="b">
        <f t="shared" si="150"/>
        <v>1</v>
      </c>
      <c r="BO424" s="1" t="b">
        <f t="shared" si="151"/>
        <v>1</v>
      </c>
      <c r="BP424" s="1" t="b">
        <f t="shared" si="152"/>
        <v>1</v>
      </c>
      <c r="BQ424" s="1" t="b">
        <f t="shared" si="153"/>
        <v>1</v>
      </c>
    </row>
    <row r="425" spans="1:69" ht="37.5">
      <c r="A425" s="5">
        <v>422</v>
      </c>
      <c r="B425" s="13" t="s">
        <v>867</v>
      </c>
      <c r="C425" s="13"/>
      <c r="D425" s="13" t="s">
        <v>856</v>
      </c>
      <c r="E425" s="19" t="s">
        <v>1228</v>
      </c>
      <c r="F425" s="13" t="s">
        <v>835</v>
      </c>
      <c r="G425" s="13" t="s">
        <v>836</v>
      </c>
      <c r="H425" s="13" t="s">
        <v>1483</v>
      </c>
      <c r="I425" s="13" t="s">
        <v>1478</v>
      </c>
      <c r="J425" s="13"/>
      <c r="K425" s="13" t="s">
        <v>854</v>
      </c>
      <c r="L425" s="13" t="s">
        <v>1484</v>
      </c>
      <c r="M425" s="13" t="s">
        <v>23</v>
      </c>
      <c r="N425" s="13" t="s">
        <v>23</v>
      </c>
      <c r="O425" s="13"/>
      <c r="P425" s="13" t="str">
        <f t="shared" si="132"/>
        <v>EASA;FAA;CAA UK;CAA MALAYSIA;DGCA INDONESIA;CAA CHINA;</v>
      </c>
      <c r="Q425" s="13" t="s">
        <v>12</v>
      </c>
      <c r="R425" s="13" t="s">
        <v>13</v>
      </c>
      <c r="S425" s="13" t="s">
        <v>1224</v>
      </c>
      <c r="T425" s="13" t="s">
        <v>24</v>
      </c>
      <c r="U425" s="13" t="s">
        <v>25</v>
      </c>
      <c r="V425" s="13" t="s">
        <v>26</v>
      </c>
      <c r="W425" s="13"/>
      <c r="X425" s="13" t="s">
        <v>1232</v>
      </c>
      <c r="Y425" s="13" t="s">
        <v>1273</v>
      </c>
      <c r="Z425" s="13"/>
      <c r="AA425" s="1" t="str">
        <f>_xlfn.IFNA(VLOOKUP($B425,'[1]Price Catalogue (Active CAP)'!$A:$AD,AA$3,FALSE),"")</f>
        <v>89-01-07130</v>
      </c>
      <c r="AC425" s="1" t="str">
        <f>_xlfn.IFNA(VLOOKUP($B425,'[1]Price Catalogue (Active CAP)'!$A:$AD,AC$3,FALSE),"")</f>
        <v>HANDSET</v>
      </c>
      <c r="AD425" s="1" t="str">
        <f>_xlfn.IFNA(VLOOKUP($B425,'[1]Price Catalogue (Active CAP)'!$A:$AD,AD$3,FALSE),"")</f>
        <v>ON</v>
      </c>
      <c r="AE425" s="1" t="str">
        <f>_xlfn.IFNA(VLOOKUP($B425,'[1]Price Catalogue (Active CAP)'!$A:$AD,AE$3,FALSE),"")</f>
        <v>A320_Fam;A340;</v>
      </c>
      <c r="AF425" s="1" t="str">
        <f>_xlfn.IFNA(VLOOKUP($B425,'[1]Price Catalogue (Active CAP)'!$A:$AD,AF$3,FALSE),"")</f>
        <v>HOLMBERG GMBH &amp; CO.KG</v>
      </c>
      <c r="AG425" s="1" t="str">
        <f>_xlfn.IFNA(VLOOKUP($B425,'[1]Price Catalogue (Active CAP)'!$A:$AD,AG$3,FALSE),"")</f>
        <v>AVI-HHM-005</v>
      </c>
      <c r="AH425" s="1" t="str">
        <f>_xlfn.IFNA(VLOOKUP($B425,'[1]Price Catalogue (Active CAP)'!$A:$AD,AH$3,FALSE),"")</f>
        <v>Handset</v>
      </c>
      <c r="AI425" s="1">
        <f>_xlfn.IFNA(VLOOKUP($B425,'[1]Price Catalogue (Active CAP)'!$A:$AD,AI$3,FALSE),"")</f>
        <v>0</v>
      </c>
      <c r="AJ425" s="1" t="str">
        <f>_xlfn.IFNA(VLOOKUP($B425,'[1]Price Catalogue (Active CAP)'!$A:$AD,AJ$3,FALSE),"")</f>
        <v>23-73-01;</v>
      </c>
      <c r="AK425" s="1" t="str">
        <f>_xlfn.IFNA(VLOOKUP($B425,'[1]Price Catalogue (Active CAP)'!$A:$AD,AK$3,FALSE),"")</f>
        <v>23-73</v>
      </c>
      <c r="AL425" s="32" t="str">
        <f>_xlfn.IFNA(VLOOKUP($B425,'[1]Price Catalogue (Active CAP)'!$A:$AD,AL$3,FALSE),"")</f>
        <v>EASA,FAA,CAA MALAYSIA,CAAS,DGCA INDONESIA,CAA CHINA</v>
      </c>
      <c r="AM425" s="1" t="str">
        <f>_xlfn.IFNA(VLOOKUP($B425,'[1]Price Catalogue (Active CAP)'!$A:$AD,AM$3,FALSE),"")</f>
        <v>EASA</v>
      </c>
      <c r="AN425" s="1" t="str">
        <f>_xlfn.IFNA(VLOOKUP($B425,'[1]Price Catalogue (Active CAP)'!$A:$AD,AN$3,FALSE),"")</f>
        <v>FAA</v>
      </c>
      <c r="AO425" s="1" t="str">
        <f>_xlfn.IFNA(VLOOKUP($B425,'[1]Price Catalogue (Active CAP)'!$A:$AD,AO$3,FALSE),"")</f>
        <v>CAA MALAYSIA</v>
      </c>
      <c r="AP425" s="1" t="str">
        <f>_xlfn.IFNA(VLOOKUP($B425,'[1]Price Catalogue (Active CAP)'!$A:$AD,AP$3,FALSE),"")</f>
        <v>CAAS</v>
      </c>
      <c r="AQ425" s="1" t="str">
        <f>_xlfn.IFNA(VLOOKUP($B425,'[1]Price Catalogue (Active CAP)'!$A:$AD,AQ$3,FALSE),"")</f>
        <v>DGCA INDONESIA</v>
      </c>
      <c r="AR425" s="1" t="str">
        <f>_xlfn.IFNA(VLOOKUP($B425,'[1]Price Catalogue (Active CAP)'!$A:$AD,AR$3,FALSE),"")</f>
        <v>CAA CHINA</v>
      </c>
      <c r="AS425" s="1">
        <f>_xlfn.IFNA(VLOOKUP($B425,'[1]Price Catalogue (Active CAP)'!$A:$AD,AS$3,FALSE),"")</f>
        <v>0</v>
      </c>
      <c r="AT425" s="1" t="str">
        <f>_xlfn.IFNA(VLOOKUP($B425,'[1]Price Catalogue (Active CAP)'!$A:$AD,AT$3,FALSE),"")</f>
        <v>CAA VIETNAM</v>
      </c>
      <c r="AU425" s="1" t="str">
        <f>_xlfn.IFNA(VLOOKUP($B425,'[1]Price Catalogue (Active CAP)'!$A:$AD,AU$3,FALSE),"")</f>
        <v>OCMOA</v>
      </c>
      <c r="AW425" s="1" t="b">
        <f t="shared" si="133"/>
        <v>1</v>
      </c>
      <c r="AX425" s="1" t="b">
        <f t="shared" si="134"/>
        <v>1</v>
      </c>
      <c r="AY425" s="1" t="b">
        <f t="shared" si="135"/>
        <v>1</v>
      </c>
      <c r="AZ425" s="1" t="b">
        <f t="shared" si="136"/>
        <v>1</v>
      </c>
      <c r="BA425" s="1" t="b">
        <f t="shared" si="137"/>
        <v>1</v>
      </c>
      <c r="BB425" s="1" t="b">
        <f t="shared" si="138"/>
        <v>1</v>
      </c>
      <c r="BC425" s="1" t="b">
        <f t="shared" si="139"/>
        <v>1</v>
      </c>
      <c r="BD425" s="1" t="b">
        <f t="shared" si="140"/>
        <v>1</v>
      </c>
      <c r="BE425" s="1" t="b">
        <f t="shared" si="141"/>
        <v>1</v>
      </c>
      <c r="BF425" s="1" t="b">
        <f t="shared" si="142"/>
        <v>1</v>
      </c>
      <c r="BG425" s="1" t="b">
        <f t="shared" si="143"/>
        <v>1</v>
      </c>
      <c r="BH425" s="1" t="b">
        <f t="shared" si="144"/>
        <v>0</v>
      </c>
      <c r="BI425" s="1" t="b">
        <f t="shared" si="145"/>
        <v>1</v>
      </c>
      <c r="BJ425" s="1" t="b">
        <f t="shared" si="146"/>
        <v>1</v>
      </c>
      <c r="BK425" s="1" t="b">
        <f t="shared" si="147"/>
        <v>0</v>
      </c>
      <c r="BL425" s="1" t="b">
        <f t="shared" si="148"/>
        <v>0</v>
      </c>
      <c r="BM425" s="1" t="b">
        <f t="shared" si="149"/>
        <v>1</v>
      </c>
      <c r="BN425" s="1" t="b">
        <f t="shared" si="150"/>
        <v>1</v>
      </c>
      <c r="BO425" s="1" t="b">
        <f t="shared" si="151"/>
        <v>1</v>
      </c>
      <c r="BP425" s="1" t="b">
        <f t="shared" si="152"/>
        <v>1</v>
      </c>
      <c r="BQ425" s="1" t="b">
        <f t="shared" si="153"/>
        <v>1</v>
      </c>
    </row>
    <row r="426" spans="1:69" ht="37.5">
      <c r="A426" s="5">
        <v>423</v>
      </c>
      <c r="B426" s="13" t="s">
        <v>868</v>
      </c>
      <c r="C426" s="13"/>
      <c r="D426" s="13" t="s">
        <v>864</v>
      </c>
      <c r="E426" s="19" t="s">
        <v>1228</v>
      </c>
      <c r="F426" s="13" t="s">
        <v>28</v>
      </c>
      <c r="G426" s="13" t="s">
        <v>836</v>
      </c>
      <c r="H426" s="13" t="s">
        <v>1483</v>
      </c>
      <c r="I426" s="13" t="s">
        <v>1478</v>
      </c>
      <c r="J426" s="13"/>
      <c r="K426" s="13" t="s">
        <v>854</v>
      </c>
      <c r="L426" s="13" t="s">
        <v>1484</v>
      </c>
      <c r="M426" s="13" t="s">
        <v>23</v>
      </c>
      <c r="N426" s="13" t="s">
        <v>23</v>
      </c>
      <c r="O426" s="13"/>
      <c r="P426" s="13" t="str">
        <f t="shared" si="132"/>
        <v>EASA;FAA;CAA UK;CAA MALAYSIA;DGCA INDONESIA;CAA CHINA;</v>
      </c>
      <c r="Q426" s="13" t="s">
        <v>12</v>
      </c>
      <c r="R426" s="13" t="s">
        <v>13</v>
      </c>
      <c r="S426" s="13" t="s">
        <v>1224</v>
      </c>
      <c r="T426" s="13" t="s">
        <v>24</v>
      </c>
      <c r="U426" s="13" t="s">
        <v>25</v>
      </c>
      <c r="V426" s="13" t="s">
        <v>26</v>
      </c>
      <c r="W426" s="13"/>
      <c r="X426" s="13" t="s">
        <v>1232</v>
      </c>
      <c r="Y426" s="13" t="s">
        <v>1273</v>
      </c>
      <c r="Z426" s="13"/>
      <c r="AA426" s="1" t="str">
        <f>_xlfn.IFNA(VLOOKUP($B426,'[1]Price Catalogue (Active CAP)'!$A:$AD,AA$3,FALSE),"")</f>
        <v>89-01-07152</v>
      </c>
      <c r="AC426" s="1" t="str">
        <f>_xlfn.IFNA(VLOOKUP($B426,'[1]Price Catalogue (Active CAP)'!$A:$AD,AC$3,FALSE),"")</f>
        <v>HANDSET-CABIN</v>
      </c>
      <c r="AD426" s="1" t="str">
        <f>_xlfn.IFNA(VLOOKUP($B426,'[1]Price Catalogue (Active CAP)'!$A:$AD,AD$3,FALSE),"")</f>
        <v>ON</v>
      </c>
      <c r="AE426" s="1" t="str">
        <f>_xlfn.IFNA(VLOOKUP($B426,'[1]Price Catalogue (Active CAP)'!$A:$AD,AE$3,FALSE),"")</f>
        <v>A320_Fam;</v>
      </c>
      <c r="AF426" s="1" t="str">
        <f>_xlfn.IFNA(VLOOKUP($B426,'[1]Price Catalogue (Active CAP)'!$A:$AD,AF$3,FALSE),"")</f>
        <v>HOLMBERG GMBH &amp; CO.KG</v>
      </c>
      <c r="AG426" s="1" t="str">
        <f>_xlfn.IFNA(VLOOKUP($B426,'[1]Price Catalogue (Active CAP)'!$A:$AD,AG$3,FALSE),"")</f>
        <v>AVI-HHM-005</v>
      </c>
      <c r="AH426" s="1" t="str">
        <f>_xlfn.IFNA(VLOOKUP($B426,'[1]Price Catalogue (Active CAP)'!$A:$AD,AH$3,FALSE),"")</f>
        <v>Handset</v>
      </c>
      <c r="AI426" s="1">
        <f>_xlfn.IFNA(VLOOKUP($B426,'[1]Price Catalogue (Active CAP)'!$A:$AD,AI$3,FALSE),"")</f>
        <v>0</v>
      </c>
      <c r="AJ426" s="1" t="str">
        <f>_xlfn.IFNA(VLOOKUP($B426,'[1]Price Catalogue (Active CAP)'!$A:$AD,AJ$3,FALSE),"")</f>
        <v>23-73-01;</v>
      </c>
      <c r="AK426" s="1" t="str">
        <f>_xlfn.IFNA(VLOOKUP($B426,'[1]Price Catalogue (Active CAP)'!$A:$AD,AK$3,FALSE),"")</f>
        <v>23-73</v>
      </c>
      <c r="AL426" s="32" t="str">
        <f>_xlfn.IFNA(VLOOKUP($B426,'[1]Price Catalogue (Active CAP)'!$A:$AD,AL$3,FALSE),"")</f>
        <v>EASA,FAA,CAA MALAYSIA,CAAS,DGCA INDONESIA,CAA CHINA</v>
      </c>
      <c r="AM426" s="1" t="str">
        <f>_xlfn.IFNA(VLOOKUP($B426,'[1]Price Catalogue (Active CAP)'!$A:$AD,AM$3,FALSE),"")</f>
        <v>EASA</v>
      </c>
      <c r="AN426" s="1" t="str">
        <f>_xlfn.IFNA(VLOOKUP($B426,'[1]Price Catalogue (Active CAP)'!$A:$AD,AN$3,FALSE),"")</f>
        <v>FAA</v>
      </c>
      <c r="AO426" s="1" t="str">
        <f>_xlfn.IFNA(VLOOKUP($B426,'[1]Price Catalogue (Active CAP)'!$A:$AD,AO$3,FALSE),"")</f>
        <v>CAA MALAYSIA</v>
      </c>
      <c r="AP426" s="1" t="str">
        <f>_xlfn.IFNA(VLOOKUP($B426,'[1]Price Catalogue (Active CAP)'!$A:$AD,AP$3,FALSE),"")</f>
        <v>CAAS</v>
      </c>
      <c r="AQ426" s="1" t="str">
        <f>_xlfn.IFNA(VLOOKUP($B426,'[1]Price Catalogue (Active CAP)'!$A:$AD,AQ$3,FALSE),"")</f>
        <v>DGCA INDONESIA</v>
      </c>
      <c r="AR426" s="1" t="str">
        <f>_xlfn.IFNA(VLOOKUP($B426,'[1]Price Catalogue (Active CAP)'!$A:$AD,AR$3,FALSE),"")</f>
        <v>CAA CHINA</v>
      </c>
      <c r="AS426" s="1">
        <f>_xlfn.IFNA(VLOOKUP($B426,'[1]Price Catalogue (Active CAP)'!$A:$AD,AS$3,FALSE),"")</f>
        <v>0</v>
      </c>
      <c r="AT426" s="1" t="str">
        <f>_xlfn.IFNA(VLOOKUP($B426,'[1]Price Catalogue (Active CAP)'!$A:$AD,AT$3,FALSE),"")</f>
        <v>CAA VIETNAM</v>
      </c>
      <c r="AU426" s="1" t="str">
        <f>_xlfn.IFNA(VLOOKUP($B426,'[1]Price Catalogue (Active CAP)'!$A:$AD,AU$3,FALSE),"")</f>
        <v>OCMOA</v>
      </c>
      <c r="AW426" s="1" t="b">
        <f t="shared" si="133"/>
        <v>1</v>
      </c>
      <c r="AX426" s="1" t="b">
        <f t="shared" si="134"/>
        <v>1</v>
      </c>
      <c r="AY426" s="1" t="b">
        <f t="shared" si="135"/>
        <v>1</v>
      </c>
      <c r="AZ426" s="1" t="b">
        <f t="shared" si="136"/>
        <v>1</v>
      </c>
      <c r="BA426" s="1" t="b">
        <f t="shared" si="137"/>
        <v>1</v>
      </c>
      <c r="BB426" s="1" t="b">
        <f t="shared" si="138"/>
        <v>1</v>
      </c>
      <c r="BC426" s="1" t="b">
        <f t="shared" si="139"/>
        <v>1</v>
      </c>
      <c r="BD426" s="1" t="b">
        <f t="shared" si="140"/>
        <v>1</v>
      </c>
      <c r="BE426" s="1" t="b">
        <f t="shared" si="141"/>
        <v>1</v>
      </c>
      <c r="BF426" s="1" t="b">
        <f t="shared" si="142"/>
        <v>1</v>
      </c>
      <c r="BG426" s="1" t="b">
        <f t="shared" si="143"/>
        <v>1</v>
      </c>
      <c r="BH426" s="1" t="b">
        <f t="shared" si="144"/>
        <v>0</v>
      </c>
      <c r="BI426" s="1" t="b">
        <f t="shared" si="145"/>
        <v>1</v>
      </c>
      <c r="BJ426" s="1" t="b">
        <f t="shared" si="146"/>
        <v>1</v>
      </c>
      <c r="BK426" s="1" t="b">
        <f t="shared" si="147"/>
        <v>0</v>
      </c>
      <c r="BL426" s="1" t="b">
        <f t="shared" si="148"/>
        <v>0</v>
      </c>
      <c r="BM426" s="1" t="b">
        <f t="shared" si="149"/>
        <v>1</v>
      </c>
      <c r="BN426" s="1" t="b">
        <f t="shared" si="150"/>
        <v>1</v>
      </c>
      <c r="BO426" s="1" t="b">
        <f t="shared" si="151"/>
        <v>1</v>
      </c>
      <c r="BP426" s="1" t="b">
        <f t="shared" si="152"/>
        <v>1</v>
      </c>
      <c r="BQ426" s="1" t="b">
        <f t="shared" si="153"/>
        <v>1</v>
      </c>
    </row>
    <row r="427" spans="1:69" ht="37.5">
      <c r="A427" s="5">
        <v>424</v>
      </c>
      <c r="B427" s="13" t="s">
        <v>869</v>
      </c>
      <c r="C427" s="13"/>
      <c r="D427" s="13" t="s">
        <v>864</v>
      </c>
      <c r="E427" s="19" t="s">
        <v>1228</v>
      </c>
      <c r="F427" s="13" t="s">
        <v>28</v>
      </c>
      <c r="G427" s="13" t="s">
        <v>836</v>
      </c>
      <c r="H427" s="13" t="s">
        <v>1483</v>
      </c>
      <c r="I427" s="13" t="s">
        <v>1478</v>
      </c>
      <c r="J427" s="13"/>
      <c r="K427" s="13" t="s">
        <v>854</v>
      </c>
      <c r="L427" s="13" t="s">
        <v>1484</v>
      </c>
      <c r="M427" s="13" t="s">
        <v>23</v>
      </c>
      <c r="N427" s="13" t="s">
        <v>23</v>
      </c>
      <c r="O427" s="13"/>
      <c r="P427" s="13" t="str">
        <f t="shared" si="132"/>
        <v>EASA;FAA;CAA UK;CAA MALAYSIA;DGCA INDONESIA;CAA CHINA;</v>
      </c>
      <c r="Q427" s="13" t="s">
        <v>12</v>
      </c>
      <c r="R427" s="13" t="s">
        <v>13</v>
      </c>
      <c r="S427" s="13" t="s">
        <v>1224</v>
      </c>
      <c r="T427" s="13" t="s">
        <v>24</v>
      </c>
      <c r="U427" s="13" t="s">
        <v>25</v>
      </c>
      <c r="V427" s="13" t="s">
        <v>26</v>
      </c>
      <c r="W427" s="13"/>
      <c r="X427" s="13" t="s">
        <v>1232</v>
      </c>
      <c r="Y427" s="13" t="s">
        <v>1273</v>
      </c>
      <c r="Z427" s="13"/>
      <c r="AA427" s="1" t="str">
        <f>_xlfn.IFNA(VLOOKUP($B427,'[1]Price Catalogue (Active CAP)'!$A:$AD,AA$3,FALSE),"")</f>
        <v>89-01-07154</v>
      </c>
      <c r="AC427" s="1" t="str">
        <f>_xlfn.IFNA(VLOOKUP($B427,'[1]Price Catalogue (Active CAP)'!$A:$AD,AC$3,FALSE),"")</f>
        <v>HANDSET-CABIN</v>
      </c>
      <c r="AD427" s="1" t="str">
        <f>_xlfn.IFNA(VLOOKUP($B427,'[1]Price Catalogue (Active CAP)'!$A:$AD,AD$3,FALSE),"")</f>
        <v>ON</v>
      </c>
      <c r="AE427" s="1" t="str">
        <f>_xlfn.IFNA(VLOOKUP($B427,'[1]Price Catalogue (Active CAP)'!$A:$AD,AE$3,FALSE),"")</f>
        <v>A320_Fam;</v>
      </c>
      <c r="AF427" s="1" t="str">
        <f>_xlfn.IFNA(VLOOKUP($B427,'[1]Price Catalogue (Active CAP)'!$A:$AD,AF$3,FALSE),"")</f>
        <v>HOLMBERG GMBH &amp; CO.KG</v>
      </c>
      <c r="AG427" s="1" t="str">
        <f>_xlfn.IFNA(VLOOKUP($B427,'[1]Price Catalogue (Active CAP)'!$A:$AD,AG$3,FALSE),"")</f>
        <v>AVI-HHM-005</v>
      </c>
      <c r="AH427" s="1" t="str">
        <f>_xlfn.IFNA(VLOOKUP($B427,'[1]Price Catalogue (Active CAP)'!$A:$AD,AH$3,FALSE),"")</f>
        <v>Handset</v>
      </c>
      <c r="AI427" s="1">
        <f>_xlfn.IFNA(VLOOKUP($B427,'[1]Price Catalogue (Active CAP)'!$A:$AD,AI$3,FALSE),"")</f>
        <v>0</v>
      </c>
      <c r="AJ427" s="1" t="str">
        <f>_xlfn.IFNA(VLOOKUP($B427,'[1]Price Catalogue (Active CAP)'!$A:$AD,AJ$3,FALSE),"")</f>
        <v>23-73-01;</v>
      </c>
      <c r="AK427" s="1" t="str">
        <f>_xlfn.IFNA(VLOOKUP($B427,'[1]Price Catalogue (Active CAP)'!$A:$AD,AK$3,FALSE),"")</f>
        <v>23-73</v>
      </c>
      <c r="AL427" s="32" t="str">
        <f>_xlfn.IFNA(VLOOKUP($B427,'[1]Price Catalogue (Active CAP)'!$A:$AD,AL$3,FALSE),"")</f>
        <v>EASA,FAA,CAA MALAYSIA,CAAS,DGCA INDONESIA,CAA CHINA</v>
      </c>
      <c r="AM427" s="1" t="str">
        <f>_xlfn.IFNA(VLOOKUP($B427,'[1]Price Catalogue (Active CAP)'!$A:$AD,AM$3,FALSE),"")</f>
        <v>EASA</v>
      </c>
      <c r="AN427" s="1" t="str">
        <f>_xlfn.IFNA(VLOOKUP($B427,'[1]Price Catalogue (Active CAP)'!$A:$AD,AN$3,FALSE),"")</f>
        <v>FAA</v>
      </c>
      <c r="AO427" s="1" t="str">
        <f>_xlfn.IFNA(VLOOKUP($B427,'[1]Price Catalogue (Active CAP)'!$A:$AD,AO$3,FALSE),"")</f>
        <v>CAA MALAYSIA</v>
      </c>
      <c r="AP427" s="1" t="str">
        <f>_xlfn.IFNA(VLOOKUP($B427,'[1]Price Catalogue (Active CAP)'!$A:$AD,AP$3,FALSE),"")</f>
        <v>CAAS</v>
      </c>
      <c r="AQ427" s="1" t="str">
        <f>_xlfn.IFNA(VLOOKUP($B427,'[1]Price Catalogue (Active CAP)'!$A:$AD,AQ$3,FALSE),"")</f>
        <v>DGCA INDONESIA</v>
      </c>
      <c r="AR427" s="1" t="str">
        <f>_xlfn.IFNA(VLOOKUP($B427,'[1]Price Catalogue (Active CAP)'!$A:$AD,AR$3,FALSE),"")</f>
        <v>CAA CHINA</v>
      </c>
      <c r="AS427" s="1">
        <f>_xlfn.IFNA(VLOOKUP($B427,'[1]Price Catalogue (Active CAP)'!$A:$AD,AS$3,FALSE),"")</f>
        <v>0</v>
      </c>
      <c r="AT427" s="1" t="str">
        <f>_xlfn.IFNA(VLOOKUP($B427,'[1]Price Catalogue (Active CAP)'!$A:$AD,AT$3,FALSE),"")</f>
        <v>CAA VIETNAM</v>
      </c>
      <c r="AU427" s="1" t="str">
        <f>_xlfn.IFNA(VLOOKUP($B427,'[1]Price Catalogue (Active CAP)'!$A:$AD,AU$3,FALSE),"")</f>
        <v>OCMOA</v>
      </c>
      <c r="AW427" s="1" t="b">
        <f t="shared" si="133"/>
        <v>1</v>
      </c>
      <c r="AX427" s="1" t="b">
        <f t="shared" si="134"/>
        <v>1</v>
      </c>
      <c r="AY427" s="1" t="b">
        <f t="shared" si="135"/>
        <v>1</v>
      </c>
      <c r="AZ427" s="1" t="b">
        <f t="shared" si="136"/>
        <v>1</v>
      </c>
      <c r="BA427" s="1" t="b">
        <f t="shared" si="137"/>
        <v>1</v>
      </c>
      <c r="BB427" s="1" t="b">
        <f t="shared" si="138"/>
        <v>1</v>
      </c>
      <c r="BC427" s="1" t="b">
        <f t="shared" si="139"/>
        <v>1</v>
      </c>
      <c r="BD427" s="1" t="b">
        <f t="shared" si="140"/>
        <v>1</v>
      </c>
      <c r="BE427" s="1" t="b">
        <f t="shared" si="141"/>
        <v>1</v>
      </c>
      <c r="BF427" s="1" t="b">
        <f t="shared" si="142"/>
        <v>1</v>
      </c>
      <c r="BG427" s="1" t="b">
        <f t="shared" si="143"/>
        <v>1</v>
      </c>
      <c r="BH427" s="1" t="b">
        <f t="shared" si="144"/>
        <v>0</v>
      </c>
      <c r="BI427" s="1" t="b">
        <f t="shared" si="145"/>
        <v>1</v>
      </c>
      <c r="BJ427" s="1" t="b">
        <f t="shared" si="146"/>
        <v>1</v>
      </c>
      <c r="BK427" s="1" t="b">
        <f t="shared" si="147"/>
        <v>0</v>
      </c>
      <c r="BL427" s="1" t="b">
        <f t="shared" si="148"/>
        <v>0</v>
      </c>
      <c r="BM427" s="1" t="b">
        <f t="shared" si="149"/>
        <v>1</v>
      </c>
      <c r="BN427" s="1" t="b">
        <f t="shared" si="150"/>
        <v>1</v>
      </c>
      <c r="BO427" s="1" t="b">
        <f t="shared" si="151"/>
        <v>1</v>
      </c>
      <c r="BP427" s="1" t="b">
        <f t="shared" si="152"/>
        <v>1</v>
      </c>
      <c r="BQ427" s="1" t="b">
        <f t="shared" si="153"/>
        <v>1</v>
      </c>
    </row>
    <row r="428" spans="1:69" ht="37.5">
      <c r="A428" s="5">
        <v>425</v>
      </c>
      <c r="B428" s="13" t="s">
        <v>870</v>
      </c>
      <c r="C428" s="13"/>
      <c r="D428" s="13" t="s">
        <v>856</v>
      </c>
      <c r="E428" s="19" t="s">
        <v>1228</v>
      </c>
      <c r="F428" s="13" t="s">
        <v>28</v>
      </c>
      <c r="G428" s="13" t="s">
        <v>836</v>
      </c>
      <c r="H428" s="13" t="s">
        <v>1483</v>
      </c>
      <c r="I428" s="13" t="s">
        <v>1478</v>
      </c>
      <c r="J428" s="13"/>
      <c r="K428" s="13" t="s">
        <v>854</v>
      </c>
      <c r="L428" s="13" t="s">
        <v>1484</v>
      </c>
      <c r="M428" s="13" t="s">
        <v>23</v>
      </c>
      <c r="N428" s="13" t="s">
        <v>23</v>
      </c>
      <c r="O428" s="13"/>
      <c r="P428" s="13" t="str">
        <f t="shared" si="132"/>
        <v>EASA;FAA;CAA UK;CAA MALAYSIA;DGCA INDONESIA;CAA CHINA;</v>
      </c>
      <c r="Q428" s="13" t="s">
        <v>12</v>
      </c>
      <c r="R428" s="13" t="s">
        <v>13</v>
      </c>
      <c r="S428" s="13" t="s">
        <v>1224</v>
      </c>
      <c r="T428" s="13" t="s">
        <v>24</v>
      </c>
      <c r="U428" s="13" t="s">
        <v>25</v>
      </c>
      <c r="V428" s="13" t="s">
        <v>26</v>
      </c>
      <c r="W428" s="13"/>
      <c r="X428" s="13" t="s">
        <v>1232</v>
      </c>
      <c r="Y428" s="13" t="s">
        <v>1273</v>
      </c>
      <c r="Z428" s="13"/>
      <c r="AA428" s="1" t="str">
        <f>_xlfn.IFNA(VLOOKUP($B428,'[1]Price Catalogue (Active CAP)'!$A:$AD,AA$3,FALSE),"")</f>
        <v>89-01-07155</v>
      </c>
      <c r="AC428" s="1" t="str">
        <f>_xlfn.IFNA(VLOOKUP($B428,'[1]Price Catalogue (Active CAP)'!$A:$AD,AC$3,FALSE),"")</f>
        <v>HANDSET</v>
      </c>
      <c r="AD428" s="1" t="str">
        <f>_xlfn.IFNA(VLOOKUP($B428,'[1]Price Catalogue (Active CAP)'!$A:$AD,AD$3,FALSE),"")</f>
        <v>ON</v>
      </c>
      <c r="AE428" s="1" t="str">
        <f>_xlfn.IFNA(VLOOKUP($B428,'[1]Price Catalogue (Active CAP)'!$A:$AD,AE$3,FALSE),"")</f>
        <v>A320_Fam;</v>
      </c>
      <c r="AF428" s="1" t="str">
        <f>_xlfn.IFNA(VLOOKUP($B428,'[1]Price Catalogue (Active CAP)'!$A:$AD,AF$3,FALSE),"")</f>
        <v>HOLMBERG GMBH &amp; CO.KG</v>
      </c>
      <c r="AG428" s="1" t="str">
        <f>_xlfn.IFNA(VLOOKUP($B428,'[1]Price Catalogue (Active CAP)'!$A:$AD,AG$3,FALSE),"")</f>
        <v>AVI-HHM-005</v>
      </c>
      <c r="AH428" s="1" t="str">
        <f>_xlfn.IFNA(VLOOKUP($B428,'[1]Price Catalogue (Active CAP)'!$A:$AD,AH$3,FALSE),"")</f>
        <v>Handset</v>
      </c>
      <c r="AI428" s="1">
        <f>_xlfn.IFNA(VLOOKUP($B428,'[1]Price Catalogue (Active CAP)'!$A:$AD,AI$3,FALSE),"")</f>
        <v>0</v>
      </c>
      <c r="AJ428" s="1" t="str">
        <f>_xlfn.IFNA(VLOOKUP($B428,'[1]Price Catalogue (Active CAP)'!$A:$AD,AJ$3,FALSE),"")</f>
        <v>23-73-01;</v>
      </c>
      <c r="AK428" s="1" t="str">
        <f>_xlfn.IFNA(VLOOKUP($B428,'[1]Price Catalogue (Active CAP)'!$A:$AD,AK$3,FALSE),"")</f>
        <v>23-73</v>
      </c>
      <c r="AL428" s="32" t="str">
        <f>_xlfn.IFNA(VLOOKUP($B428,'[1]Price Catalogue (Active CAP)'!$A:$AD,AL$3,FALSE),"")</f>
        <v>EASA,FAA,CAA MALAYSIA,CAAS,DGCA INDONESIA,CAA CHINA</v>
      </c>
      <c r="AM428" s="1" t="str">
        <f>_xlfn.IFNA(VLOOKUP($B428,'[1]Price Catalogue (Active CAP)'!$A:$AD,AM$3,FALSE),"")</f>
        <v>EASA</v>
      </c>
      <c r="AN428" s="1" t="str">
        <f>_xlfn.IFNA(VLOOKUP($B428,'[1]Price Catalogue (Active CAP)'!$A:$AD,AN$3,FALSE),"")</f>
        <v>FAA</v>
      </c>
      <c r="AO428" s="1" t="str">
        <f>_xlfn.IFNA(VLOOKUP($B428,'[1]Price Catalogue (Active CAP)'!$A:$AD,AO$3,FALSE),"")</f>
        <v>CAA MALAYSIA</v>
      </c>
      <c r="AP428" s="1" t="str">
        <f>_xlfn.IFNA(VLOOKUP($B428,'[1]Price Catalogue (Active CAP)'!$A:$AD,AP$3,FALSE),"")</f>
        <v>CAAS</v>
      </c>
      <c r="AQ428" s="1" t="str">
        <f>_xlfn.IFNA(VLOOKUP($B428,'[1]Price Catalogue (Active CAP)'!$A:$AD,AQ$3,FALSE),"")</f>
        <v>DGCA INDONESIA</v>
      </c>
      <c r="AR428" s="1" t="str">
        <f>_xlfn.IFNA(VLOOKUP($B428,'[1]Price Catalogue (Active CAP)'!$A:$AD,AR$3,FALSE),"")</f>
        <v>CAA CHINA</v>
      </c>
      <c r="AS428" s="1">
        <f>_xlfn.IFNA(VLOOKUP($B428,'[1]Price Catalogue (Active CAP)'!$A:$AD,AS$3,FALSE),"")</f>
        <v>0</v>
      </c>
      <c r="AT428" s="1" t="str">
        <f>_xlfn.IFNA(VLOOKUP($B428,'[1]Price Catalogue (Active CAP)'!$A:$AD,AT$3,FALSE),"")</f>
        <v>CAA VIETNAM</v>
      </c>
      <c r="AU428" s="1" t="str">
        <f>_xlfn.IFNA(VLOOKUP($B428,'[1]Price Catalogue (Active CAP)'!$A:$AD,AU$3,FALSE),"")</f>
        <v>OCMOA</v>
      </c>
      <c r="AW428" s="1" t="b">
        <f t="shared" si="133"/>
        <v>1</v>
      </c>
      <c r="AX428" s="1" t="b">
        <f t="shared" si="134"/>
        <v>1</v>
      </c>
      <c r="AY428" s="1" t="b">
        <f t="shared" si="135"/>
        <v>1</v>
      </c>
      <c r="AZ428" s="1" t="b">
        <f t="shared" si="136"/>
        <v>1</v>
      </c>
      <c r="BA428" s="1" t="b">
        <f t="shared" si="137"/>
        <v>1</v>
      </c>
      <c r="BB428" s="1" t="b">
        <f t="shared" si="138"/>
        <v>1</v>
      </c>
      <c r="BC428" s="1" t="b">
        <f t="shared" si="139"/>
        <v>1</v>
      </c>
      <c r="BD428" s="1" t="b">
        <f t="shared" si="140"/>
        <v>1</v>
      </c>
      <c r="BE428" s="1" t="b">
        <f t="shared" si="141"/>
        <v>1</v>
      </c>
      <c r="BF428" s="1" t="b">
        <f t="shared" si="142"/>
        <v>1</v>
      </c>
      <c r="BG428" s="1" t="b">
        <f t="shared" si="143"/>
        <v>1</v>
      </c>
      <c r="BH428" s="1" t="b">
        <f t="shared" si="144"/>
        <v>0</v>
      </c>
      <c r="BI428" s="1" t="b">
        <f t="shared" si="145"/>
        <v>1</v>
      </c>
      <c r="BJ428" s="1" t="b">
        <f t="shared" si="146"/>
        <v>1</v>
      </c>
      <c r="BK428" s="1" t="b">
        <f t="shared" si="147"/>
        <v>0</v>
      </c>
      <c r="BL428" s="1" t="b">
        <f t="shared" si="148"/>
        <v>0</v>
      </c>
      <c r="BM428" s="1" t="b">
        <f t="shared" si="149"/>
        <v>1</v>
      </c>
      <c r="BN428" s="1" t="b">
        <f t="shared" si="150"/>
        <v>1</v>
      </c>
      <c r="BO428" s="1" t="b">
        <f t="shared" si="151"/>
        <v>1</v>
      </c>
      <c r="BP428" s="1" t="b">
        <f t="shared" si="152"/>
        <v>1</v>
      </c>
      <c r="BQ428" s="1" t="b">
        <f t="shared" si="153"/>
        <v>1</v>
      </c>
    </row>
    <row r="429" spans="1:69" ht="37.5">
      <c r="A429" s="5">
        <v>426</v>
      </c>
      <c r="B429" s="13" t="s">
        <v>871</v>
      </c>
      <c r="C429" s="13"/>
      <c r="D429" s="13" t="s">
        <v>856</v>
      </c>
      <c r="E429" s="19" t="s">
        <v>1228</v>
      </c>
      <c r="F429" s="13" t="s">
        <v>28</v>
      </c>
      <c r="G429" s="13" t="s">
        <v>836</v>
      </c>
      <c r="H429" s="13" t="s">
        <v>1483</v>
      </c>
      <c r="I429" s="13" t="s">
        <v>1478</v>
      </c>
      <c r="J429" s="13"/>
      <c r="K429" s="13" t="s">
        <v>854</v>
      </c>
      <c r="L429" s="13" t="s">
        <v>1484</v>
      </c>
      <c r="M429" s="13" t="s">
        <v>23</v>
      </c>
      <c r="N429" s="13" t="s">
        <v>23</v>
      </c>
      <c r="O429" s="13"/>
      <c r="P429" s="13" t="str">
        <f t="shared" si="132"/>
        <v>EASA;FAA;CAA UK;CAA MALAYSIA;DGCA INDONESIA;CAA CHINA;</v>
      </c>
      <c r="Q429" s="13" t="s">
        <v>12</v>
      </c>
      <c r="R429" s="13" t="s">
        <v>13</v>
      </c>
      <c r="S429" s="13" t="s">
        <v>1224</v>
      </c>
      <c r="T429" s="13" t="s">
        <v>24</v>
      </c>
      <c r="U429" s="13" t="s">
        <v>25</v>
      </c>
      <c r="V429" s="13" t="s">
        <v>26</v>
      </c>
      <c r="W429" s="13"/>
      <c r="X429" s="13" t="s">
        <v>1232</v>
      </c>
      <c r="Y429" s="13" t="s">
        <v>1273</v>
      </c>
      <c r="Z429" s="13"/>
      <c r="AA429" s="1" t="str">
        <f>_xlfn.IFNA(VLOOKUP($B429,'[1]Price Catalogue (Active CAP)'!$A:$AD,AA$3,FALSE),"")</f>
        <v>89-01-07185</v>
      </c>
      <c r="AC429" s="1" t="str">
        <f>_xlfn.IFNA(VLOOKUP($B429,'[1]Price Catalogue (Active CAP)'!$A:$AD,AC$3,FALSE),"")</f>
        <v>HANDSET</v>
      </c>
      <c r="AD429" s="1" t="str">
        <f>_xlfn.IFNA(VLOOKUP($B429,'[1]Price Catalogue (Active CAP)'!$A:$AD,AD$3,FALSE),"")</f>
        <v>ON</v>
      </c>
      <c r="AE429" s="1" t="str">
        <f>_xlfn.IFNA(VLOOKUP($B429,'[1]Price Catalogue (Active CAP)'!$A:$AD,AE$3,FALSE),"")</f>
        <v>A320_Fam;</v>
      </c>
      <c r="AF429" s="1" t="str">
        <f>_xlfn.IFNA(VLOOKUP($B429,'[1]Price Catalogue (Active CAP)'!$A:$AD,AF$3,FALSE),"")</f>
        <v>HOLMBERG GMBH &amp; CO.KG</v>
      </c>
      <c r="AG429" s="1" t="str">
        <f>_xlfn.IFNA(VLOOKUP($B429,'[1]Price Catalogue (Active CAP)'!$A:$AD,AG$3,FALSE),"")</f>
        <v>AVI-HHM-005</v>
      </c>
      <c r="AH429" s="1" t="str">
        <f>_xlfn.IFNA(VLOOKUP($B429,'[1]Price Catalogue (Active CAP)'!$A:$AD,AH$3,FALSE),"")</f>
        <v>Handset</v>
      </c>
      <c r="AI429" s="1">
        <f>_xlfn.IFNA(VLOOKUP($B429,'[1]Price Catalogue (Active CAP)'!$A:$AD,AI$3,FALSE),"")</f>
        <v>0</v>
      </c>
      <c r="AJ429" s="1" t="str">
        <f>_xlfn.IFNA(VLOOKUP($B429,'[1]Price Catalogue (Active CAP)'!$A:$AD,AJ$3,FALSE),"")</f>
        <v>23-73-01;</v>
      </c>
      <c r="AK429" s="1" t="str">
        <f>_xlfn.IFNA(VLOOKUP($B429,'[1]Price Catalogue (Active CAP)'!$A:$AD,AK$3,FALSE),"")</f>
        <v>23-73</v>
      </c>
      <c r="AL429" s="32" t="str">
        <f>_xlfn.IFNA(VLOOKUP($B429,'[1]Price Catalogue (Active CAP)'!$A:$AD,AL$3,FALSE),"")</f>
        <v>EASA,FAA,CAA MALAYSIA,CAAS,DGCA INDONESIA,CAA CHINA</v>
      </c>
      <c r="AM429" s="1" t="str">
        <f>_xlfn.IFNA(VLOOKUP($B429,'[1]Price Catalogue (Active CAP)'!$A:$AD,AM$3,FALSE),"")</f>
        <v>EASA</v>
      </c>
      <c r="AN429" s="1" t="str">
        <f>_xlfn.IFNA(VLOOKUP($B429,'[1]Price Catalogue (Active CAP)'!$A:$AD,AN$3,FALSE),"")</f>
        <v>FAA</v>
      </c>
      <c r="AO429" s="1" t="str">
        <f>_xlfn.IFNA(VLOOKUP($B429,'[1]Price Catalogue (Active CAP)'!$A:$AD,AO$3,FALSE),"")</f>
        <v>CAA MALAYSIA</v>
      </c>
      <c r="AP429" s="1" t="str">
        <f>_xlfn.IFNA(VLOOKUP($B429,'[1]Price Catalogue (Active CAP)'!$A:$AD,AP$3,FALSE),"")</f>
        <v>CAAS</v>
      </c>
      <c r="AQ429" s="1" t="str">
        <f>_xlfn.IFNA(VLOOKUP($B429,'[1]Price Catalogue (Active CAP)'!$A:$AD,AQ$3,FALSE),"")</f>
        <v>DGCA INDONESIA</v>
      </c>
      <c r="AR429" s="1" t="str">
        <f>_xlfn.IFNA(VLOOKUP($B429,'[1]Price Catalogue (Active CAP)'!$A:$AD,AR$3,FALSE),"")</f>
        <v>CAA CHINA</v>
      </c>
      <c r="AS429" s="1">
        <f>_xlfn.IFNA(VLOOKUP($B429,'[1]Price Catalogue (Active CAP)'!$A:$AD,AS$3,FALSE),"")</f>
        <v>0</v>
      </c>
      <c r="AT429" s="1" t="str">
        <f>_xlfn.IFNA(VLOOKUP($B429,'[1]Price Catalogue (Active CAP)'!$A:$AD,AT$3,FALSE),"")</f>
        <v>CAA VIETNAM</v>
      </c>
      <c r="AU429" s="1" t="str">
        <f>_xlfn.IFNA(VLOOKUP($B429,'[1]Price Catalogue (Active CAP)'!$A:$AD,AU$3,FALSE),"")</f>
        <v>OCMOA</v>
      </c>
      <c r="AW429" s="1" t="b">
        <f t="shared" si="133"/>
        <v>1</v>
      </c>
      <c r="AX429" s="1" t="b">
        <f t="shared" si="134"/>
        <v>1</v>
      </c>
      <c r="AY429" s="1" t="b">
        <f t="shared" si="135"/>
        <v>1</v>
      </c>
      <c r="AZ429" s="1" t="b">
        <f t="shared" si="136"/>
        <v>1</v>
      </c>
      <c r="BA429" s="1" t="b">
        <f t="shared" si="137"/>
        <v>1</v>
      </c>
      <c r="BB429" s="1" t="b">
        <f t="shared" si="138"/>
        <v>1</v>
      </c>
      <c r="BC429" s="1" t="b">
        <f t="shared" si="139"/>
        <v>1</v>
      </c>
      <c r="BD429" s="1" t="b">
        <f t="shared" si="140"/>
        <v>1</v>
      </c>
      <c r="BE429" s="1" t="b">
        <f t="shared" si="141"/>
        <v>1</v>
      </c>
      <c r="BF429" s="1" t="b">
        <f t="shared" si="142"/>
        <v>1</v>
      </c>
      <c r="BG429" s="1" t="b">
        <f t="shared" si="143"/>
        <v>1</v>
      </c>
      <c r="BH429" s="1" t="b">
        <f t="shared" si="144"/>
        <v>0</v>
      </c>
      <c r="BI429" s="1" t="b">
        <f t="shared" si="145"/>
        <v>1</v>
      </c>
      <c r="BJ429" s="1" t="b">
        <f t="shared" si="146"/>
        <v>1</v>
      </c>
      <c r="BK429" s="1" t="b">
        <f t="shared" si="147"/>
        <v>0</v>
      </c>
      <c r="BL429" s="1" t="b">
        <f t="shared" si="148"/>
        <v>0</v>
      </c>
      <c r="BM429" s="1" t="b">
        <f t="shared" si="149"/>
        <v>1</v>
      </c>
      <c r="BN429" s="1" t="b">
        <f t="shared" si="150"/>
        <v>1</v>
      </c>
      <c r="BO429" s="1" t="b">
        <f t="shared" si="151"/>
        <v>1</v>
      </c>
      <c r="BP429" s="1" t="b">
        <f t="shared" si="152"/>
        <v>1</v>
      </c>
      <c r="BQ429" s="1" t="b">
        <f t="shared" si="153"/>
        <v>1</v>
      </c>
    </row>
    <row r="430" spans="1:69" ht="37.5">
      <c r="A430" s="5">
        <v>427</v>
      </c>
      <c r="B430" s="13" t="s">
        <v>872</v>
      </c>
      <c r="C430" s="13"/>
      <c r="D430" s="13" t="s">
        <v>873</v>
      </c>
      <c r="E430" s="19" t="s">
        <v>1228</v>
      </c>
      <c r="F430" s="13" t="s">
        <v>54</v>
      </c>
      <c r="G430" s="13" t="s">
        <v>836</v>
      </c>
      <c r="H430" s="13" t="s">
        <v>1483</v>
      </c>
      <c r="I430" s="13" t="s">
        <v>1478</v>
      </c>
      <c r="J430" s="13"/>
      <c r="K430" s="13" t="s">
        <v>854</v>
      </c>
      <c r="L430" s="13" t="s">
        <v>1484</v>
      </c>
      <c r="M430" s="13" t="s">
        <v>23</v>
      </c>
      <c r="N430" s="13" t="s">
        <v>23</v>
      </c>
      <c r="O430" s="13"/>
      <c r="P430" s="13" t="str">
        <f t="shared" si="132"/>
        <v>EASA;FAA;CAA UK;CAA MALAYSIA;DGCA INDONESIA;CAA CHINA;</v>
      </c>
      <c r="Q430" s="13" t="s">
        <v>12</v>
      </c>
      <c r="R430" s="13" t="s">
        <v>13</v>
      </c>
      <c r="S430" s="13" t="s">
        <v>1224</v>
      </c>
      <c r="T430" s="13" t="s">
        <v>24</v>
      </c>
      <c r="U430" s="13" t="s">
        <v>25</v>
      </c>
      <c r="V430" s="13" t="s">
        <v>26</v>
      </c>
      <c r="W430" s="13"/>
      <c r="X430" s="13" t="s">
        <v>1232</v>
      </c>
      <c r="Y430" s="13" t="s">
        <v>1273</v>
      </c>
      <c r="Z430" s="13"/>
      <c r="AA430" s="1" t="str">
        <f>_xlfn.IFNA(VLOOKUP($B430,'[1]Price Catalogue (Active CAP)'!$A:$AD,AA$3,FALSE),"")</f>
        <v>89-01-07250</v>
      </c>
      <c r="AC430" s="1" t="str">
        <f>_xlfn.IFNA(VLOOKUP($B430,'[1]Price Catalogue (Active CAP)'!$A:$AD,AC$3,FALSE),"")</f>
        <v>HANDSET,COCKPIT</v>
      </c>
      <c r="AD430" s="1" t="str">
        <f>_xlfn.IFNA(VLOOKUP($B430,'[1]Price Catalogue (Active CAP)'!$A:$AD,AD$3,FALSE),"")</f>
        <v>ON</v>
      </c>
      <c r="AE430" s="1" t="str">
        <f>_xlfn.IFNA(VLOOKUP($B430,'[1]Price Catalogue (Active CAP)'!$A:$AD,AE$3,FALSE),"")</f>
        <v>A320_Fam;A330;A340;</v>
      </c>
      <c r="AF430" s="1" t="str">
        <f>_xlfn.IFNA(VLOOKUP($B430,'[1]Price Catalogue (Active CAP)'!$A:$AD,AF$3,FALSE),"")</f>
        <v>HOLMBERG GMBH &amp; CO.KG</v>
      </c>
      <c r="AG430" s="1" t="str">
        <f>_xlfn.IFNA(VLOOKUP($B430,'[1]Price Catalogue (Active CAP)'!$A:$AD,AG$3,FALSE),"")</f>
        <v>AVI-HHM-005</v>
      </c>
      <c r="AH430" s="1" t="str">
        <f>_xlfn.IFNA(VLOOKUP($B430,'[1]Price Catalogue (Active CAP)'!$A:$AD,AH$3,FALSE),"")</f>
        <v>Handset</v>
      </c>
      <c r="AI430" s="1">
        <f>_xlfn.IFNA(VLOOKUP($B430,'[1]Price Catalogue (Active CAP)'!$A:$AD,AI$3,FALSE),"")</f>
        <v>0</v>
      </c>
      <c r="AJ430" s="1" t="str">
        <f>_xlfn.IFNA(VLOOKUP($B430,'[1]Price Catalogue (Active CAP)'!$A:$AD,AJ$3,FALSE),"")</f>
        <v>23-73-01;</v>
      </c>
      <c r="AK430" s="1" t="str">
        <f>_xlfn.IFNA(VLOOKUP($B430,'[1]Price Catalogue (Active CAP)'!$A:$AD,AK$3,FALSE),"")</f>
        <v>23-73</v>
      </c>
      <c r="AL430" s="32" t="str">
        <f>_xlfn.IFNA(VLOOKUP($B430,'[1]Price Catalogue (Active CAP)'!$A:$AD,AL$3,FALSE),"")</f>
        <v>EASA,FAA,CAA MALAYSIA,CAAS,DGCA INDONESIA,CAA CHINA</v>
      </c>
      <c r="AM430" s="1" t="str">
        <f>_xlfn.IFNA(VLOOKUP($B430,'[1]Price Catalogue (Active CAP)'!$A:$AD,AM$3,FALSE),"")</f>
        <v>EASA</v>
      </c>
      <c r="AN430" s="1" t="str">
        <f>_xlfn.IFNA(VLOOKUP($B430,'[1]Price Catalogue (Active CAP)'!$A:$AD,AN$3,FALSE),"")</f>
        <v>FAA</v>
      </c>
      <c r="AO430" s="1" t="str">
        <f>_xlfn.IFNA(VLOOKUP($B430,'[1]Price Catalogue (Active CAP)'!$A:$AD,AO$3,FALSE),"")</f>
        <v>CAA MALAYSIA</v>
      </c>
      <c r="AP430" s="1" t="str">
        <f>_xlfn.IFNA(VLOOKUP($B430,'[1]Price Catalogue (Active CAP)'!$A:$AD,AP$3,FALSE),"")</f>
        <v>CAAS</v>
      </c>
      <c r="AQ430" s="1" t="str">
        <f>_xlfn.IFNA(VLOOKUP($B430,'[1]Price Catalogue (Active CAP)'!$A:$AD,AQ$3,FALSE),"")</f>
        <v>DGCA INDONESIA</v>
      </c>
      <c r="AR430" s="1" t="str">
        <f>_xlfn.IFNA(VLOOKUP($B430,'[1]Price Catalogue (Active CAP)'!$A:$AD,AR$3,FALSE),"")</f>
        <v>CAA CHINA</v>
      </c>
      <c r="AS430" s="1">
        <f>_xlfn.IFNA(VLOOKUP($B430,'[1]Price Catalogue (Active CAP)'!$A:$AD,AS$3,FALSE),"")</f>
        <v>0</v>
      </c>
      <c r="AT430" s="1" t="str">
        <f>_xlfn.IFNA(VLOOKUP($B430,'[1]Price Catalogue (Active CAP)'!$A:$AD,AT$3,FALSE),"")</f>
        <v>CAA VIETNAM</v>
      </c>
      <c r="AU430" s="1" t="str">
        <f>_xlfn.IFNA(VLOOKUP($B430,'[1]Price Catalogue (Active CAP)'!$A:$AD,AU$3,FALSE),"")</f>
        <v>OCMOA</v>
      </c>
      <c r="AW430" s="1" t="b">
        <f t="shared" si="133"/>
        <v>1</v>
      </c>
      <c r="AX430" s="1" t="b">
        <f t="shared" si="134"/>
        <v>1</v>
      </c>
      <c r="AY430" s="1" t="b">
        <f t="shared" si="135"/>
        <v>1</v>
      </c>
      <c r="AZ430" s="1" t="b">
        <f t="shared" si="136"/>
        <v>1</v>
      </c>
      <c r="BA430" s="1" t="b">
        <f t="shared" si="137"/>
        <v>1</v>
      </c>
      <c r="BB430" s="1" t="b">
        <f t="shared" si="138"/>
        <v>1</v>
      </c>
      <c r="BC430" s="1" t="b">
        <f t="shared" si="139"/>
        <v>1</v>
      </c>
      <c r="BD430" s="1" t="b">
        <f t="shared" si="140"/>
        <v>1</v>
      </c>
      <c r="BE430" s="1" t="b">
        <f t="shared" si="141"/>
        <v>1</v>
      </c>
      <c r="BF430" s="1" t="b">
        <f t="shared" si="142"/>
        <v>1</v>
      </c>
      <c r="BG430" s="1" t="b">
        <f t="shared" si="143"/>
        <v>1</v>
      </c>
      <c r="BH430" s="1" t="b">
        <f t="shared" si="144"/>
        <v>0</v>
      </c>
      <c r="BI430" s="1" t="b">
        <f t="shared" si="145"/>
        <v>1</v>
      </c>
      <c r="BJ430" s="1" t="b">
        <f t="shared" si="146"/>
        <v>1</v>
      </c>
      <c r="BK430" s="1" t="b">
        <f t="shared" si="147"/>
        <v>0</v>
      </c>
      <c r="BL430" s="1" t="b">
        <f t="shared" si="148"/>
        <v>0</v>
      </c>
      <c r="BM430" s="1" t="b">
        <f t="shared" si="149"/>
        <v>1</v>
      </c>
      <c r="BN430" s="1" t="b">
        <f t="shared" si="150"/>
        <v>1</v>
      </c>
      <c r="BO430" s="1" t="b">
        <f t="shared" si="151"/>
        <v>1</v>
      </c>
      <c r="BP430" s="1" t="b">
        <f t="shared" si="152"/>
        <v>1</v>
      </c>
      <c r="BQ430" s="1" t="b">
        <f t="shared" si="153"/>
        <v>1</v>
      </c>
    </row>
    <row r="431" spans="1:69" ht="37.5">
      <c r="A431" s="5">
        <v>428</v>
      </c>
      <c r="B431" s="13" t="s">
        <v>874</v>
      </c>
      <c r="C431" s="13"/>
      <c r="D431" s="13" t="s">
        <v>873</v>
      </c>
      <c r="E431" s="19" t="s">
        <v>1228</v>
      </c>
      <c r="F431" s="13" t="s">
        <v>54</v>
      </c>
      <c r="G431" s="13" t="s">
        <v>836</v>
      </c>
      <c r="H431" s="13" t="s">
        <v>1483</v>
      </c>
      <c r="I431" s="13" t="s">
        <v>1478</v>
      </c>
      <c r="J431" s="13"/>
      <c r="K431" s="13" t="s">
        <v>854</v>
      </c>
      <c r="L431" s="13" t="s">
        <v>1484</v>
      </c>
      <c r="M431" s="13" t="s">
        <v>23</v>
      </c>
      <c r="N431" s="13" t="s">
        <v>23</v>
      </c>
      <c r="O431" s="13"/>
      <c r="P431" s="13" t="str">
        <f t="shared" si="132"/>
        <v>EASA;FAA;CAA UK;CAA MALAYSIA;DGCA INDONESIA;CAA CHINA;</v>
      </c>
      <c r="Q431" s="13" t="s">
        <v>12</v>
      </c>
      <c r="R431" s="13" t="s">
        <v>13</v>
      </c>
      <c r="S431" s="13" t="s">
        <v>1224</v>
      </c>
      <c r="T431" s="13" t="s">
        <v>24</v>
      </c>
      <c r="U431" s="13" t="s">
        <v>25</v>
      </c>
      <c r="V431" s="13" t="s">
        <v>26</v>
      </c>
      <c r="W431" s="13"/>
      <c r="X431" s="13" t="s">
        <v>1232</v>
      </c>
      <c r="Y431" s="13" t="s">
        <v>1273</v>
      </c>
      <c r="Z431" s="13"/>
      <c r="AA431" s="1" t="str">
        <f>_xlfn.IFNA(VLOOKUP($B431,'[1]Price Catalogue (Active CAP)'!$A:$AD,AA$3,FALSE),"")</f>
        <v>89-01-07260</v>
      </c>
      <c r="AC431" s="1" t="str">
        <f>_xlfn.IFNA(VLOOKUP($B431,'[1]Price Catalogue (Active CAP)'!$A:$AD,AC$3,FALSE),"")</f>
        <v>HANDSET,COCKPIT</v>
      </c>
      <c r="AD431" s="1" t="str">
        <f>_xlfn.IFNA(VLOOKUP($B431,'[1]Price Catalogue (Active CAP)'!$A:$AD,AD$3,FALSE),"")</f>
        <v>ON</v>
      </c>
      <c r="AE431" s="1" t="str">
        <f>_xlfn.IFNA(VLOOKUP($B431,'[1]Price Catalogue (Active CAP)'!$A:$AD,AE$3,FALSE),"")</f>
        <v>A320_Fam;A330;A340;</v>
      </c>
      <c r="AF431" s="1" t="str">
        <f>_xlfn.IFNA(VLOOKUP($B431,'[1]Price Catalogue (Active CAP)'!$A:$AD,AF$3,FALSE),"")</f>
        <v>HOLMBERG GMBH &amp; CO.KG</v>
      </c>
      <c r="AG431" s="1" t="str">
        <f>_xlfn.IFNA(VLOOKUP($B431,'[1]Price Catalogue (Active CAP)'!$A:$AD,AG$3,FALSE),"")</f>
        <v>AVI-HHM-005</v>
      </c>
      <c r="AH431" s="1" t="str">
        <f>_xlfn.IFNA(VLOOKUP($B431,'[1]Price Catalogue (Active CAP)'!$A:$AD,AH$3,FALSE),"")</f>
        <v>Handset</v>
      </c>
      <c r="AI431" s="1">
        <f>_xlfn.IFNA(VLOOKUP($B431,'[1]Price Catalogue (Active CAP)'!$A:$AD,AI$3,FALSE),"")</f>
        <v>0</v>
      </c>
      <c r="AJ431" s="1" t="str">
        <f>_xlfn.IFNA(VLOOKUP($B431,'[1]Price Catalogue (Active CAP)'!$A:$AD,AJ$3,FALSE),"")</f>
        <v>23-73-01;</v>
      </c>
      <c r="AK431" s="1" t="str">
        <f>_xlfn.IFNA(VLOOKUP($B431,'[1]Price Catalogue (Active CAP)'!$A:$AD,AK$3,FALSE),"")</f>
        <v>23-73</v>
      </c>
      <c r="AL431" s="32" t="str">
        <f>_xlfn.IFNA(VLOOKUP($B431,'[1]Price Catalogue (Active CAP)'!$A:$AD,AL$3,FALSE),"")</f>
        <v>EASA,FAA,CAA MALAYSIA,CAAS,DGCA INDONESIA,CAA CHINA</v>
      </c>
      <c r="AM431" s="1" t="str">
        <f>_xlfn.IFNA(VLOOKUP($B431,'[1]Price Catalogue (Active CAP)'!$A:$AD,AM$3,FALSE),"")</f>
        <v>EASA</v>
      </c>
      <c r="AN431" s="1" t="str">
        <f>_xlfn.IFNA(VLOOKUP($B431,'[1]Price Catalogue (Active CAP)'!$A:$AD,AN$3,FALSE),"")</f>
        <v>FAA</v>
      </c>
      <c r="AO431" s="1" t="str">
        <f>_xlfn.IFNA(VLOOKUP($B431,'[1]Price Catalogue (Active CAP)'!$A:$AD,AO$3,FALSE),"")</f>
        <v>CAA MALAYSIA</v>
      </c>
      <c r="AP431" s="1" t="str">
        <f>_xlfn.IFNA(VLOOKUP($B431,'[1]Price Catalogue (Active CAP)'!$A:$AD,AP$3,FALSE),"")</f>
        <v>CAAS</v>
      </c>
      <c r="AQ431" s="1" t="str">
        <f>_xlfn.IFNA(VLOOKUP($B431,'[1]Price Catalogue (Active CAP)'!$A:$AD,AQ$3,FALSE),"")</f>
        <v>DGCA INDONESIA</v>
      </c>
      <c r="AR431" s="1" t="str">
        <f>_xlfn.IFNA(VLOOKUP($B431,'[1]Price Catalogue (Active CAP)'!$A:$AD,AR$3,FALSE),"")</f>
        <v>CAA CHINA</v>
      </c>
      <c r="AS431" s="1">
        <f>_xlfn.IFNA(VLOOKUP($B431,'[1]Price Catalogue (Active CAP)'!$A:$AD,AS$3,FALSE),"")</f>
        <v>0</v>
      </c>
      <c r="AT431" s="1" t="str">
        <f>_xlfn.IFNA(VLOOKUP($B431,'[1]Price Catalogue (Active CAP)'!$A:$AD,AT$3,FALSE),"")</f>
        <v>CAA VIETNAM</v>
      </c>
      <c r="AU431" s="1" t="str">
        <f>_xlfn.IFNA(VLOOKUP($B431,'[1]Price Catalogue (Active CAP)'!$A:$AD,AU$3,FALSE),"")</f>
        <v>OCMOA</v>
      </c>
      <c r="AW431" s="1" t="b">
        <f t="shared" si="133"/>
        <v>1</v>
      </c>
      <c r="AX431" s="1" t="b">
        <f t="shared" si="134"/>
        <v>1</v>
      </c>
      <c r="AY431" s="1" t="b">
        <f t="shared" si="135"/>
        <v>1</v>
      </c>
      <c r="AZ431" s="1" t="b">
        <f t="shared" si="136"/>
        <v>1</v>
      </c>
      <c r="BA431" s="1" t="b">
        <f t="shared" si="137"/>
        <v>1</v>
      </c>
      <c r="BB431" s="1" t="b">
        <f t="shared" si="138"/>
        <v>1</v>
      </c>
      <c r="BC431" s="1" t="b">
        <f t="shared" si="139"/>
        <v>1</v>
      </c>
      <c r="BD431" s="1" t="b">
        <f t="shared" si="140"/>
        <v>1</v>
      </c>
      <c r="BE431" s="1" t="b">
        <f t="shared" si="141"/>
        <v>1</v>
      </c>
      <c r="BF431" s="1" t="b">
        <f t="shared" si="142"/>
        <v>1</v>
      </c>
      <c r="BG431" s="1" t="b">
        <f t="shared" si="143"/>
        <v>1</v>
      </c>
      <c r="BH431" s="1" t="b">
        <f t="shared" si="144"/>
        <v>0</v>
      </c>
      <c r="BI431" s="1" t="b">
        <f t="shared" si="145"/>
        <v>1</v>
      </c>
      <c r="BJ431" s="1" t="b">
        <f t="shared" si="146"/>
        <v>1</v>
      </c>
      <c r="BK431" s="1" t="b">
        <f t="shared" si="147"/>
        <v>0</v>
      </c>
      <c r="BL431" s="1" t="b">
        <f t="shared" si="148"/>
        <v>0</v>
      </c>
      <c r="BM431" s="1" t="b">
        <f t="shared" si="149"/>
        <v>1</v>
      </c>
      <c r="BN431" s="1" t="b">
        <f t="shared" si="150"/>
        <v>1</v>
      </c>
      <c r="BO431" s="1" t="b">
        <f t="shared" si="151"/>
        <v>1</v>
      </c>
      <c r="BP431" s="1" t="b">
        <f t="shared" si="152"/>
        <v>1</v>
      </c>
      <c r="BQ431" s="1" t="b">
        <f t="shared" si="153"/>
        <v>1</v>
      </c>
    </row>
    <row r="432" spans="1:69" ht="37.5">
      <c r="A432" s="5">
        <v>429</v>
      </c>
      <c r="B432" s="13" t="s">
        <v>875</v>
      </c>
      <c r="C432" s="13"/>
      <c r="D432" s="13" t="s">
        <v>856</v>
      </c>
      <c r="E432" s="19" t="s">
        <v>1228</v>
      </c>
      <c r="F432" s="13" t="s">
        <v>572</v>
      </c>
      <c r="G432" s="13" t="s">
        <v>836</v>
      </c>
      <c r="H432" s="13" t="s">
        <v>1483</v>
      </c>
      <c r="I432" s="13" t="s">
        <v>1478</v>
      </c>
      <c r="J432" s="13"/>
      <c r="K432" s="13" t="s">
        <v>854</v>
      </c>
      <c r="L432" s="13" t="s">
        <v>1484</v>
      </c>
      <c r="M432" s="13" t="s">
        <v>23</v>
      </c>
      <c r="N432" s="13" t="s">
        <v>23</v>
      </c>
      <c r="O432" s="13"/>
      <c r="P432" s="13" t="str">
        <f t="shared" si="132"/>
        <v>EASA;FAA;CAA UK;CAA MALAYSIA;DGCA INDONESIA;CAA CHINA;</v>
      </c>
      <c r="Q432" s="13" t="s">
        <v>12</v>
      </c>
      <c r="R432" s="13" t="s">
        <v>13</v>
      </c>
      <c r="S432" s="13" t="s">
        <v>1224</v>
      </c>
      <c r="T432" s="13" t="s">
        <v>24</v>
      </c>
      <c r="U432" s="13" t="s">
        <v>25</v>
      </c>
      <c r="V432" s="13" t="s">
        <v>26</v>
      </c>
      <c r="W432" s="13"/>
      <c r="X432" s="13" t="s">
        <v>1232</v>
      </c>
      <c r="Y432" s="13" t="s">
        <v>1273</v>
      </c>
      <c r="Z432" s="13"/>
      <c r="AA432" s="1" t="str">
        <f>_xlfn.IFNA(VLOOKUP($B432,'[1]Price Catalogue (Active CAP)'!$A:$AD,AA$3,FALSE),"")</f>
        <v>89-01-07350</v>
      </c>
      <c r="AC432" s="1" t="str">
        <f>_xlfn.IFNA(VLOOKUP($B432,'[1]Price Catalogue (Active CAP)'!$A:$AD,AC$3,FALSE),"")</f>
        <v>HANDSET</v>
      </c>
      <c r="AD432" s="1" t="str">
        <f>_xlfn.IFNA(VLOOKUP($B432,'[1]Price Catalogue (Active CAP)'!$A:$AD,AD$3,FALSE),"")</f>
        <v>ON</v>
      </c>
      <c r="AE432" s="1" t="str">
        <f>_xlfn.IFNA(VLOOKUP($B432,'[1]Price Catalogue (Active CAP)'!$A:$AD,AE$3,FALSE),"")</f>
        <v>A330;</v>
      </c>
      <c r="AF432" s="1" t="str">
        <f>_xlfn.IFNA(VLOOKUP($B432,'[1]Price Catalogue (Active CAP)'!$A:$AD,AF$3,FALSE),"")</f>
        <v>HOLMBERG GMBH &amp; CO.KG</v>
      </c>
      <c r="AG432" s="1" t="str">
        <f>_xlfn.IFNA(VLOOKUP($B432,'[1]Price Catalogue (Active CAP)'!$A:$AD,AG$3,FALSE),"")</f>
        <v>AVI-HHM-005</v>
      </c>
      <c r="AH432" s="1" t="str">
        <f>_xlfn.IFNA(VLOOKUP($B432,'[1]Price Catalogue (Active CAP)'!$A:$AD,AH$3,FALSE),"")</f>
        <v>Handset</v>
      </c>
      <c r="AI432" s="1">
        <f>_xlfn.IFNA(VLOOKUP($B432,'[1]Price Catalogue (Active CAP)'!$A:$AD,AI$3,FALSE),"")</f>
        <v>0</v>
      </c>
      <c r="AJ432" s="1" t="str">
        <f>_xlfn.IFNA(VLOOKUP($B432,'[1]Price Catalogue (Active CAP)'!$A:$AD,AJ$3,FALSE),"")</f>
        <v>23-73-01;</v>
      </c>
      <c r="AK432" s="1" t="str">
        <f>_xlfn.IFNA(VLOOKUP($B432,'[1]Price Catalogue (Active CAP)'!$A:$AD,AK$3,FALSE),"")</f>
        <v>23-73</v>
      </c>
      <c r="AL432" s="32" t="str">
        <f>_xlfn.IFNA(VLOOKUP($B432,'[1]Price Catalogue (Active CAP)'!$A:$AD,AL$3,FALSE),"")</f>
        <v>EASA,FAA,CAA MALAYSIA,CAAS,DGCA INDONESIA,CAA CHINA</v>
      </c>
      <c r="AM432" s="1" t="str">
        <f>_xlfn.IFNA(VLOOKUP($B432,'[1]Price Catalogue (Active CAP)'!$A:$AD,AM$3,FALSE),"")</f>
        <v>EASA</v>
      </c>
      <c r="AN432" s="1" t="str">
        <f>_xlfn.IFNA(VLOOKUP($B432,'[1]Price Catalogue (Active CAP)'!$A:$AD,AN$3,FALSE),"")</f>
        <v>FAA</v>
      </c>
      <c r="AO432" s="1" t="str">
        <f>_xlfn.IFNA(VLOOKUP($B432,'[1]Price Catalogue (Active CAP)'!$A:$AD,AO$3,FALSE),"")</f>
        <v>CAA MALAYSIA</v>
      </c>
      <c r="AP432" s="1" t="str">
        <f>_xlfn.IFNA(VLOOKUP($B432,'[1]Price Catalogue (Active CAP)'!$A:$AD,AP$3,FALSE),"")</f>
        <v>CAAS</v>
      </c>
      <c r="AQ432" s="1" t="str">
        <f>_xlfn.IFNA(VLOOKUP($B432,'[1]Price Catalogue (Active CAP)'!$A:$AD,AQ$3,FALSE),"")</f>
        <v>DGCA INDONESIA</v>
      </c>
      <c r="AR432" s="1" t="str">
        <f>_xlfn.IFNA(VLOOKUP($B432,'[1]Price Catalogue (Active CAP)'!$A:$AD,AR$3,FALSE),"")</f>
        <v>CAA CHINA</v>
      </c>
      <c r="AS432" s="1">
        <f>_xlfn.IFNA(VLOOKUP($B432,'[1]Price Catalogue (Active CAP)'!$A:$AD,AS$3,FALSE),"")</f>
        <v>0</v>
      </c>
      <c r="AT432" s="1" t="str">
        <f>_xlfn.IFNA(VLOOKUP($B432,'[1]Price Catalogue (Active CAP)'!$A:$AD,AT$3,FALSE),"")</f>
        <v>CAA VIETNAM</v>
      </c>
      <c r="AU432" s="1" t="str">
        <f>_xlfn.IFNA(VLOOKUP($B432,'[1]Price Catalogue (Active CAP)'!$A:$AD,AU$3,FALSE),"")</f>
        <v>OCMOA</v>
      </c>
      <c r="AW432" s="1" t="b">
        <f t="shared" si="133"/>
        <v>1</v>
      </c>
      <c r="AX432" s="1" t="b">
        <f t="shared" si="134"/>
        <v>1</v>
      </c>
      <c r="AY432" s="1" t="b">
        <f t="shared" si="135"/>
        <v>1</v>
      </c>
      <c r="AZ432" s="1" t="b">
        <f t="shared" si="136"/>
        <v>1</v>
      </c>
      <c r="BA432" s="1" t="b">
        <f t="shared" si="137"/>
        <v>1</v>
      </c>
      <c r="BB432" s="1" t="b">
        <f t="shared" si="138"/>
        <v>1</v>
      </c>
      <c r="BC432" s="1" t="b">
        <f t="shared" si="139"/>
        <v>1</v>
      </c>
      <c r="BD432" s="1" t="b">
        <f t="shared" si="140"/>
        <v>1</v>
      </c>
      <c r="BE432" s="1" t="b">
        <f t="shared" si="141"/>
        <v>1</v>
      </c>
      <c r="BF432" s="1" t="b">
        <f t="shared" si="142"/>
        <v>1</v>
      </c>
      <c r="BG432" s="1" t="b">
        <f t="shared" si="143"/>
        <v>1</v>
      </c>
      <c r="BH432" s="1" t="b">
        <f t="shared" si="144"/>
        <v>0</v>
      </c>
      <c r="BI432" s="1" t="b">
        <f t="shared" si="145"/>
        <v>1</v>
      </c>
      <c r="BJ432" s="1" t="b">
        <f t="shared" si="146"/>
        <v>1</v>
      </c>
      <c r="BK432" s="1" t="b">
        <f t="shared" si="147"/>
        <v>0</v>
      </c>
      <c r="BL432" s="1" t="b">
        <f t="shared" si="148"/>
        <v>0</v>
      </c>
      <c r="BM432" s="1" t="b">
        <f t="shared" si="149"/>
        <v>1</v>
      </c>
      <c r="BN432" s="1" t="b">
        <f t="shared" si="150"/>
        <v>1</v>
      </c>
      <c r="BO432" s="1" t="b">
        <f t="shared" si="151"/>
        <v>1</v>
      </c>
      <c r="BP432" s="1" t="b">
        <f t="shared" si="152"/>
        <v>1</v>
      </c>
      <c r="BQ432" s="1" t="b">
        <f t="shared" si="153"/>
        <v>1</v>
      </c>
    </row>
    <row r="433" spans="1:69" ht="37.5">
      <c r="A433" s="5">
        <v>430</v>
      </c>
      <c r="B433" s="13" t="s">
        <v>876</v>
      </c>
      <c r="C433" s="13" t="s">
        <v>877</v>
      </c>
      <c r="D433" s="13" t="s">
        <v>123</v>
      </c>
      <c r="E433" s="19" t="s">
        <v>1228</v>
      </c>
      <c r="F433" s="13" t="s">
        <v>45</v>
      </c>
      <c r="G433" s="13" t="s">
        <v>125</v>
      </c>
      <c r="H433" s="13" t="s">
        <v>1485</v>
      </c>
      <c r="I433" s="13" t="s">
        <v>1244</v>
      </c>
      <c r="J433" s="13"/>
      <c r="K433" s="13" t="s">
        <v>878</v>
      </c>
      <c r="L433" s="13" t="s">
        <v>1301</v>
      </c>
      <c r="M433" s="13" t="s">
        <v>23</v>
      </c>
      <c r="N433" s="13" t="s">
        <v>23</v>
      </c>
      <c r="O433" s="13" t="s">
        <v>23</v>
      </c>
      <c r="P433" s="13" t="str">
        <f t="shared" si="132"/>
        <v>EASA;FAA;CAA UK;CAA MALAYSIA;DGCA INDONESIA;CAA CHINA;</v>
      </c>
      <c r="Q433" s="13" t="s">
        <v>12</v>
      </c>
      <c r="R433" s="13" t="s">
        <v>13</v>
      </c>
      <c r="S433" s="13" t="s">
        <v>1224</v>
      </c>
      <c r="T433" s="13" t="s">
        <v>24</v>
      </c>
      <c r="U433" s="13" t="s">
        <v>25</v>
      </c>
      <c r="V433" s="13" t="s">
        <v>26</v>
      </c>
      <c r="W433" s="13"/>
      <c r="X433" s="13" t="s">
        <v>1232</v>
      </c>
      <c r="Y433" s="13" t="s">
        <v>1246</v>
      </c>
      <c r="Z433" s="13"/>
      <c r="AA433" s="1" t="str">
        <f>_xlfn.IFNA(VLOOKUP($B433,'[1]Price Catalogue (Active CAP)'!$A:$AD,AA$3,FALSE),"")</f>
        <v>9043110-16</v>
      </c>
      <c r="AB433" s="1" t="str">
        <f>_xlfn.IFNA(VLOOKUP($B433,'[1]Price Catalogue (Active CAP)'!$A:$AD,AB$3,FALSE),"")</f>
        <v>9387M24P16</v>
      </c>
      <c r="AC433" s="1" t="str">
        <f>_xlfn.IFNA(VLOOKUP($B433,'[1]Price Catalogue (Active CAP)'!$A:$AD,AC$3,FALSE),"")</f>
        <v>IGNITION LEADS</v>
      </c>
      <c r="AD433" s="1" t="str">
        <f>_xlfn.IFNA(VLOOKUP($B433,'[1]Price Catalogue (Active CAP)'!$A:$AD,AD$3,FALSE),"")</f>
        <v>ON</v>
      </c>
      <c r="AE433" s="1" t="str">
        <f>_xlfn.IFNA(VLOOKUP($B433,'[1]Price Catalogue (Active CAP)'!$A:$AD,AE$3,FALSE),"")</f>
        <v>A320_Fam;CFM56;</v>
      </c>
      <c r="AF433" s="1" t="str">
        <f>_xlfn.IFNA(VLOOKUP($B433,'[1]Price Catalogue (Active CAP)'!$A:$AD,AF$3,FALSE),"")</f>
        <v>UNISON INDUSTRIES, LLC</v>
      </c>
      <c r="AG433" s="1" t="str">
        <f>_xlfn.IFNA(VLOOKUP($B433,'[1]Price Catalogue (Active CAP)'!$A:$AD,AG$3,FALSE),"")</f>
        <v>ENG-IGL-001</v>
      </c>
      <c r="AH433" s="1" t="str">
        <f>_xlfn.IFNA(VLOOKUP($B433,'[1]Price Catalogue (Active CAP)'!$A:$AD,AH$3,FALSE),"")</f>
        <v>Various_Electrical</v>
      </c>
      <c r="AI433" s="1">
        <f>_xlfn.IFNA(VLOOKUP($B433,'[1]Price Catalogue (Active CAP)'!$A:$AD,AI$3,FALSE),"")</f>
        <v>0</v>
      </c>
      <c r="AJ433" s="1" t="str">
        <f>_xlfn.IFNA(VLOOKUP($B433,'[1]Price Catalogue (Active CAP)'!$A:$AD,AJ$3,FALSE),"")</f>
        <v>74-21-15;</v>
      </c>
      <c r="AK433" s="1" t="str">
        <f>_xlfn.IFNA(VLOOKUP($B433,'[1]Price Catalogue (Active CAP)'!$A:$AD,AK$3,FALSE),"")</f>
        <v>74-21</v>
      </c>
      <c r="AL433" s="32" t="str">
        <f>_xlfn.IFNA(VLOOKUP($B433,'[1]Price Catalogue (Active CAP)'!$A:$AD,AL$3,FALSE),"")</f>
        <v>EASA,FAA,CAA MALAYSIA,CAAS,DGCA INDONESIA,CAA CHINA</v>
      </c>
      <c r="AM433" s="1" t="str">
        <f>_xlfn.IFNA(VLOOKUP($B433,'[1]Price Catalogue (Active CAP)'!$A:$AD,AM$3,FALSE),"")</f>
        <v>EASA</v>
      </c>
      <c r="AN433" s="1" t="str">
        <f>_xlfn.IFNA(VLOOKUP($B433,'[1]Price Catalogue (Active CAP)'!$A:$AD,AN$3,FALSE),"")</f>
        <v>FAA</v>
      </c>
      <c r="AO433" s="1" t="str">
        <f>_xlfn.IFNA(VLOOKUP($B433,'[1]Price Catalogue (Active CAP)'!$A:$AD,AO$3,FALSE),"")</f>
        <v>CAA MALAYSIA</v>
      </c>
      <c r="AP433" s="1" t="str">
        <f>_xlfn.IFNA(VLOOKUP($B433,'[1]Price Catalogue (Active CAP)'!$A:$AD,AP$3,FALSE),"")</f>
        <v>CAAS</v>
      </c>
      <c r="AQ433" s="1" t="str">
        <f>_xlfn.IFNA(VLOOKUP($B433,'[1]Price Catalogue (Active CAP)'!$A:$AD,AQ$3,FALSE),"")</f>
        <v>DGCA INDONESIA</v>
      </c>
      <c r="AR433" s="1" t="str">
        <f>_xlfn.IFNA(VLOOKUP($B433,'[1]Price Catalogue (Active CAP)'!$A:$AD,AR$3,FALSE),"")</f>
        <v>CAA CHINA</v>
      </c>
      <c r="AS433" s="1">
        <f>_xlfn.IFNA(VLOOKUP($B433,'[1]Price Catalogue (Active CAP)'!$A:$AD,AS$3,FALSE),"")</f>
        <v>0</v>
      </c>
      <c r="AT433" s="1" t="str">
        <f>_xlfn.IFNA(VLOOKUP($B433,'[1]Price Catalogue (Active CAP)'!$A:$AD,AT$3,FALSE),"")</f>
        <v>CAA VIETNAM</v>
      </c>
      <c r="AU433" s="1" t="str">
        <f>_xlfn.IFNA(VLOOKUP($B433,'[1]Price Catalogue (Active CAP)'!$A:$AD,AU$3,FALSE),"")</f>
        <v>OCMOE</v>
      </c>
      <c r="AW433" s="1" t="b">
        <f t="shared" si="133"/>
        <v>1</v>
      </c>
      <c r="AX433" s="1" t="b">
        <f t="shared" si="134"/>
        <v>1</v>
      </c>
      <c r="AY433" s="1" t="b">
        <f t="shared" si="135"/>
        <v>1</v>
      </c>
      <c r="AZ433" s="1" t="b">
        <f t="shared" si="136"/>
        <v>1</v>
      </c>
      <c r="BA433" s="1" t="b">
        <f t="shared" si="137"/>
        <v>1</v>
      </c>
      <c r="BB433" s="1" t="b">
        <f t="shared" si="138"/>
        <v>1</v>
      </c>
      <c r="BC433" s="1" t="b">
        <f t="shared" si="139"/>
        <v>1</v>
      </c>
      <c r="BD433" s="1" t="b">
        <f t="shared" si="140"/>
        <v>1</v>
      </c>
      <c r="BE433" s="1" t="b">
        <f t="shared" si="141"/>
        <v>1</v>
      </c>
      <c r="BF433" s="1" t="b">
        <f t="shared" si="142"/>
        <v>1</v>
      </c>
      <c r="BG433" s="1" t="b">
        <f t="shared" si="143"/>
        <v>1</v>
      </c>
      <c r="BH433" s="1" t="b">
        <f t="shared" si="144"/>
        <v>0</v>
      </c>
      <c r="BI433" s="1" t="b">
        <f t="shared" si="145"/>
        <v>1</v>
      </c>
      <c r="BJ433" s="1" t="b">
        <f t="shared" si="146"/>
        <v>1</v>
      </c>
      <c r="BK433" s="1" t="b">
        <f t="shared" si="147"/>
        <v>0</v>
      </c>
      <c r="BL433" s="1" t="b">
        <f t="shared" si="148"/>
        <v>0</v>
      </c>
      <c r="BM433" s="1" t="b">
        <f t="shared" si="149"/>
        <v>1</v>
      </c>
      <c r="BN433" s="1" t="b">
        <f t="shared" si="150"/>
        <v>1</v>
      </c>
      <c r="BO433" s="1" t="b">
        <f t="shared" si="151"/>
        <v>1</v>
      </c>
      <c r="BP433" s="1" t="b">
        <f t="shared" si="152"/>
        <v>1</v>
      </c>
      <c r="BQ433" s="1" t="b">
        <f t="shared" si="153"/>
        <v>1</v>
      </c>
    </row>
    <row r="434" spans="1:69" ht="37.5">
      <c r="A434" s="5">
        <v>431</v>
      </c>
      <c r="B434" s="13" t="s">
        <v>879</v>
      </c>
      <c r="C434" s="13"/>
      <c r="D434" s="13" t="s">
        <v>123</v>
      </c>
      <c r="E434" s="19" t="s">
        <v>1228</v>
      </c>
      <c r="F434" s="13" t="s">
        <v>531</v>
      </c>
      <c r="G434" s="13" t="s">
        <v>125</v>
      </c>
      <c r="H434" s="13" t="s">
        <v>1485</v>
      </c>
      <c r="I434" s="13" t="s">
        <v>1244</v>
      </c>
      <c r="J434" s="13"/>
      <c r="K434" s="13" t="s">
        <v>878</v>
      </c>
      <c r="L434" s="13" t="s">
        <v>1301</v>
      </c>
      <c r="M434" s="13" t="s">
        <v>23</v>
      </c>
      <c r="N434" s="13" t="s">
        <v>23</v>
      </c>
      <c r="O434" s="13" t="s">
        <v>23</v>
      </c>
      <c r="P434" s="13" t="str">
        <f t="shared" si="132"/>
        <v>EASA;FAA;CAA UK;CAA MALAYSIA;DGCA INDONESIA;CAA CHINA;</v>
      </c>
      <c r="Q434" s="13" t="s">
        <v>12</v>
      </c>
      <c r="R434" s="13" t="s">
        <v>13</v>
      </c>
      <c r="S434" s="13" t="s">
        <v>1224</v>
      </c>
      <c r="T434" s="13" t="s">
        <v>24</v>
      </c>
      <c r="U434" s="13" t="s">
        <v>25</v>
      </c>
      <c r="V434" s="13" t="s">
        <v>26</v>
      </c>
      <c r="W434" s="13"/>
      <c r="X434" s="13" t="s">
        <v>1232</v>
      </c>
      <c r="Y434" s="13" t="s">
        <v>1246</v>
      </c>
      <c r="Z434" s="13"/>
      <c r="AA434" s="1" t="str">
        <f>_xlfn.IFNA(VLOOKUP($B434,'[1]Price Catalogue (Active CAP)'!$A:$AD,AA$3,FALSE),"")</f>
        <v>9043110-17</v>
      </c>
      <c r="AB434" s="1" t="str">
        <f>_xlfn.IFNA(VLOOKUP($B434,'[1]Price Catalogue (Active CAP)'!$A:$AD,AB$3,FALSE),"")</f>
        <v>9387M24P17</v>
      </c>
      <c r="AC434" s="1" t="str">
        <f>_xlfn.IFNA(VLOOKUP($B434,'[1]Price Catalogue (Active CAP)'!$A:$AD,AC$3,FALSE),"")</f>
        <v>IGNITION LEADS</v>
      </c>
      <c r="AD434" s="1" t="str">
        <f>_xlfn.IFNA(VLOOKUP($B434,'[1]Price Catalogue (Active CAP)'!$A:$AD,AD$3,FALSE),"")</f>
        <v>ON</v>
      </c>
      <c r="AE434" s="1" t="str">
        <f>_xlfn.IFNA(VLOOKUP($B434,'[1]Price Catalogue (Active CAP)'!$A:$AD,AE$3,FALSE),"")</f>
        <v>A340;CFM56;</v>
      </c>
      <c r="AF434" s="1" t="str">
        <f>_xlfn.IFNA(VLOOKUP($B434,'[1]Price Catalogue (Active CAP)'!$A:$AD,AF$3,FALSE),"")</f>
        <v>UNISON INDUSTRIES, LLC</v>
      </c>
      <c r="AG434" s="1" t="str">
        <f>_xlfn.IFNA(VLOOKUP($B434,'[1]Price Catalogue (Active CAP)'!$A:$AD,AG$3,FALSE),"")</f>
        <v>ENG-IGL-001</v>
      </c>
      <c r="AH434" s="1" t="str">
        <f>_xlfn.IFNA(VLOOKUP($B434,'[1]Price Catalogue (Active CAP)'!$A:$AD,AH$3,FALSE),"")</f>
        <v>Various_Electrical</v>
      </c>
      <c r="AI434" s="1">
        <f>_xlfn.IFNA(VLOOKUP($B434,'[1]Price Catalogue (Active CAP)'!$A:$AD,AI$3,FALSE),"")</f>
        <v>0</v>
      </c>
      <c r="AJ434" s="1" t="str">
        <f>_xlfn.IFNA(VLOOKUP($B434,'[1]Price Catalogue (Active CAP)'!$A:$AD,AJ$3,FALSE),"")</f>
        <v>74-21-15;</v>
      </c>
      <c r="AK434" s="1" t="str">
        <f>_xlfn.IFNA(VLOOKUP($B434,'[1]Price Catalogue (Active CAP)'!$A:$AD,AK$3,FALSE),"")</f>
        <v>74-21</v>
      </c>
      <c r="AL434" s="32" t="str">
        <f>_xlfn.IFNA(VLOOKUP($B434,'[1]Price Catalogue (Active CAP)'!$A:$AD,AL$3,FALSE),"")</f>
        <v>EASA,FAA,CAA MALAYSIA,CAAS,DGCA INDONESIA,CAA CHINA</v>
      </c>
      <c r="AM434" s="1" t="str">
        <f>_xlfn.IFNA(VLOOKUP($B434,'[1]Price Catalogue (Active CAP)'!$A:$AD,AM$3,FALSE),"")</f>
        <v>EASA</v>
      </c>
      <c r="AN434" s="1" t="str">
        <f>_xlfn.IFNA(VLOOKUP($B434,'[1]Price Catalogue (Active CAP)'!$A:$AD,AN$3,FALSE),"")</f>
        <v>FAA</v>
      </c>
      <c r="AO434" s="1" t="str">
        <f>_xlfn.IFNA(VLOOKUP($B434,'[1]Price Catalogue (Active CAP)'!$A:$AD,AO$3,FALSE),"")</f>
        <v>CAA MALAYSIA</v>
      </c>
      <c r="AP434" s="1" t="str">
        <f>_xlfn.IFNA(VLOOKUP($B434,'[1]Price Catalogue (Active CAP)'!$A:$AD,AP$3,FALSE),"")</f>
        <v>CAAS</v>
      </c>
      <c r="AQ434" s="1" t="str">
        <f>_xlfn.IFNA(VLOOKUP($B434,'[1]Price Catalogue (Active CAP)'!$A:$AD,AQ$3,FALSE),"")</f>
        <v>DGCA INDONESIA</v>
      </c>
      <c r="AR434" s="1" t="str">
        <f>_xlfn.IFNA(VLOOKUP($B434,'[1]Price Catalogue (Active CAP)'!$A:$AD,AR$3,FALSE),"")</f>
        <v>CAA CHINA</v>
      </c>
      <c r="AS434" s="1">
        <f>_xlfn.IFNA(VLOOKUP($B434,'[1]Price Catalogue (Active CAP)'!$A:$AD,AS$3,FALSE),"")</f>
        <v>0</v>
      </c>
      <c r="AT434" s="1" t="str">
        <f>_xlfn.IFNA(VLOOKUP($B434,'[1]Price Catalogue (Active CAP)'!$A:$AD,AT$3,FALSE),"")</f>
        <v>CAA VIETNAM</v>
      </c>
      <c r="AU434" s="1" t="str">
        <f>_xlfn.IFNA(VLOOKUP($B434,'[1]Price Catalogue (Active CAP)'!$A:$AD,AU$3,FALSE),"")</f>
        <v>OCMOE</v>
      </c>
      <c r="AW434" s="1" t="b">
        <f t="shared" si="133"/>
        <v>1</v>
      </c>
      <c r="AX434" s="1" t="b">
        <f t="shared" si="134"/>
        <v>0</v>
      </c>
      <c r="AY434" s="1" t="b">
        <f t="shared" si="135"/>
        <v>1</v>
      </c>
      <c r="AZ434" s="1" t="b">
        <f t="shared" si="136"/>
        <v>1</v>
      </c>
      <c r="BA434" s="1" t="b">
        <f t="shared" si="137"/>
        <v>1</v>
      </c>
      <c r="BB434" s="1" t="b">
        <f t="shared" si="138"/>
        <v>1</v>
      </c>
      <c r="BC434" s="1" t="b">
        <f t="shared" si="139"/>
        <v>1</v>
      </c>
      <c r="BD434" s="1" t="b">
        <f t="shared" si="140"/>
        <v>1</v>
      </c>
      <c r="BE434" s="1" t="b">
        <f t="shared" si="141"/>
        <v>1</v>
      </c>
      <c r="BF434" s="1" t="b">
        <f t="shared" si="142"/>
        <v>1</v>
      </c>
      <c r="BG434" s="1" t="b">
        <f t="shared" si="143"/>
        <v>1</v>
      </c>
      <c r="BH434" s="1" t="b">
        <f t="shared" si="144"/>
        <v>0</v>
      </c>
      <c r="BI434" s="1" t="b">
        <f t="shared" si="145"/>
        <v>1</v>
      </c>
      <c r="BJ434" s="1" t="b">
        <f t="shared" si="146"/>
        <v>1</v>
      </c>
      <c r="BK434" s="1" t="b">
        <f t="shared" si="147"/>
        <v>0</v>
      </c>
      <c r="BL434" s="1" t="b">
        <f t="shared" si="148"/>
        <v>0</v>
      </c>
      <c r="BM434" s="1" t="b">
        <f t="shared" si="149"/>
        <v>1</v>
      </c>
      <c r="BN434" s="1" t="b">
        <f t="shared" si="150"/>
        <v>1</v>
      </c>
      <c r="BO434" s="1" t="b">
        <f t="shared" si="151"/>
        <v>1</v>
      </c>
      <c r="BP434" s="1" t="b">
        <f t="shared" si="152"/>
        <v>1</v>
      </c>
      <c r="BQ434" s="1" t="b">
        <f t="shared" si="153"/>
        <v>1</v>
      </c>
    </row>
    <row r="435" spans="1:69" ht="37.5">
      <c r="A435" s="5">
        <v>432</v>
      </c>
      <c r="B435" s="13" t="s">
        <v>881</v>
      </c>
      <c r="C435" s="13"/>
      <c r="D435" s="13" t="s">
        <v>123</v>
      </c>
      <c r="E435" s="19" t="s">
        <v>1228</v>
      </c>
      <c r="F435" s="13" t="s">
        <v>45</v>
      </c>
      <c r="G435" s="13" t="s">
        <v>125</v>
      </c>
      <c r="H435" s="13" t="s">
        <v>1485</v>
      </c>
      <c r="I435" s="13" t="s">
        <v>1244</v>
      </c>
      <c r="J435" s="13"/>
      <c r="K435" s="13" t="s">
        <v>878</v>
      </c>
      <c r="L435" s="13" t="s">
        <v>1301</v>
      </c>
      <c r="M435" s="13" t="s">
        <v>23</v>
      </c>
      <c r="N435" s="13" t="s">
        <v>23</v>
      </c>
      <c r="O435" s="13" t="s">
        <v>23</v>
      </c>
      <c r="P435" s="13" t="str">
        <f t="shared" si="132"/>
        <v>EASA;FAA;CAA UK;CAA MALAYSIA;DGCA INDONESIA;CAA CHINA;</v>
      </c>
      <c r="Q435" s="13" t="s">
        <v>12</v>
      </c>
      <c r="R435" s="13" t="s">
        <v>13</v>
      </c>
      <c r="S435" s="13" t="s">
        <v>1224</v>
      </c>
      <c r="T435" s="13" t="s">
        <v>24</v>
      </c>
      <c r="U435" s="13" t="s">
        <v>25</v>
      </c>
      <c r="V435" s="13" t="s">
        <v>26</v>
      </c>
      <c r="W435" s="13"/>
      <c r="X435" s="13" t="s">
        <v>1232</v>
      </c>
      <c r="Y435" s="13" t="s">
        <v>1246</v>
      </c>
      <c r="Z435" s="13"/>
      <c r="AA435" s="1" t="str">
        <f>_xlfn.IFNA(VLOOKUP($B435,'[1]Price Catalogue (Active CAP)'!$A:$AD,AA$3,FALSE),"")</f>
        <v>9043110-18</v>
      </c>
      <c r="AB435" s="1" t="str">
        <f>_xlfn.IFNA(VLOOKUP($B435,'[1]Price Catalogue (Active CAP)'!$A:$AD,AB$3,FALSE),"")</f>
        <v>9387M24P18</v>
      </c>
      <c r="AC435" s="1" t="str">
        <f>_xlfn.IFNA(VLOOKUP($B435,'[1]Price Catalogue (Active CAP)'!$A:$AD,AC$3,FALSE),"")</f>
        <v>IGNITION LEADS</v>
      </c>
      <c r="AD435" s="1" t="str">
        <f>_xlfn.IFNA(VLOOKUP($B435,'[1]Price Catalogue (Active CAP)'!$A:$AD,AD$3,FALSE),"")</f>
        <v>ON</v>
      </c>
      <c r="AE435" s="1" t="str">
        <f>_xlfn.IFNA(VLOOKUP($B435,'[1]Price Catalogue (Active CAP)'!$A:$AD,AE$3,FALSE),"")</f>
        <v>A320_Fam;CFM56;</v>
      </c>
      <c r="AF435" s="1" t="str">
        <f>_xlfn.IFNA(VLOOKUP($B435,'[1]Price Catalogue (Active CAP)'!$A:$AD,AF$3,FALSE),"")</f>
        <v>UNISON INDUSTRIES, LLC</v>
      </c>
      <c r="AG435" s="1" t="str">
        <f>_xlfn.IFNA(VLOOKUP($B435,'[1]Price Catalogue (Active CAP)'!$A:$AD,AG$3,FALSE),"")</f>
        <v>ENG-IGL-001</v>
      </c>
      <c r="AH435" s="1" t="str">
        <f>_xlfn.IFNA(VLOOKUP($B435,'[1]Price Catalogue (Active CAP)'!$A:$AD,AH$3,FALSE),"")</f>
        <v>Various_Electrical</v>
      </c>
      <c r="AI435" s="1">
        <f>_xlfn.IFNA(VLOOKUP($B435,'[1]Price Catalogue (Active CAP)'!$A:$AD,AI$3,FALSE),"")</f>
        <v>0</v>
      </c>
      <c r="AJ435" s="1" t="str">
        <f>_xlfn.IFNA(VLOOKUP($B435,'[1]Price Catalogue (Active CAP)'!$A:$AD,AJ$3,FALSE),"")</f>
        <v>74-21-15;</v>
      </c>
      <c r="AK435" s="1" t="str">
        <f>_xlfn.IFNA(VLOOKUP($B435,'[1]Price Catalogue (Active CAP)'!$A:$AD,AK$3,FALSE),"")</f>
        <v>74-21</v>
      </c>
      <c r="AL435" s="32" t="str">
        <f>_xlfn.IFNA(VLOOKUP($B435,'[1]Price Catalogue (Active CAP)'!$A:$AD,AL$3,FALSE),"")</f>
        <v>EASA,FAA,CAA MALAYSIA,CAAS,DGCA INDONESIA,CAA CHINA</v>
      </c>
      <c r="AM435" s="1" t="str">
        <f>_xlfn.IFNA(VLOOKUP($B435,'[1]Price Catalogue (Active CAP)'!$A:$AD,AM$3,FALSE),"")</f>
        <v>EASA</v>
      </c>
      <c r="AN435" s="1" t="str">
        <f>_xlfn.IFNA(VLOOKUP($B435,'[1]Price Catalogue (Active CAP)'!$A:$AD,AN$3,FALSE),"")</f>
        <v>FAA</v>
      </c>
      <c r="AO435" s="1" t="str">
        <f>_xlfn.IFNA(VLOOKUP($B435,'[1]Price Catalogue (Active CAP)'!$A:$AD,AO$3,FALSE),"")</f>
        <v>CAA MALAYSIA</v>
      </c>
      <c r="AP435" s="1" t="str">
        <f>_xlfn.IFNA(VLOOKUP($B435,'[1]Price Catalogue (Active CAP)'!$A:$AD,AP$3,FALSE),"")</f>
        <v>CAAS</v>
      </c>
      <c r="AQ435" s="1" t="str">
        <f>_xlfn.IFNA(VLOOKUP($B435,'[1]Price Catalogue (Active CAP)'!$A:$AD,AQ$3,FALSE),"")</f>
        <v>DGCA INDONESIA</v>
      </c>
      <c r="AR435" s="1" t="str">
        <f>_xlfn.IFNA(VLOOKUP($B435,'[1]Price Catalogue (Active CAP)'!$A:$AD,AR$3,FALSE),"")</f>
        <v>CAA CHINA</v>
      </c>
      <c r="AS435" s="1">
        <f>_xlfn.IFNA(VLOOKUP($B435,'[1]Price Catalogue (Active CAP)'!$A:$AD,AS$3,FALSE),"")</f>
        <v>0</v>
      </c>
      <c r="AT435" s="1" t="str">
        <f>_xlfn.IFNA(VLOOKUP($B435,'[1]Price Catalogue (Active CAP)'!$A:$AD,AT$3,FALSE),"")</f>
        <v>CAA VIETNAM</v>
      </c>
      <c r="AU435" s="1" t="str">
        <f>_xlfn.IFNA(VLOOKUP($B435,'[1]Price Catalogue (Active CAP)'!$A:$AD,AU$3,FALSE),"")</f>
        <v>OCMOE</v>
      </c>
      <c r="AW435" s="1" t="b">
        <f t="shared" si="133"/>
        <v>1</v>
      </c>
      <c r="AX435" s="1" t="b">
        <f t="shared" si="134"/>
        <v>0</v>
      </c>
      <c r="AY435" s="1" t="b">
        <f t="shared" si="135"/>
        <v>1</v>
      </c>
      <c r="AZ435" s="1" t="b">
        <f t="shared" si="136"/>
        <v>1</v>
      </c>
      <c r="BA435" s="1" t="b">
        <f t="shared" si="137"/>
        <v>1</v>
      </c>
      <c r="BB435" s="1" t="b">
        <f t="shared" si="138"/>
        <v>1</v>
      </c>
      <c r="BC435" s="1" t="b">
        <f t="shared" si="139"/>
        <v>1</v>
      </c>
      <c r="BD435" s="1" t="b">
        <f t="shared" si="140"/>
        <v>1</v>
      </c>
      <c r="BE435" s="1" t="b">
        <f t="shared" si="141"/>
        <v>1</v>
      </c>
      <c r="BF435" s="1" t="b">
        <f t="shared" si="142"/>
        <v>1</v>
      </c>
      <c r="BG435" s="1" t="b">
        <f t="shared" si="143"/>
        <v>1</v>
      </c>
      <c r="BH435" s="1" t="b">
        <f t="shared" si="144"/>
        <v>0</v>
      </c>
      <c r="BI435" s="1" t="b">
        <f t="shared" si="145"/>
        <v>1</v>
      </c>
      <c r="BJ435" s="1" t="b">
        <f t="shared" si="146"/>
        <v>1</v>
      </c>
      <c r="BK435" s="1" t="b">
        <f t="shared" si="147"/>
        <v>0</v>
      </c>
      <c r="BL435" s="1" t="b">
        <f t="shared" si="148"/>
        <v>0</v>
      </c>
      <c r="BM435" s="1" t="b">
        <f t="shared" si="149"/>
        <v>1</v>
      </c>
      <c r="BN435" s="1" t="b">
        <f t="shared" si="150"/>
        <v>1</v>
      </c>
      <c r="BO435" s="1" t="b">
        <f t="shared" si="151"/>
        <v>1</v>
      </c>
      <c r="BP435" s="1" t="b">
        <f t="shared" si="152"/>
        <v>1</v>
      </c>
      <c r="BQ435" s="1" t="b">
        <f t="shared" si="153"/>
        <v>1</v>
      </c>
    </row>
    <row r="436" spans="1:69" ht="37.5">
      <c r="A436" s="5">
        <v>433</v>
      </c>
      <c r="B436" s="13" t="s">
        <v>883</v>
      </c>
      <c r="C436" s="13"/>
      <c r="D436" s="13" t="s">
        <v>123</v>
      </c>
      <c r="E436" s="19" t="s">
        <v>1228</v>
      </c>
      <c r="F436" s="13" t="s">
        <v>45</v>
      </c>
      <c r="G436" s="13" t="s">
        <v>125</v>
      </c>
      <c r="H436" s="13" t="s">
        <v>1485</v>
      </c>
      <c r="I436" s="13" t="s">
        <v>1244</v>
      </c>
      <c r="J436" s="13"/>
      <c r="K436" s="13" t="s">
        <v>878</v>
      </c>
      <c r="L436" s="13" t="s">
        <v>1301</v>
      </c>
      <c r="M436" s="13" t="s">
        <v>23</v>
      </c>
      <c r="N436" s="13" t="s">
        <v>23</v>
      </c>
      <c r="O436" s="13" t="s">
        <v>23</v>
      </c>
      <c r="P436" s="13" t="str">
        <f t="shared" si="132"/>
        <v>EASA;FAA;CAA UK;CAA MALAYSIA;DGCA INDONESIA;CAA CHINA;</v>
      </c>
      <c r="Q436" s="13" t="s">
        <v>12</v>
      </c>
      <c r="R436" s="13" t="s">
        <v>13</v>
      </c>
      <c r="S436" s="13" t="s">
        <v>1224</v>
      </c>
      <c r="T436" s="13" t="s">
        <v>24</v>
      </c>
      <c r="U436" s="13" t="s">
        <v>25</v>
      </c>
      <c r="V436" s="13" t="s">
        <v>26</v>
      </c>
      <c r="W436" s="13"/>
      <c r="X436" s="13" t="s">
        <v>1232</v>
      </c>
      <c r="Y436" s="13" t="s">
        <v>1246</v>
      </c>
      <c r="Z436" s="13"/>
      <c r="AA436" s="1" t="str">
        <f>_xlfn.IFNA(VLOOKUP($B436,'[1]Price Catalogue (Active CAP)'!$A:$AD,AA$3,FALSE),"")</f>
        <v>9043110-3</v>
      </c>
      <c r="AB436" s="1" t="str">
        <f>_xlfn.IFNA(VLOOKUP($B436,'[1]Price Catalogue (Active CAP)'!$A:$AD,AB$3,FALSE),"")</f>
        <v>9387M24P09</v>
      </c>
      <c r="AC436" s="1" t="str">
        <f>_xlfn.IFNA(VLOOKUP($B436,'[1]Price Catalogue (Active CAP)'!$A:$AD,AC$3,FALSE),"")</f>
        <v>IGNITION LEADS</v>
      </c>
      <c r="AD436" s="1" t="str">
        <f>_xlfn.IFNA(VLOOKUP($B436,'[1]Price Catalogue (Active CAP)'!$A:$AD,AD$3,FALSE),"")</f>
        <v>ON</v>
      </c>
      <c r="AE436" s="1" t="str">
        <f>_xlfn.IFNA(VLOOKUP($B436,'[1]Price Catalogue (Active CAP)'!$A:$AD,AE$3,FALSE),"")</f>
        <v>A320_Fam;CFM56;</v>
      </c>
      <c r="AF436" s="1" t="str">
        <f>_xlfn.IFNA(VLOOKUP($B436,'[1]Price Catalogue (Active CAP)'!$A:$AD,AF$3,FALSE),"")</f>
        <v>UNISON INDUSTRIES, LLC</v>
      </c>
      <c r="AG436" s="1" t="str">
        <f>_xlfn.IFNA(VLOOKUP($B436,'[1]Price Catalogue (Active CAP)'!$A:$AD,AG$3,FALSE),"")</f>
        <v>ENG-IGL-001</v>
      </c>
      <c r="AH436" s="1" t="str">
        <f>_xlfn.IFNA(VLOOKUP($B436,'[1]Price Catalogue (Active CAP)'!$A:$AD,AH$3,FALSE),"")</f>
        <v>Various_Electrical</v>
      </c>
      <c r="AI436" s="1">
        <f>_xlfn.IFNA(VLOOKUP($B436,'[1]Price Catalogue (Active CAP)'!$A:$AD,AI$3,FALSE),"")</f>
        <v>0</v>
      </c>
      <c r="AJ436" s="1" t="str">
        <f>_xlfn.IFNA(VLOOKUP($B436,'[1]Price Catalogue (Active CAP)'!$A:$AD,AJ$3,FALSE),"")</f>
        <v>74-21-15;</v>
      </c>
      <c r="AK436" s="1" t="str">
        <f>_xlfn.IFNA(VLOOKUP($B436,'[1]Price Catalogue (Active CAP)'!$A:$AD,AK$3,FALSE),"")</f>
        <v>74-21</v>
      </c>
      <c r="AL436" s="32" t="str">
        <f>_xlfn.IFNA(VLOOKUP($B436,'[1]Price Catalogue (Active CAP)'!$A:$AD,AL$3,FALSE),"")</f>
        <v>EASA,FAA,CAA MALAYSIA,CAAS,DGCA INDONESIA,CAA CHINA</v>
      </c>
      <c r="AM436" s="1" t="str">
        <f>_xlfn.IFNA(VLOOKUP($B436,'[1]Price Catalogue (Active CAP)'!$A:$AD,AM$3,FALSE),"")</f>
        <v>EASA</v>
      </c>
      <c r="AN436" s="1" t="str">
        <f>_xlfn.IFNA(VLOOKUP($B436,'[1]Price Catalogue (Active CAP)'!$A:$AD,AN$3,FALSE),"")</f>
        <v>FAA</v>
      </c>
      <c r="AO436" s="1" t="str">
        <f>_xlfn.IFNA(VLOOKUP($B436,'[1]Price Catalogue (Active CAP)'!$A:$AD,AO$3,FALSE),"")</f>
        <v>CAA MALAYSIA</v>
      </c>
      <c r="AP436" s="1" t="str">
        <f>_xlfn.IFNA(VLOOKUP($B436,'[1]Price Catalogue (Active CAP)'!$A:$AD,AP$3,FALSE),"")</f>
        <v>CAAS</v>
      </c>
      <c r="AQ436" s="1" t="str">
        <f>_xlfn.IFNA(VLOOKUP($B436,'[1]Price Catalogue (Active CAP)'!$A:$AD,AQ$3,FALSE),"")</f>
        <v>DGCA INDONESIA</v>
      </c>
      <c r="AR436" s="1" t="str">
        <f>_xlfn.IFNA(VLOOKUP($B436,'[1]Price Catalogue (Active CAP)'!$A:$AD,AR$3,FALSE),"")</f>
        <v>CAA CHINA</v>
      </c>
      <c r="AS436" s="1">
        <f>_xlfn.IFNA(VLOOKUP($B436,'[1]Price Catalogue (Active CAP)'!$A:$AD,AS$3,FALSE),"")</f>
        <v>0</v>
      </c>
      <c r="AT436" s="1" t="str">
        <f>_xlfn.IFNA(VLOOKUP($B436,'[1]Price Catalogue (Active CAP)'!$A:$AD,AT$3,FALSE),"")</f>
        <v>CAA VIETNAM</v>
      </c>
      <c r="AU436" s="1" t="str">
        <f>_xlfn.IFNA(VLOOKUP($B436,'[1]Price Catalogue (Active CAP)'!$A:$AD,AU$3,FALSE),"")</f>
        <v>OCMOE</v>
      </c>
      <c r="AW436" s="1" t="b">
        <f t="shared" si="133"/>
        <v>1</v>
      </c>
      <c r="AX436" s="1" t="b">
        <f t="shared" si="134"/>
        <v>0</v>
      </c>
      <c r="AY436" s="1" t="b">
        <f t="shared" si="135"/>
        <v>1</v>
      </c>
      <c r="AZ436" s="1" t="b">
        <f t="shared" si="136"/>
        <v>1</v>
      </c>
      <c r="BA436" s="1" t="b">
        <f t="shared" si="137"/>
        <v>1</v>
      </c>
      <c r="BB436" s="1" t="b">
        <f t="shared" si="138"/>
        <v>1</v>
      </c>
      <c r="BC436" s="1" t="b">
        <f t="shared" si="139"/>
        <v>1</v>
      </c>
      <c r="BD436" s="1" t="b">
        <f t="shared" si="140"/>
        <v>1</v>
      </c>
      <c r="BE436" s="1" t="b">
        <f t="shared" si="141"/>
        <v>1</v>
      </c>
      <c r="BF436" s="1" t="b">
        <f t="shared" si="142"/>
        <v>1</v>
      </c>
      <c r="BG436" s="1" t="b">
        <f t="shared" si="143"/>
        <v>1</v>
      </c>
      <c r="BH436" s="1" t="b">
        <f t="shared" si="144"/>
        <v>0</v>
      </c>
      <c r="BI436" s="1" t="b">
        <f t="shared" si="145"/>
        <v>1</v>
      </c>
      <c r="BJ436" s="1" t="b">
        <f t="shared" si="146"/>
        <v>1</v>
      </c>
      <c r="BK436" s="1" t="b">
        <f t="shared" si="147"/>
        <v>0</v>
      </c>
      <c r="BL436" s="1" t="b">
        <f t="shared" si="148"/>
        <v>0</v>
      </c>
      <c r="BM436" s="1" t="b">
        <f t="shared" si="149"/>
        <v>1</v>
      </c>
      <c r="BN436" s="1" t="b">
        <f t="shared" si="150"/>
        <v>1</v>
      </c>
      <c r="BO436" s="1" t="b">
        <f t="shared" si="151"/>
        <v>1</v>
      </c>
      <c r="BP436" s="1" t="b">
        <f t="shared" si="152"/>
        <v>1</v>
      </c>
      <c r="BQ436" s="1" t="b">
        <f t="shared" si="153"/>
        <v>1</v>
      </c>
    </row>
    <row r="437" spans="1:69" ht="37.5">
      <c r="A437" s="5">
        <v>434</v>
      </c>
      <c r="B437" s="13" t="s">
        <v>885</v>
      </c>
      <c r="C437" s="13"/>
      <c r="D437" s="13" t="s">
        <v>123</v>
      </c>
      <c r="E437" s="19" t="s">
        <v>1228</v>
      </c>
      <c r="F437" s="13" t="s">
        <v>531</v>
      </c>
      <c r="G437" s="13" t="s">
        <v>125</v>
      </c>
      <c r="H437" s="13" t="s">
        <v>1485</v>
      </c>
      <c r="I437" s="13" t="s">
        <v>1244</v>
      </c>
      <c r="J437" s="13"/>
      <c r="K437" s="13" t="s">
        <v>878</v>
      </c>
      <c r="L437" s="13" t="s">
        <v>1301</v>
      </c>
      <c r="M437" s="13" t="s">
        <v>23</v>
      </c>
      <c r="N437" s="13" t="s">
        <v>23</v>
      </c>
      <c r="O437" s="13" t="s">
        <v>23</v>
      </c>
      <c r="P437" s="13" t="str">
        <f t="shared" si="132"/>
        <v>EASA;FAA;CAA UK;CAA MALAYSIA;DGCA INDONESIA;CAA CHINA;</v>
      </c>
      <c r="Q437" s="13" t="s">
        <v>12</v>
      </c>
      <c r="R437" s="13" t="s">
        <v>13</v>
      </c>
      <c r="S437" s="13" t="s">
        <v>1224</v>
      </c>
      <c r="T437" s="13" t="s">
        <v>24</v>
      </c>
      <c r="U437" s="13" t="s">
        <v>25</v>
      </c>
      <c r="V437" s="13" t="s">
        <v>26</v>
      </c>
      <c r="W437" s="13"/>
      <c r="X437" s="13" t="s">
        <v>1232</v>
      </c>
      <c r="Y437" s="13" t="s">
        <v>1246</v>
      </c>
      <c r="Z437" s="13"/>
      <c r="AA437" s="1" t="str">
        <f>_xlfn.IFNA(VLOOKUP($B437,'[1]Price Catalogue (Active CAP)'!$A:$AD,AA$3,FALSE),"")</f>
        <v>9043110-5</v>
      </c>
      <c r="AB437" s="1" t="str">
        <f>_xlfn.IFNA(VLOOKUP($B437,'[1]Price Catalogue (Active CAP)'!$A:$AD,AB$3,FALSE),"")</f>
        <v>9387M24P14</v>
      </c>
      <c r="AC437" s="1" t="str">
        <f>_xlfn.IFNA(VLOOKUP($B437,'[1]Price Catalogue (Active CAP)'!$A:$AD,AC$3,FALSE),"")</f>
        <v>IGNITION LEADS</v>
      </c>
      <c r="AD437" s="1" t="str">
        <f>_xlfn.IFNA(VLOOKUP($B437,'[1]Price Catalogue (Active CAP)'!$A:$AD,AD$3,FALSE),"")</f>
        <v>ON</v>
      </c>
      <c r="AE437" s="1" t="str">
        <f>_xlfn.IFNA(VLOOKUP($B437,'[1]Price Catalogue (Active CAP)'!$A:$AD,AE$3,FALSE),"")</f>
        <v>A340;CFM56;</v>
      </c>
      <c r="AF437" s="1" t="str">
        <f>_xlfn.IFNA(VLOOKUP($B437,'[1]Price Catalogue (Active CAP)'!$A:$AD,AF$3,FALSE),"")</f>
        <v>UNISON INDUSTRIES, LLC</v>
      </c>
      <c r="AG437" s="1" t="str">
        <f>_xlfn.IFNA(VLOOKUP($B437,'[1]Price Catalogue (Active CAP)'!$A:$AD,AG$3,FALSE),"")</f>
        <v>ENG-IGL-001</v>
      </c>
      <c r="AH437" s="1" t="str">
        <f>_xlfn.IFNA(VLOOKUP($B437,'[1]Price Catalogue (Active CAP)'!$A:$AD,AH$3,FALSE),"")</f>
        <v>Various_Electrical</v>
      </c>
      <c r="AI437" s="1">
        <f>_xlfn.IFNA(VLOOKUP($B437,'[1]Price Catalogue (Active CAP)'!$A:$AD,AI$3,FALSE),"")</f>
        <v>0</v>
      </c>
      <c r="AJ437" s="1" t="str">
        <f>_xlfn.IFNA(VLOOKUP($B437,'[1]Price Catalogue (Active CAP)'!$A:$AD,AJ$3,FALSE),"")</f>
        <v>74-21-15;</v>
      </c>
      <c r="AK437" s="1" t="str">
        <f>_xlfn.IFNA(VLOOKUP($B437,'[1]Price Catalogue (Active CAP)'!$A:$AD,AK$3,FALSE),"")</f>
        <v>74-21</v>
      </c>
      <c r="AL437" s="32" t="str">
        <f>_xlfn.IFNA(VLOOKUP($B437,'[1]Price Catalogue (Active CAP)'!$A:$AD,AL$3,FALSE),"")</f>
        <v>EASA,FAA,CAA MALAYSIA,CAAS,DGCA INDONESIA,CAA CHINA</v>
      </c>
      <c r="AM437" s="1" t="str">
        <f>_xlfn.IFNA(VLOOKUP($B437,'[1]Price Catalogue (Active CAP)'!$A:$AD,AM$3,FALSE),"")</f>
        <v>EASA</v>
      </c>
      <c r="AN437" s="1" t="str">
        <f>_xlfn.IFNA(VLOOKUP($B437,'[1]Price Catalogue (Active CAP)'!$A:$AD,AN$3,FALSE),"")</f>
        <v>FAA</v>
      </c>
      <c r="AO437" s="1" t="str">
        <f>_xlfn.IFNA(VLOOKUP($B437,'[1]Price Catalogue (Active CAP)'!$A:$AD,AO$3,FALSE),"")</f>
        <v>CAA MALAYSIA</v>
      </c>
      <c r="AP437" s="1" t="str">
        <f>_xlfn.IFNA(VLOOKUP($B437,'[1]Price Catalogue (Active CAP)'!$A:$AD,AP$3,FALSE),"")</f>
        <v>CAAS</v>
      </c>
      <c r="AQ437" s="1" t="str">
        <f>_xlfn.IFNA(VLOOKUP($B437,'[1]Price Catalogue (Active CAP)'!$A:$AD,AQ$3,FALSE),"")</f>
        <v>DGCA INDONESIA</v>
      </c>
      <c r="AR437" s="1" t="str">
        <f>_xlfn.IFNA(VLOOKUP($B437,'[1]Price Catalogue (Active CAP)'!$A:$AD,AR$3,FALSE),"")</f>
        <v>CAA CHINA</v>
      </c>
      <c r="AS437" s="1">
        <f>_xlfn.IFNA(VLOOKUP($B437,'[1]Price Catalogue (Active CAP)'!$A:$AD,AS$3,FALSE),"")</f>
        <v>0</v>
      </c>
      <c r="AT437" s="1" t="str">
        <f>_xlfn.IFNA(VLOOKUP($B437,'[1]Price Catalogue (Active CAP)'!$A:$AD,AT$3,FALSE),"")</f>
        <v>CAA VIETNAM</v>
      </c>
      <c r="AU437" s="1" t="str">
        <f>_xlfn.IFNA(VLOOKUP($B437,'[1]Price Catalogue (Active CAP)'!$A:$AD,AU$3,FALSE),"")</f>
        <v>OCMOE</v>
      </c>
      <c r="AW437" s="1" t="b">
        <f t="shared" si="133"/>
        <v>1</v>
      </c>
      <c r="AX437" s="1" t="b">
        <f t="shared" si="134"/>
        <v>0</v>
      </c>
      <c r="AY437" s="1" t="b">
        <f t="shared" si="135"/>
        <v>1</v>
      </c>
      <c r="AZ437" s="1" t="b">
        <f t="shared" si="136"/>
        <v>1</v>
      </c>
      <c r="BA437" s="1" t="b">
        <f t="shared" si="137"/>
        <v>1</v>
      </c>
      <c r="BB437" s="1" t="b">
        <f t="shared" si="138"/>
        <v>1</v>
      </c>
      <c r="BC437" s="1" t="b">
        <f t="shared" si="139"/>
        <v>1</v>
      </c>
      <c r="BD437" s="1" t="b">
        <f t="shared" si="140"/>
        <v>1</v>
      </c>
      <c r="BE437" s="1" t="b">
        <f t="shared" si="141"/>
        <v>1</v>
      </c>
      <c r="BF437" s="1" t="b">
        <f t="shared" si="142"/>
        <v>1</v>
      </c>
      <c r="BG437" s="1" t="b">
        <f t="shared" si="143"/>
        <v>1</v>
      </c>
      <c r="BH437" s="1" t="b">
        <f t="shared" si="144"/>
        <v>0</v>
      </c>
      <c r="BI437" s="1" t="b">
        <f t="shared" si="145"/>
        <v>1</v>
      </c>
      <c r="BJ437" s="1" t="b">
        <f t="shared" si="146"/>
        <v>1</v>
      </c>
      <c r="BK437" s="1" t="b">
        <f t="shared" si="147"/>
        <v>0</v>
      </c>
      <c r="BL437" s="1" t="b">
        <f t="shared" si="148"/>
        <v>0</v>
      </c>
      <c r="BM437" s="1" t="b">
        <f t="shared" si="149"/>
        <v>1</v>
      </c>
      <c r="BN437" s="1" t="b">
        <f t="shared" si="150"/>
        <v>1</v>
      </c>
      <c r="BO437" s="1" t="b">
        <f t="shared" si="151"/>
        <v>1</v>
      </c>
      <c r="BP437" s="1" t="b">
        <f t="shared" si="152"/>
        <v>1</v>
      </c>
      <c r="BQ437" s="1" t="b">
        <f t="shared" si="153"/>
        <v>1</v>
      </c>
    </row>
    <row r="438" spans="1:69" ht="37.5">
      <c r="A438" s="5">
        <v>435</v>
      </c>
      <c r="B438" s="13" t="s">
        <v>887</v>
      </c>
      <c r="C438" s="13" t="s">
        <v>888</v>
      </c>
      <c r="D438" s="13" t="s">
        <v>123</v>
      </c>
      <c r="E438" s="19" t="s">
        <v>1228</v>
      </c>
      <c r="F438" s="13" t="s">
        <v>889</v>
      </c>
      <c r="G438" s="13" t="s">
        <v>125</v>
      </c>
      <c r="H438" s="13" t="s">
        <v>1486</v>
      </c>
      <c r="I438" s="13" t="s">
        <v>1244</v>
      </c>
      <c r="J438" s="13"/>
      <c r="K438" s="13" t="s">
        <v>890</v>
      </c>
      <c r="L438" s="13" t="s">
        <v>1301</v>
      </c>
      <c r="M438" s="13" t="s">
        <v>23</v>
      </c>
      <c r="N438" s="13" t="s">
        <v>23</v>
      </c>
      <c r="O438" s="13" t="s">
        <v>23</v>
      </c>
      <c r="P438" s="13" t="str">
        <f t="shared" si="132"/>
        <v>EASA;FAA;CAA UK;CAA MALAYSIA;DGCA INDONESIA;CAA CHINA;</v>
      </c>
      <c r="Q438" s="13" t="s">
        <v>12</v>
      </c>
      <c r="R438" s="13" t="s">
        <v>13</v>
      </c>
      <c r="S438" s="13" t="s">
        <v>1224</v>
      </c>
      <c r="T438" s="13" t="s">
        <v>24</v>
      </c>
      <c r="U438" s="13" t="s">
        <v>25</v>
      </c>
      <c r="V438" s="13" t="s">
        <v>26</v>
      </c>
      <c r="W438" s="13"/>
      <c r="X438" s="13" t="s">
        <v>1232</v>
      </c>
      <c r="Y438" s="13" t="s">
        <v>1246</v>
      </c>
      <c r="Z438" s="13"/>
      <c r="AA438" s="1" t="str">
        <f>_xlfn.IFNA(VLOOKUP($B438,'[1]Price Catalogue (Active CAP)'!$A:$AD,AA$3,FALSE),"")</f>
        <v>9059110-1</v>
      </c>
      <c r="AB438" s="1" t="str">
        <f>_xlfn.IFNA(VLOOKUP($B438,'[1]Price Catalogue (Active CAP)'!$A:$AD,AB$3,FALSE),"")</f>
        <v>1853M13P01</v>
      </c>
      <c r="AC438" s="1" t="str">
        <f>_xlfn.IFNA(VLOOKUP($B438,'[1]Price Catalogue (Active CAP)'!$A:$AD,AC$3,FALSE),"")</f>
        <v>IGNITION LEADS</v>
      </c>
      <c r="AD438" s="1" t="str">
        <f>_xlfn.IFNA(VLOOKUP($B438,'[1]Price Catalogue (Active CAP)'!$A:$AD,AD$3,FALSE),"")</f>
        <v>ON</v>
      </c>
      <c r="AE438" s="1" t="str">
        <f>_xlfn.IFNA(VLOOKUP($B438,'[1]Price Catalogue (Active CAP)'!$A:$AD,AE$3,FALSE),"")</f>
        <v>B737CL;CFM56;</v>
      </c>
      <c r="AF438" s="1" t="str">
        <f>_xlfn.IFNA(VLOOKUP($B438,'[1]Price Catalogue (Active CAP)'!$A:$AD,AF$3,FALSE),"")</f>
        <v>UNISON INDUSTRIES, LLC</v>
      </c>
      <c r="AG438" s="1" t="str">
        <f>_xlfn.IFNA(VLOOKUP($B438,'[1]Price Catalogue (Active CAP)'!$A:$AD,AG$3,FALSE),"")</f>
        <v>ENG-IGL-002</v>
      </c>
      <c r="AH438" s="1" t="str">
        <f>_xlfn.IFNA(VLOOKUP($B438,'[1]Price Catalogue (Active CAP)'!$A:$AD,AH$3,FALSE),"")</f>
        <v>Various_Electrical</v>
      </c>
      <c r="AI438" s="1">
        <f>_xlfn.IFNA(VLOOKUP($B438,'[1]Price Catalogue (Active CAP)'!$A:$AD,AI$3,FALSE),"")</f>
        <v>0</v>
      </c>
      <c r="AJ438" s="1" t="str">
        <f>_xlfn.IFNA(VLOOKUP($B438,'[1]Price Catalogue (Active CAP)'!$A:$AD,AJ$3,FALSE),"")</f>
        <v>74-21-19;</v>
      </c>
      <c r="AK438" s="1" t="str">
        <f>_xlfn.IFNA(VLOOKUP($B438,'[1]Price Catalogue (Active CAP)'!$A:$AD,AK$3,FALSE),"")</f>
        <v>74-21</v>
      </c>
      <c r="AL438" s="32" t="str">
        <f>_xlfn.IFNA(VLOOKUP($B438,'[1]Price Catalogue (Active CAP)'!$A:$AD,AL$3,FALSE),"")</f>
        <v>EASA,FAA,CAA MALAYSIA,CAAS,DGCA INDONESIA,CAA CHINA</v>
      </c>
      <c r="AM438" s="1" t="str">
        <f>_xlfn.IFNA(VLOOKUP($B438,'[1]Price Catalogue (Active CAP)'!$A:$AD,AM$3,FALSE),"")</f>
        <v>EASA</v>
      </c>
      <c r="AN438" s="1" t="str">
        <f>_xlfn.IFNA(VLOOKUP($B438,'[1]Price Catalogue (Active CAP)'!$A:$AD,AN$3,FALSE),"")</f>
        <v>FAA</v>
      </c>
      <c r="AO438" s="1" t="str">
        <f>_xlfn.IFNA(VLOOKUP($B438,'[1]Price Catalogue (Active CAP)'!$A:$AD,AO$3,FALSE),"")</f>
        <v>CAA MALAYSIA</v>
      </c>
      <c r="AP438" s="1" t="str">
        <f>_xlfn.IFNA(VLOOKUP($B438,'[1]Price Catalogue (Active CAP)'!$A:$AD,AP$3,FALSE),"")</f>
        <v>CAAS</v>
      </c>
      <c r="AQ438" s="1" t="str">
        <f>_xlfn.IFNA(VLOOKUP($B438,'[1]Price Catalogue (Active CAP)'!$A:$AD,AQ$3,FALSE),"")</f>
        <v>DGCA INDONESIA</v>
      </c>
      <c r="AR438" s="1" t="str">
        <f>_xlfn.IFNA(VLOOKUP($B438,'[1]Price Catalogue (Active CAP)'!$A:$AD,AR$3,FALSE),"")</f>
        <v>CAA CHINA</v>
      </c>
      <c r="AS438" s="1">
        <f>_xlfn.IFNA(VLOOKUP($B438,'[1]Price Catalogue (Active CAP)'!$A:$AD,AS$3,FALSE),"")</f>
        <v>0</v>
      </c>
      <c r="AT438" s="1" t="str">
        <f>_xlfn.IFNA(VLOOKUP($B438,'[1]Price Catalogue (Active CAP)'!$A:$AD,AT$3,FALSE),"")</f>
        <v>CAA VIETNAM</v>
      </c>
      <c r="AU438" s="1" t="str">
        <f>_xlfn.IFNA(VLOOKUP($B438,'[1]Price Catalogue (Active CAP)'!$A:$AD,AU$3,FALSE),"")</f>
        <v>OCMOE</v>
      </c>
      <c r="AW438" s="1" t="b">
        <f t="shared" si="133"/>
        <v>1</v>
      </c>
      <c r="AX438" s="1" t="b">
        <f t="shared" si="134"/>
        <v>1</v>
      </c>
      <c r="AY438" s="1" t="b">
        <f t="shared" si="135"/>
        <v>1</v>
      </c>
      <c r="AZ438" s="1" t="b">
        <f t="shared" si="136"/>
        <v>1</v>
      </c>
      <c r="BA438" s="1" t="b">
        <f t="shared" si="137"/>
        <v>1</v>
      </c>
      <c r="BB438" s="1" t="b">
        <f t="shared" si="138"/>
        <v>1</v>
      </c>
      <c r="BC438" s="1" t="b">
        <f t="shared" si="139"/>
        <v>1</v>
      </c>
      <c r="BD438" s="1" t="b">
        <f t="shared" si="140"/>
        <v>1</v>
      </c>
      <c r="BE438" s="1" t="b">
        <f t="shared" si="141"/>
        <v>1</v>
      </c>
      <c r="BF438" s="1" t="b">
        <f t="shared" si="142"/>
        <v>1</v>
      </c>
      <c r="BG438" s="1" t="b">
        <f t="shared" si="143"/>
        <v>1</v>
      </c>
      <c r="BH438" s="1" t="b">
        <f t="shared" si="144"/>
        <v>0</v>
      </c>
      <c r="BI438" s="1" t="b">
        <f t="shared" si="145"/>
        <v>1</v>
      </c>
      <c r="BJ438" s="1" t="b">
        <f t="shared" si="146"/>
        <v>1</v>
      </c>
      <c r="BK438" s="1" t="b">
        <f t="shared" si="147"/>
        <v>0</v>
      </c>
      <c r="BL438" s="1" t="b">
        <f t="shared" si="148"/>
        <v>0</v>
      </c>
      <c r="BM438" s="1" t="b">
        <f t="shared" si="149"/>
        <v>1</v>
      </c>
      <c r="BN438" s="1" t="b">
        <f t="shared" si="150"/>
        <v>1</v>
      </c>
      <c r="BO438" s="1" t="b">
        <f t="shared" si="151"/>
        <v>1</v>
      </c>
      <c r="BP438" s="1" t="b">
        <f t="shared" si="152"/>
        <v>1</v>
      </c>
      <c r="BQ438" s="1" t="b">
        <f t="shared" si="153"/>
        <v>1</v>
      </c>
    </row>
    <row r="439" spans="1:69" ht="37.5">
      <c r="A439" s="5">
        <v>436</v>
      </c>
      <c r="B439" s="13" t="s">
        <v>891</v>
      </c>
      <c r="C439" s="13"/>
      <c r="D439" s="13" t="s">
        <v>123</v>
      </c>
      <c r="E439" s="19" t="s">
        <v>1228</v>
      </c>
      <c r="F439" s="13" t="s">
        <v>77</v>
      </c>
      <c r="G439" s="13" t="s">
        <v>125</v>
      </c>
      <c r="H439" s="13" t="s">
        <v>1486</v>
      </c>
      <c r="I439" s="13" t="s">
        <v>1244</v>
      </c>
      <c r="J439" s="13"/>
      <c r="K439" s="13" t="s">
        <v>890</v>
      </c>
      <c r="L439" s="13" t="s">
        <v>1301</v>
      </c>
      <c r="M439" s="13" t="s">
        <v>23</v>
      </c>
      <c r="N439" s="13" t="s">
        <v>23</v>
      </c>
      <c r="O439" s="13" t="s">
        <v>23</v>
      </c>
      <c r="P439" s="13" t="str">
        <f t="shared" si="132"/>
        <v>EASA;FAA;CAA UK;CAA MALAYSIA;DGCA INDONESIA;CAA CHINA;</v>
      </c>
      <c r="Q439" s="13" t="s">
        <v>12</v>
      </c>
      <c r="R439" s="13" t="s">
        <v>13</v>
      </c>
      <c r="S439" s="13" t="s">
        <v>1224</v>
      </c>
      <c r="T439" s="13" t="s">
        <v>24</v>
      </c>
      <c r="U439" s="13" t="s">
        <v>25</v>
      </c>
      <c r="V439" s="13" t="s">
        <v>26</v>
      </c>
      <c r="W439" s="13"/>
      <c r="X439" s="13" t="s">
        <v>1232</v>
      </c>
      <c r="Y439" s="13" t="s">
        <v>1246</v>
      </c>
      <c r="Z439" s="13"/>
      <c r="AA439" s="1" t="str">
        <f>_xlfn.IFNA(VLOOKUP($B439,'[1]Price Catalogue (Active CAP)'!$A:$AD,AA$3,FALSE),"")</f>
        <v>9059110-2</v>
      </c>
      <c r="AB439" s="1" t="str">
        <f>_xlfn.IFNA(VLOOKUP($B439,'[1]Price Catalogue (Active CAP)'!$A:$AD,AB$3,FALSE),"")</f>
        <v>1853M13P04</v>
      </c>
      <c r="AC439" s="1" t="str">
        <f>_xlfn.IFNA(VLOOKUP($B439,'[1]Price Catalogue (Active CAP)'!$A:$AD,AC$3,FALSE),"")</f>
        <v>IGNITION LEADS</v>
      </c>
      <c r="AD439" s="1" t="str">
        <f>_xlfn.IFNA(VLOOKUP($B439,'[1]Price Catalogue (Active CAP)'!$A:$AD,AD$3,FALSE),"")</f>
        <v>ON</v>
      </c>
      <c r="AE439" s="1" t="str">
        <f>_xlfn.IFNA(VLOOKUP($B439,'[1]Price Catalogue (Active CAP)'!$A:$AD,AE$3,FALSE),"")</f>
        <v>B737NG;CFM56;</v>
      </c>
      <c r="AF439" s="1" t="str">
        <f>_xlfn.IFNA(VLOOKUP($B439,'[1]Price Catalogue (Active CAP)'!$A:$AD,AF$3,FALSE),"")</f>
        <v>UNISON INDUSTRIES, LLC</v>
      </c>
      <c r="AG439" s="1" t="str">
        <f>_xlfn.IFNA(VLOOKUP($B439,'[1]Price Catalogue (Active CAP)'!$A:$AD,AG$3,FALSE),"")</f>
        <v>ENG-IGL-002</v>
      </c>
      <c r="AH439" s="1" t="str">
        <f>_xlfn.IFNA(VLOOKUP($B439,'[1]Price Catalogue (Active CAP)'!$A:$AD,AH$3,FALSE),"")</f>
        <v>Various_Electrical</v>
      </c>
      <c r="AI439" s="1">
        <f>_xlfn.IFNA(VLOOKUP($B439,'[1]Price Catalogue (Active CAP)'!$A:$AD,AI$3,FALSE),"")</f>
        <v>0</v>
      </c>
      <c r="AJ439" s="1" t="str">
        <f>_xlfn.IFNA(VLOOKUP($B439,'[1]Price Catalogue (Active CAP)'!$A:$AD,AJ$3,FALSE),"")</f>
        <v>74-21-19;</v>
      </c>
      <c r="AK439" s="1" t="str">
        <f>_xlfn.IFNA(VLOOKUP($B439,'[1]Price Catalogue (Active CAP)'!$A:$AD,AK$3,FALSE),"")</f>
        <v>74-21</v>
      </c>
      <c r="AL439" s="32" t="str">
        <f>_xlfn.IFNA(VLOOKUP($B439,'[1]Price Catalogue (Active CAP)'!$A:$AD,AL$3,FALSE),"")</f>
        <v>EASA,FAA,CAA MALAYSIA,CAAS,DGCA INDONESIA,CAA CHINA</v>
      </c>
      <c r="AM439" s="1" t="str">
        <f>_xlfn.IFNA(VLOOKUP($B439,'[1]Price Catalogue (Active CAP)'!$A:$AD,AM$3,FALSE),"")</f>
        <v>EASA</v>
      </c>
      <c r="AN439" s="1" t="str">
        <f>_xlfn.IFNA(VLOOKUP($B439,'[1]Price Catalogue (Active CAP)'!$A:$AD,AN$3,FALSE),"")</f>
        <v>FAA</v>
      </c>
      <c r="AO439" s="1" t="str">
        <f>_xlfn.IFNA(VLOOKUP($B439,'[1]Price Catalogue (Active CAP)'!$A:$AD,AO$3,FALSE),"")</f>
        <v>CAA MALAYSIA</v>
      </c>
      <c r="AP439" s="1" t="str">
        <f>_xlfn.IFNA(VLOOKUP($B439,'[1]Price Catalogue (Active CAP)'!$A:$AD,AP$3,FALSE),"")</f>
        <v>CAAS</v>
      </c>
      <c r="AQ439" s="1" t="str">
        <f>_xlfn.IFNA(VLOOKUP($B439,'[1]Price Catalogue (Active CAP)'!$A:$AD,AQ$3,FALSE),"")</f>
        <v>DGCA INDONESIA</v>
      </c>
      <c r="AR439" s="1" t="str">
        <f>_xlfn.IFNA(VLOOKUP($B439,'[1]Price Catalogue (Active CAP)'!$A:$AD,AR$3,FALSE),"")</f>
        <v>CAA CHINA</v>
      </c>
      <c r="AS439" s="1">
        <f>_xlfn.IFNA(VLOOKUP($B439,'[1]Price Catalogue (Active CAP)'!$A:$AD,AS$3,FALSE),"")</f>
        <v>0</v>
      </c>
      <c r="AT439" s="1" t="str">
        <f>_xlfn.IFNA(VLOOKUP($B439,'[1]Price Catalogue (Active CAP)'!$A:$AD,AT$3,FALSE),"")</f>
        <v>CAA VIETNAM</v>
      </c>
      <c r="AU439" s="1" t="str">
        <f>_xlfn.IFNA(VLOOKUP($B439,'[1]Price Catalogue (Active CAP)'!$A:$AD,AU$3,FALSE),"")</f>
        <v>OCMOE</v>
      </c>
      <c r="AW439" s="1" t="b">
        <f t="shared" si="133"/>
        <v>1</v>
      </c>
      <c r="AX439" s="1" t="b">
        <f t="shared" si="134"/>
        <v>0</v>
      </c>
      <c r="AY439" s="1" t="b">
        <f t="shared" si="135"/>
        <v>1</v>
      </c>
      <c r="AZ439" s="1" t="b">
        <f t="shared" si="136"/>
        <v>1</v>
      </c>
      <c r="BA439" s="1" t="b">
        <f t="shared" si="137"/>
        <v>1</v>
      </c>
      <c r="BB439" s="1" t="b">
        <f t="shared" si="138"/>
        <v>1</v>
      </c>
      <c r="BC439" s="1" t="b">
        <f t="shared" si="139"/>
        <v>1</v>
      </c>
      <c r="BD439" s="1" t="b">
        <f t="shared" si="140"/>
        <v>1</v>
      </c>
      <c r="BE439" s="1" t="b">
        <f t="shared" si="141"/>
        <v>1</v>
      </c>
      <c r="BF439" s="1" t="b">
        <f t="shared" si="142"/>
        <v>1</v>
      </c>
      <c r="BG439" s="1" t="b">
        <f t="shared" si="143"/>
        <v>1</v>
      </c>
      <c r="BH439" s="1" t="b">
        <f t="shared" si="144"/>
        <v>0</v>
      </c>
      <c r="BI439" s="1" t="b">
        <f t="shared" si="145"/>
        <v>1</v>
      </c>
      <c r="BJ439" s="1" t="b">
        <f t="shared" si="146"/>
        <v>1</v>
      </c>
      <c r="BK439" s="1" t="b">
        <f t="shared" si="147"/>
        <v>0</v>
      </c>
      <c r="BL439" s="1" t="b">
        <f t="shared" si="148"/>
        <v>0</v>
      </c>
      <c r="BM439" s="1" t="b">
        <f t="shared" si="149"/>
        <v>1</v>
      </c>
      <c r="BN439" s="1" t="b">
        <f t="shared" si="150"/>
        <v>1</v>
      </c>
      <c r="BO439" s="1" t="b">
        <f t="shared" si="151"/>
        <v>1</v>
      </c>
      <c r="BP439" s="1" t="b">
        <f t="shared" si="152"/>
        <v>1</v>
      </c>
      <c r="BQ439" s="1" t="b">
        <f t="shared" si="153"/>
        <v>1</v>
      </c>
    </row>
    <row r="440" spans="1:69" ht="24.95">
      <c r="A440" s="5">
        <v>437</v>
      </c>
      <c r="B440" s="13" t="s">
        <v>893</v>
      </c>
      <c r="C440" s="13"/>
      <c r="D440" s="13" t="s">
        <v>894</v>
      </c>
      <c r="E440" s="19" t="s">
        <v>1228</v>
      </c>
      <c r="F440" s="13" t="s">
        <v>895</v>
      </c>
      <c r="G440" s="13" t="s">
        <v>896</v>
      </c>
      <c r="H440" s="13"/>
      <c r="I440" s="13" t="s">
        <v>1341</v>
      </c>
      <c r="J440" s="13"/>
      <c r="K440" s="13" t="s">
        <v>897</v>
      </c>
      <c r="L440" s="13"/>
      <c r="M440" s="13" t="s">
        <v>23</v>
      </c>
      <c r="N440" s="13" t="s">
        <v>23</v>
      </c>
      <c r="O440" s="13" t="s">
        <v>23</v>
      </c>
      <c r="P440" s="13" t="str">
        <f t="shared" si="132"/>
        <v>EASA;FAA;;CAA MALAYSIA;;CAA CHINA;</v>
      </c>
      <c r="Q440" s="13" t="s">
        <v>12</v>
      </c>
      <c r="R440" s="13" t="s">
        <v>13</v>
      </c>
      <c r="S440" s="13"/>
      <c r="T440" s="13" t="s">
        <v>24</v>
      </c>
      <c r="U440" s="13"/>
      <c r="V440" s="13" t="s">
        <v>26</v>
      </c>
      <c r="W440" s="13"/>
      <c r="X440" s="13" t="s">
        <v>1232</v>
      </c>
      <c r="Y440" s="13" t="s">
        <v>1336</v>
      </c>
      <c r="Z440" s="13"/>
      <c r="AA440" s="1" t="str">
        <f>_xlfn.IFNA(VLOOKUP($B440,'[1]Price Catalogue (Active CAP)'!$A:$AD,AA$3,FALSE),"")</f>
        <v>9115-010000-02A</v>
      </c>
      <c r="AB440" s="1">
        <f>_xlfn.IFNA(VLOOKUP($B440,'[1]Price Catalogue (Active CAP)'!$A:$AD,AB$3,FALSE),"")</f>
        <v>0</v>
      </c>
      <c r="AC440" s="1" t="str">
        <f>_xlfn.IFNA(VLOOKUP($B440,'[1]Price Catalogue (Active CAP)'!$A:$AD,AC$3,FALSE),"")</f>
        <v>TOILET BOWL</v>
      </c>
      <c r="AD440" s="1" t="str">
        <f>_xlfn.IFNA(VLOOKUP($B440,'[1]Price Catalogue (Active CAP)'!$A:$AD,AD$3,FALSE),"")</f>
        <v>ON</v>
      </c>
      <c r="AE440" s="1" t="str">
        <f>_xlfn.IFNA(VLOOKUP($B440,'[1]Price Catalogue (Active CAP)'!$A:$AD,AE$3,FALSE),"")</f>
        <v>A330;A340</v>
      </c>
      <c r="AF440" s="1" t="str">
        <f>_xlfn.IFNA(VLOOKUP($B440,'[1]Price Catalogue (Active CAP)'!$A:$AD,AF$3,FALSE),"")</f>
        <v>DIEHL AVIATION GILCHING GMBH</v>
      </c>
      <c r="AG440" s="1">
        <f>_xlfn.IFNA(VLOOKUP($B440,'[1]Price Catalogue (Active CAP)'!$A:$AD,AG$3,FALSE),"")</f>
        <v>0</v>
      </c>
      <c r="AH440" s="1" t="str">
        <f>_xlfn.IFNA(VLOOKUP($B440,'[1]Price Catalogue (Active CAP)'!$A:$AD,AH$3,FALSE),"")</f>
        <v>Toilet</v>
      </c>
      <c r="AI440" s="1">
        <f>_xlfn.IFNA(VLOOKUP($B440,'[1]Price Catalogue (Active CAP)'!$A:$AD,AI$3,FALSE),"")</f>
        <v>0</v>
      </c>
      <c r="AJ440" s="1" t="str">
        <f>_xlfn.IFNA(VLOOKUP($B440,'[1]Price Catalogue (Active CAP)'!$A:$AD,AJ$3,FALSE),"")</f>
        <v>38-31-61</v>
      </c>
      <c r="AK440" s="1" t="str">
        <f>_xlfn.IFNA(VLOOKUP($B440,'[1]Price Catalogue (Active CAP)'!$A:$AD,AK$3,FALSE),"")</f>
        <v>38-31</v>
      </c>
      <c r="AL440" s="32" t="str">
        <f>_xlfn.IFNA(VLOOKUP($B440,'[1]Price Catalogue (Active CAP)'!$A:$AD,AL$3,FALSE),"")</f>
        <v>EASA,FAA,CAA MALAYSIA,CAAS,CAA CHINA</v>
      </c>
      <c r="AM440" s="1" t="str">
        <f>_xlfn.IFNA(VLOOKUP($B440,'[1]Price Catalogue (Active CAP)'!$A:$AD,AM$3,FALSE),"")</f>
        <v>EASA</v>
      </c>
      <c r="AN440" s="1" t="str">
        <f>_xlfn.IFNA(VLOOKUP($B440,'[1]Price Catalogue (Active CAP)'!$A:$AD,AN$3,FALSE),"")</f>
        <v>FAA</v>
      </c>
      <c r="AO440" s="1" t="str">
        <f>_xlfn.IFNA(VLOOKUP($B440,'[1]Price Catalogue (Active CAP)'!$A:$AD,AO$3,FALSE),"")</f>
        <v>CAA MALAYSIA</v>
      </c>
      <c r="AP440" s="1" t="str">
        <f>_xlfn.IFNA(VLOOKUP($B440,'[1]Price Catalogue (Active CAP)'!$A:$AD,AP$3,FALSE),"")</f>
        <v>CAAS</v>
      </c>
      <c r="AQ440" s="1">
        <f>_xlfn.IFNA(VLOOKUP($B440,'[1]Price Catalogue (Active CAP)'!$A:$AD,AQ$3,FALSE),"")</f>
        <v>0</v>
      </c>
      <c r="AR440" s="1" t="str">
        <f>_xlfn.IFNA(VLOOKUP($B440,'[1]Price Catalogue (Active CAP)'!$A:$AD,AR$3,FALSE),"")</f>
        <v>CAA CHINA</v>
      </c>
      <c r="AS440" s="1">
        <f>_xlfn.IFNA(VLOOKUP($B440,'[1]Price Catalogue (Active CAP)'!$A:$AD,AS$3,FALSE),"")</f>
        <v>0</v>
      </c>
      <c r="AT440" s="1" t="str">
        <f>_xlfn.IFNA(VLOOKUP($B440,'[1]Price Catalogue (Active CAP)'!$A:$AD,AT$3,FALSE),"")</f>
        <v>CAA VIETNAM</v>
      </c>
      <c r="AU440" s="1" t="str">
        <f>_xlfn.IFNA(VLOOKUP($B440,'[1]Price Catalogue (Active CAP)'!$A:$AD,AU$3,FALSE),"")</f>
        <v>OCMOM</v>
      </c>
      <c r="AW440" s="1" t="b">
        <f t="shared" si="133"/>
        <v>1</v>
      </c>
      <c r="AX440" s="1" t="b">
        <f t="shared" si="134"/>
        <v>1</v>
      </c>
      <c r="AY440" s="1" t="b">
        <f t="shared" si="135"/>
        <v>1</v>
      </c>
      <c r="AZ440" s="1" t="b">
        <f t="shared" si="136"/>
        <v>1</v>
      </c>
      <c r="BA440" s="1" t="b">
        <f t="shared" si="137"/>
        <v>1</v>
      </c>
      <c r="BB440" s="1" t="b">
        <f t="shared" si="138"/>
        <v>1</v>
      </c>
      <c r="BC440" s="1" t="b">
        <f t="shared" si="139"/>
        <v>1</v>
      </c>
      <c r="BD440" s="1" t="b">
        <f t="shared" si="140"/>
        <v>1</v>
      </c>
      <c r="BE440" s="1" t="b">
        <f t="shared" si="141"/>
        <v>1</v>
      </c>
      <c r="BF440" s="1" t="b">
        <f t="shared" si="142"/>
        <v>1</v>
      </c>
      <c r="BG440" s="1" t="b">
        <f t="shared" si="143"/>
        <v>0</v>
      </c>
      <c r="BH440" s="1" t="b">
        <f t="shared" si="144"/>
        <v>0</v>
      </c>
      <c r="BI440" s="1" t="b">
        <f t="shared" si="145"/>
        <v>1</v>
      </c>
      <c r="BJ440" s="1" t="b">
        <f t="shared" si="146"/>
        <v>1</v>
      </c>
      <c r="BK440" s="1" t="b">
        <f t="shared" si="147"/>
        <v>0</v>
      </c>
      <c r="BL440" s="1" t="b">
        <f t="shared" si="148"/>
        <v>0</v>
      </c>
      <c r="BM440" s="1" t="b">
        <f t="shared" si="149"/>
        <v>1</v>
      </c>
      <c r="BN440" s="1" t="b">
        <f t="shared" si="150"/>
        <v>1</v>
      </c>
      <c r="BO440" s="1" t="b">
        <f t="shared" si="151"/>
        <v>1</v>
      </c>
      <c r="BP440" s="1" t="b">
        <f t="shared" si="152"/>
        <v>1</v>
      </c>
      <c r="BQ440" s="1" t="b">
        <f t="shared" si="153"/>
        <v>1</v>
      </c>
    </row>
    <row r="441" spans="1:69" ht="37.5">
      <c r="A441" s="5">
        <v>438</v>
      </c>
      <c r="B441" s="13" t="s">
        <v>898</v>
      </c>
      <c r="C441" s="13"/>
      <c r="D441" s="13" t="s">
        <v>899</v>
      </c>
      <c r="E441" s="19" t="s">
        <v>1228</v>
      </c>
      <c r="F441" s="13" t="s">
        <v>325</v>
      </c>
      <c r="G441" s="13" t="s">
        <v>255</v>
      </c>
      <c r="H441" s="13" t="s">
        <v>1487</v>
      </c>
      <c r="I441" s="13" t="s">
        <v>1303</v>
      </c>
      <c r="J441" s="13"/>
      <c r="K441" s="13" t="s">
        <v>900</v>
      </c>
      <c r="L441" s="13" t="s">
        <v>1375</v>
      </c>
      <c r="M441" s="13" t="s">
        <v>23</v>
      </c>
      <c r="N441" s="13" t="s">
        <v>23</v>
      </c>
      <c r="O441" s="13" t="s">
        <v>23</v>
      </c>
      <c r="P441" s="13" t="str">
        <f t="shared" si="132"/>
        <v>EASA;FAA;CAA UK;CAA MALAYSIA;DGCA INDONESIA;;</v>
      </c>
      <c r="Q441" s="13" t="s">
        <v>12</v>
      </c>
      <c r="R441" s="13" t="s">
        <v>13</v>
      </c>
      <c r="S441" s="13" t="s">
        <v>1224</v>
      </c>
      <c r="T441" s="13" t="s">
        <v>24</v>
      </c>
      <c r="U441" s="13" t="s">
        <v>25</v>
      </c>
      <c r="V441" s="13" t="s">
        <v>79</v>
      </c>
      <c r="W441" s="13"/>
      <c r="X441" s="13" t="s">
        <v>1232</v>
      </c>
      <c r="Y441" s="13" t="s">
        <v>1246</v>
      </c>
      <c r="Z441" s="13"/>
      <c r="AA441" s="1" t="str">
        <f>_xlfn.IFNA(VLOOKUP($B441,'[1]Price Catalogue (Active CAP)'!$A:$AD,AA$3,FALSE),"")</f>
        <v>975A0000-02</v>
      </c>
      <c r="AC441" s="1" t="str">
        <f>_xlfn.IFNA(VLOOKUP($B441,'[1]Price Catalogue (Active CAP)'!$A:$AD,AC$3,FALSE),"")</f>
        <v>ACTUATOR-RAM AIR INLET</v>
      </c>
      <c r="AD441" s="1" t="str">
        <f>_xlfn.IFNA(VLOOKUP($B441,'[1]Price Catalogue (Active CAP)'!$A:$AD,AD$3,FALSE),"")</f>
        <v>ON</v>
      </c>
      <c r="AE441" s="1" t="str">
        <f>_xlfn.IFNA(VLOOKUP($B441,'[1]Price Catalogue (Active CAP)'!$A:$AD,AE$3,FALSE),"")</f>
        <v>A330;A340;</v>
      </c>
      <c r="AF441" s="1" t="str">
        <f>_xlfn.IFNA(VLOOKUP($B441,'[1]Price Catalogue (Active CAP)'!$A:$AD,AF$3,FALSE),"")</f>
        <v>LIEBHERR-AEROSPACE-TOULOUSE SAS</v>
      </c>
      <c r="AG441" s="1" t="str">
        <f>_xlfn.IFNA(VLOOKUP($B441,'[1]Price Catalogue (Active CAP)'!$A:$AD,AG$3,FALSE),"")</f>
        <v>PNE-ACT-002</v>
      </c>
      <c r="AH441" s="1" t="str">
        <f>_xlfn.IFNA(VLOOKUP($B441,'[1]Price Catalogue (Active CAP)'!$A:$AD,AH$3,FALSE),"")</f>
        <v>Linear_Actuator</v>
      </c>
      <c r="AI441" s="1">
        <f>_xlfn.IFNA(VLOOKUP($B441,'[1]Price Catalogue (Active CAP)'!$A:$AD,AI$3,FALSE),"")</f>
        <v>0</v>
      </c>
      <c r="AJ441" s="1" t="str">
        <f>_xlfn.IFNA(VLOOKUP($B441,'[1]Price Catalogue (Active CAP)'!$A:$AD,AJ$3,FALSE),"")</f>
        <v>21-53-51;</v>
      </c>
      <c r="AK441" s="1" t="str">
        <f>_xlfn.IFNA(VLOOKUP($B441,'[1]Price Catalogue (Active CAP)'!$A:$AD,AK$3,FALSE),"")</f>
        <v>21-53</v>
      </c>
      <c r="AL441" s="32" t="str">
        <f>_xlfn.IFNA(VLOOKUP($B441,'[1]Price Catalogue (Active CAP)'!$A:$AD,AL$3,FALSE),"")</f>
        <v>EASA,FAA,CAA MALAYSIA,CAAS,DGCA INDONESIA</v>
      </c>
      <c r="AM441" s="1" t="str">
        <f>_xlfn.IFNA(VLOOKUP($B441,'[1]Price Catalogue (Active CAP)'!$A:$AD,AM$3,FALSE),"")</f>
        <v>EASA</v>
      </c>
      <c r="AN441" s="1" t="str">
        <f>_xlfn.IFNA(VLOOKUP($B441,'[1]Price Catalogue (Active CAP)'!$A:$AD,AN$3,FALSE),"")</f>
        <v>FAA</v>
      </c>
      <c r="AO441" s="1" t="str">
        <f>_xlfn.IFNA(VLOOKUP($B441,'[1]Price Catalogue (Active CAP)'!$A:$AD,AO$3,FALSE),"")</f>
        <v>CAA MALAYSIA</v>
      </c>
      <c r="AP441" s="1" t="str">
        <f>_xlfn.IFNA(VLOOKUP($B441,'[1]Price Catalogue (Active CAP)'!$A:$AD,AP$3,FALSE),"")</f>
        <v>CAAS</v>
      </c>
      <c r="AQ441" s="1" t="str">
        <f>_xlfn.IFNA(VLOOKUP($B441,'[1]Price Catalogue (Active CAP)'!$A:$AD,AQ$3,FALSE),"")</f>
        <v>DGCA INDONESIA</v>
      </c>
      <c r="AR441" s="1" t="str">
        <f>_xlfn.IFNA(VLOOKUP($B441,'[1]Price Catalogue (Active CAP)'!$A:$AD,AR$3,FALSE),"")</f>
        <v/>
      </c>
      <c r="AS441" s="1">
        <f>_xlfn.IFNA(VLOOKUP($B441,'[1]Price Catalogue (Active CAP)'!$A:$AD,AS$3,FALSE),"")</f>
        <v>0</v>
      </c>
      <c r="AT441" s="1" t="str">
        <f>_xlfn.IFNA(VLOOKUP($B441,'[1]Price Catalogue (Active CAP)'!$A:$AD,AT$3,FALSE),"")</f>
        <v>CAA VIETNAM</v>
      </c>
      <c r="AU441" s="1" t="str">
        <f>_xlfn.IFNA(VLOOKUP($B441,'[1]Price Catalogue (Active CAP)'!$A:$AD,AU$3,FALSE),"")</f>
        <v>OCMOE</v>
      </c>
      <c r="AW441" s="1" t="b">
        <f t="shared" si="133"/>
        <v>1</v>
      </c>
      <c r="AX441" s="1" t="b">
        <f t="shared" si="134"/>
        <v>1</v>
      </c>
      <c r="AY441" s="1" t="b">
        <f t="shared" si="135"/>
        <v>1</v>
      </c>
      <c r="AZ441" s="1" t="b">
        <f t="shared" si="136"/>
        <v>1</v>
      </c>
      <c r="BA441" s="1" t="b">
        <f t="shared" si="137"/>
        <v>1</v>
      </c>
      <c r="BB441" s="1" t="b">
        <f t="shared" si="138"/>
        <v>1</v>
      </c>
      <c r="BC441" s="1" t="b">
        <f t="shared" si="139"/>
        <v>1</v>
      </c>
      <c r="BD441" s="1" t="b">
        <f t="shared" si="140"/>
        <v>1</v>
      </c>
      <c r="BE441" s="1" t="b">
        <f t="shared" si="141"/>
        <v>1</v>
      </c>
      <c r="BF441" s="1" t="b">
        <f t="shared" si="142"/>
        <v>1</v>
      </c>
      <c r="BG441" s="1" t="b">
        <f t="shared" si="143"/>
        <v>1</v>
      </c>
      <c r="BH441" s="1" t="b">
        <f t="shared" si="144"/>
        <v>0</v>
      </c>
      <c r="BI441" s="1" t="b">
        <f t="shared" si="145"/>
        <v>1</v>
      </c>
      <c r="BJ441" s="1" t="b">
        <f t="shared" si="146"/>
        <v>1</v>
      </c>
      <c r="BK441" s="1" t="b">
        <f t="shared" si="147"/>
        <v>0</v>
      </c>
      <c r="BL441" s="1" t="b">
        <f t="shared" si="148"/>
        <v>0</v>
      </c>
      <c r="BM441" s="1" t="b">
        <f t="shared" si="149"/>
        <v>1</v>
      </c>
      <c r="BN441" s="1" t="b">
        <f t="shared" si="150"/>
        <v>1</v>
      </c>
      <c r="BO441" s="1" t="b">
        <f t="shared" si="151"/>
        <v>1</v>
      </c>
      <c r="BP441" s="1" t="b">
        <f t="shared" si="152"/>
        <v>1</v>
      </c>
      <c r="BQ441" s="1" t="b">
        <f t="shared" si="153"/>
        <v>1</v>
      </c>
    </row>
    <row r="442" spans="1:69" ht="37.5">
      <c r="A442" s="5">
        <v>439</v>
      </c>
      <c r="B442" s="13" t="s">
        <v>901</v>
      </c>
      <c r="C442" s="13"/>
      <c r="D442" s="13" t="s">
        <v>899</v>
      </c>
      <c r="E442" s="19" t="s">
        <v>1228</v>
      </c>
      <c r="F442" s="13" t="s">
        <v>325</v>
      </c>
      <c r="G442" s="13" t="s">
        <v>255</v>
      </c>
      <c r="H442" s="13" t="s">
        <v>1487</v>
      </c>
      <c r="I442" s="13" t="s">
        <v>1303</v>
      </c>
      <c r="J442" s="13"/>
      <c r="K442" s="13" t="s">
        <v>900</v>
      </c>
      <c r="L442" s="13" t="s">
        <v>1375</v>
      </c>
      <c r="M442" s="13" t="s">
        <v>23</v>
      </c>
      <c r="N442" s="13" t="s">
        <v>23</v>
      </c>
      <c r="O442" s="13" t="s">
        <v>23</v>
      </c>
      <c r="P442" s="13" t="str">
        <f t="shared" si="132"/>
        <v>EASA;FAA;CAA UK;CAA MALAYSIA;DGCA INDONESIA;;</v>
      </c>
      <c r="Q442" s="13" t="s">
        <v>12</v>
      </c>
      <c r="R442" s="13" t="s">
        <v>13</v>
      </c>
      <c r="S442" s="13" t="s">
        <v>1224</v>
      </c>
      <c r="T442" s="13" t="s">
        <v>24</v>
      </c>
      <c r="U442" s="13" t="s">
        <v>25</v>
      </c>
      <c r="V442" s="13" t="s">
        <v>79</v>
      </c>
      <c r="W442" s="13"/>
      <c r="X442" s="13" t="s">
        <v>1232</v>
      </c>
      <c r="Y442" s="13" t="s">
        <v>1246</v>
      </c>
      <c r="Z442" s="13"/>
      <c r="AA442" s="1" t="str">
        <f>_xlfn.IFNA(VLOOKUP($B442,'[1]Price Catalogue (Active CAP)'!$A:$AD,AA$3,FALSE),"")</f>
        <v>975A0000-03</v>
      </c>
      <c r="AC442" s="1" t="str">
        <f>_xlfn.IFNA(VLOOKUP($B442,'[1]Price Catalogue (Active CAP)'!$A:$AD,AC$3,FALSE),"")</f>
        <v>ACTUATOR-RAM AIR INLET</v>
      </c>
      <c r="AD442" s="1" t="str">
        <f>_xlfn.IFNA(VLOOKUP($B442,'[1]Price Catalogue (Active CAP)'!$A:$AD,AD$3,FALSE),"")</f>
        <v>ON</v>
      </c>
      <c r="AE442" s="1" t="str">
        <f>_xlfn.IFNA(VLOOKUP($B442,'[1]Price Catalogue (Active CAP)'!$A:$AD,AE$3,FALSE),"")</f>
        <v>A330;A340;</v>
      </c>
      <c r="AF442" s="1" t="str">
        <f>_xlfn.IFNA(VLOOKUP($B442,'[1]Price Catalogue (Active CAP)'!$A:$AD,AF$3,FALSE),"")</f>
        <v>LIEBHERR-AEROSPACE-TOULOUSE SAS</v>
      </c>
      <c r="AG442" s="1" t="str">
        <f>_xlfn.IFNA(VLOOKUP($B442,'[1]Price Catalogue (Active CAP)'!$A:$AD,AG$3,FALSE),"")</f>
        <v>PNE-ACT-002</v>
      </c>
      <c r="AH442" s="1" t="str">
        <f>_xlfn.IFNA(VLOOKUP($B442,'[1]Price Catalogue (Active CAP)'!$A:$AD,AH$3,FALSE),"")</f>
        <v>Linear_Actuator</v>
      </c>
      <c r="AI442" s="1">
        <f>_xlfn.IFNA(VLOOKUP($B442,'[1]Price Catalogue (Active CAP)'!$A:$AD,AI$3,FALSE),"")</f>
        <v>0</v>
      </c>
      <c r="AJ442" s="1" t="str">
        <f>_xlfn.IFNA(VLOOKUP($B442,'[1]Price Catalogue (Active CAP)'!$A:$AD,AJ$3,FALSE),"")</f>
        <v>21-53-51;</v>
      </c>
      <c r="AK442" s="1" t="str">
        <f>_xlfn.IFNA(VLOOKUP($B442,'[1]Price Catalogue (Active CAP)'!$A:$AD,AK$3,FALSE),"")</f>
        <v>21-53</v>
      </c>
      <c r="AL442" s="32" t="str">
        <f>_xlfn.IFNA(VLOOKUP($B442,'[1]Price Catalogue (Active CAP)'!$A:$AD,AL$3,FALSE),"")</f>
        <v>EASA,FAA,CAA MALAYSIA,CAAS,DGCA INDONESIA</v>
      </c>
      <c r="AM442" s="1" t="str">
        <f>_xlfn.IFNA(VLOOKUP($B442,'[1]Price Catalogue (Active CAP)'!$A:$AD,AM$3,FALSE),"")</f>
        <v>EASA</v>
      </c>
      <c r="AN442" s="1" t="str">
        <f>_xlfn.IFNA(VLOOKUP($B442,'[1]Price Catalogue (Active CAP)'!$A:$AD,AN$3,FALSE),"")</f>
        <v>FAA</v>
      </c>
      <c r="AO442" s="1" t="str">
        <f>_xlfn.IFNA(VLOOKUP($B442,'[1]Price Catalogue (Active CAP)'!$A:$AD,AO$3,FALSE),"")</f>
        <v>CAA MALAYSIA</v>
      </c>
      <c r="AP442" s="1" t="str">
        <f>_xlfn.IFNA(VLOOKUP($B442,'[1]Price Catalogue (Active CAP)'!$A:$AD,AP$3,FALSE),"")</f>
        <v>CAAS</v>
      </c>
      <c r="AQ442" s="1" t="str">
        <f>_xlfn.IFNA(VLOOKUP($B442,'[1]Price Catalogue (Active CAP)'!$A:$AD,AQ$3,FALSE),"")</f>
        <v>DGCA INDONESIA</v>
      </c>
      <c r="AR442" s="1" t="str">
        <f>_xlfn.IFNA(VLOOKUP($B442,'[1]Price Catalogue (Active CAP)'!$A:$AD,AR$3,FALSE),"")</f>
        <v/>
      </c>
      <c r="AS442" s="1">
        <f>_xlfn.IFNA(VLOOKUP($B442,'[1]Price Catalogue (Active CAP)'!$A:$AD,AS$3,FALSE),"")</f>
        <v>0</v>
      </c>
      <c r="AT442" s="1" t="str">
        <f>_xlfn.IFNA(VLOOKUP($B442,'[1]Price Catalogue (Active CAP)'!$A:$AD,AT$3,FALSE),"")</f>
        <v>CAA VIETNAM</v>
      </c>
      <c r="AU442" s="1" t="str">
        <f>_xlfn.IFNA(VLOOKUP($B442,'[1]Price Catalogue (Active CAP)'!$A:$AD,AU$3,FALSE),"")</f>
        <v>OCMOE</v>
      </c>
      <c r="AW442" s="1" t="b">
        <f t="shared" si="133"/>
        <v>1</v>
      </c>
      <c r="AX442" s="1" t="b">
        <f t="shared" si="134"/>
        <v>1</v>
      </c>
      <c r="AY442" s="1" t="b">
        <f t="shared" si="135"/>
        <v>1</v>
      </c>
      <c r="AZ442" s="1" t="b">
        <f t="shared" si="136"/>
        <v>1</v>
      </c>
      <c r="BA442" s="1" t="b">
        <f t="shared" si="137"/>
        <v>1</v>
      </c>
      <c r="BB442" s="1" t="b">
        <f t="shared" si="138"/>
        <v>1</v>
      </c>
      <c r="BC442" s="1" t="b">
        <f t="shared" si="139"/>
        <v>1</v>
      </c>
      <c r="BD442" s="1" t="b">
        <f t="shared" si="140"/>
        <v>1</v>
      </c>
      <c r="BE442" s="1" t="b">
        <f t="shared" si="141"/>
        <v>1</v>
      </c>
      <c r="BF442" s="1" t="b">
        <f t="shared" si="142"/>
        <v>1</v>
      </c>
      <c r="BG442" s="1" t="b">
        <f t="shared" si="143"/>
        <v>1</v>
      </c>
      <c r="BH442" s="1" t="b">
        <f t="shared" si="144"/>
        <v>0</v>
      </c>
      <c r="BI442" s="1" t="b">
        <f t="shared" si="145"/>
        <v>1</v>
      </c>
      <c r="BJ442" s="1" t="b">
        <f t="shared" si="146"/>
        <v>1</v>
      </c>
      <c r="BK442" s="1" t="b">
        <f t="shared" si="147"/>
        <v>0</v>
      </c>
      <c r="BL442" s="1" t="b">
        <f t="shared" si="148"/>
        <v>0</v>
      </c>
      <c r="BM442" s="1" t="b">
        <f t="shared" si="149"/>
        <v>1</v>
      </c>
      <c r="BN442" s="1" t="b">
        <f t="shared" si="150"/>
        <v>1</v>
      </c>
      <c r="BO442" s="1" t="b">
        <f t="shared" si="151"/>
        <v>1</v>
      </c>
      <c r="BP442" s="1" t="b">
        <f t="shared" si="152"/>
        <v>1</v>
      </c>
      <c r="BQ442" s="1" t="b">
        <f t="shared" si="153"/>
        <v>1</v>
      </c>
    </row>
    <row r="443" spans="1:69" ht="37.5">
      <c r="A443" s="5">
        <v>440</v>
      </c>
      <c r="B443" s="13" t="s">
        <v>902</v>
      </c>
      <c r="C443" s="13"/>
      <c r="D443" s="13" t="s">
        <v>903</v>
      </c>
      <c r="E443" s="19" t="s">
        <v>1228</v>
      </c>
      <c r="F443" s="13" t="s">
        <v>325</v>
      </c>
      <c r="G443" s="13" t="s">
        <v>255</v>
      </c>
      <c r="H443" s="13" t="s">
        <v>1488</v>
      </c>
      <c r="I443" s="13" t="s">
        <v>1303</v>
      </c>
      <c r="J443" s="13"/>
      <c r="K443" s="13" t="s">
        <v>904</v>
      </c>
      <c r="L443" s="13" t="s">
        <v>1375</v>
      </c>
      <c r="M443" s="13" t="s">
        <v>23</v>
      </c>
      <c r="N443" s="13" t="s">
        <v>23</v>
      </c>
      <c r="O443" s="13" t="s">
        <v>23</v>
      </c>
      <c r="P443" s="13" t="str">
        <f t="shared" si="132"/>
        <v>EASA;FAA;CAA UK;CAA MALAYSIA;DGCA INDONESIA;;</v>
      </c>
      <c r="Q443" s="13" t="s">
        <v>12</v>
      </c>
      <c r="R443" s="13" t="s">
        <v>13</v>
      </c>
      <c r="S443" s="13" t="s">
        <v>1224</v>
      </c>
      <c r="T443" s="13" t="s">
        <v>24</v>
      </c>
      <c r="U443" s="13" t="s">
        <v>25</v>
      </c>
      <c r="V443" s="13" t="s">
        <v>79</v>
      </c>
      <c r="W443" s="13"/>
      <c r="X443" s="13" t="s">
        <v>1232</v>
      </c>
      <c r="Y443" s="13" t="s">
        <v>1246</v>
      </c>
      <c r="Z443" s="13"/>
      <c r="AA443" s="1" t="str">
        <f>_xlfn.IFNA(VLOOKUP($B443,'[1]Price Catalogue (Active CAP)'!$A:$AD,AA$3,FALSE),"")</f>
        <v>976A0000-02</v>
      </c>
      <c r="AC443" s="1" t="str">
        <f>_xlfn.IFNA(VLOOKUP($B443,'[1]Price Catalogue (Active CAP)'!$A:$AD,AC$3,FALSE),"")</f>
        <v>ACTUATOR-RAM AIR OUTLET</v>
      </c>
      <c r="AD443" s="1" t="str">
        <f>_xlfn.IFNA(VLOOKUP($B443,'[1]Price Catalogue (Active CAP)'!$A:$AD,AD$3,FALSE),"")</f>
        <v>ON</v>
      </c>
      <c r="AE443" s="1" t="str">
        <f>_xlfn.IFNA(VLOOKUP($B443,'[1]Price Catalogue (Active CAP)'!$A:$AD,AE$3,FALSE),"")</f>
        <v>A330;A340;</v>
      </c>
      <c r="AF443" s="1" t="str">
        <f>_xlfn.IFNA(VLOOKUP($B443,'[1]Price Catalogue (Active CAP)'!$A:$AD,AF$3,FALSE),"")</f>
        <v>LIEBHERR-AEROSPACE-TOULOUSE SAS</v>
      </c>
      <c r="AG443" s="1" t="str">
        <f>_xlfn.IFNA(VLOOKUP($B443,'[1]Price Catalogue (Active CAP)'!$A:$AD,AG$3,FALSE),"")</f>
        <v>PNE-ACT-005</v>
      </c>
      <c r="AH443" s="1" t="str">
        <f>_xlfn.IFNA(VLOOKUP($B443,'[1]Price Catalogue (Active CAP)'!$A:$AD,AH$3,FALSE),"")</f>
        <v>Linear_Actuator</v>
      </c>
      <c r="AI443" s="1">
        <f>_xlfn.IFNA(VLOOKUP($B443,'[1]Price Catalogue (Active CAP)'!$A:$AD,AI$3,FALSE),"")</f>
        <v>0</v>
      </c>
      <c r="AJ443" s="1" t="str">
        <f>_xlfn.IFNA(VLOOKUP($B443,'[1]Price Catalogue (Active CAP)'!$A:$AD,AJ$3,FALSE),"")</f>
        <v>21-53-52;</v>
      </c>
      <c r="AK443" s="1" t="str">
        <f>_xlfn.IFNA(VLOOKUP($B443,'[1]Price Catalogue (Active CAP)'!$A:$AD,AK$3,FALSE),"")</f>
        <v>21-53</v>
      </c>
      <c r="AL443" s="32" t="str">
        <f>_xlfn.IFNA(VLOOKUP($B443,'[1]Price Catalogue (Active CAP)'!$A:$AD,AL$3,FALSE),"")</f>
        <v>EASA,FAA,CAA MALAYSIA,CAAS,DGCA INDONESIA</v>
      </c>
      <c r="AM443" s="1" t="str">
        <f>_xlfn.IFNA(VLOOKUP($B443,'[1]Price Catalogue (Active CAP)'!$A:$AD,AM$3,FALSE),"")</f>
        <v>EASA</v>
      </c>
      <c r="AN443" s="1" t="str">
        <f>_xlfn.IFNA(VLOOKUP($B443,'[1]Price Catalogue (Active CAP)'!$A:$AD,AN$3,FALSE),"")</f>
        <v>FAA</v>
      </c>
      <c r="AO443" s="1" t="str">
        <f>_xlfn.IFNA(VLOOKUP($B443,'[1]Price Catalogue (Active CAP)'!$A:$AD,AO$3,FALSE),"")</f>
        <v>CAA MALAYSIA</v>
      </c>
      <c r="AP443" s="1" t="str">
        <f>_xlfn.IFNA(VLOOKUP($B443,'[1]Price Catalogue (Active CAP)'!$A:$AD,AP$3,FALSE),"")</f>
        <v>CAAS</v>
      </c>
      <c r="AQ443" s="1" t="str">
        <f>_xlfn.IFNA(VLOOKUP($B443,'[1]Price Catalogue (Active CAP)'!$A:$AD,AQ$3,FALSE),"")</f>
        <v>DGCA INDONESIA</v>
      </c>
      <c r="AR443" s="1" t="str">
        <f>_xlfn.IFNA(VLOOKUP($B443,'[1]Price Catalogue (Active CAP)'!$A:$AD,AR$3,FALSE),"")</f>
        <v/>
      </c>
      <c r="AS443" s="1">
        <f>_xlfn.IFNA(VLOOKUP($B443,'[1]Price Catalogue (Active CAP)'!$A:$AD,AS$3,FALSE),"")</f>
        <v>0</v>
      </c>
      <c r="AT443" s="1" t="str">
        <f>_xlfn.IFNA(VLOOKUP($B443,'[1]Price Catalogue (Active CAP)'!$A:$AD,AT$3,FALSE),"")</f>
        <v>CAA VIETNAM</v>
      </c>
      <c r="AU443" s="1" t="str">
        <f>_xlfn.IFNA(VLOOKUP($B443,'[1]Price Catalogue (Active CAP)'!$A:$AD,AU$3,FALSE),"")</f>
        <v>OCMOE</v>
      </c>
      <c r="AW443" s="1" t="b">
        <f t="shared" si="133"/>
        <v>1</v>
      </c>
      <c r="AX443" s="1" t="b">
        <f t="shared" si="134"/>
        <v>1</v>
      </c>
      <c r="AY443" s="1" t="b">
        <f t="shared" si="135"/>
        <v>1</v>
      </c>
      <c r="AZ443" s="1" t="b">
        <f t="shared" si="136"/>
        <v>1</v>
      </c>
      <c r="BA443" s="1" t="b">
        <f t="shared" si="137"/>
        <v>1</v>
      </c>
      <c r="BB443" s="1" t="b">
        <f t="shared" si="138"/>
        <v>1</v>
      </c>
      <c r="BC443" s="1" t="b">
        <f t="shared" si="139"/>
        <v>1</v>
      </c>
      <c r="BD443" s="1" t="b">
        <f t="shared" si="140"/>
        <v>1</v>
      </c>
      <c r="BE443" s="1" t="b">
        <f t="shared" si="141"/>
        <v>1</v>
      </c>
      <c r="BF443" s="1" t="b">
        <f t="shared" si="142"/>
        <v>1</v>
      </c>
      <c r="BG443" s="1" t="b">
        <f t="shared" si="143"/>
        <v>1</v>
      </c>
      <c r="BH443" s="1" t="b">
        <f t="shared" si="144"/>
        <v>0</v>
      </c>
      <c r="BI443" s="1" t="b">
        <f t="shared" si="145"/>
        <v>1</v>
      </c>
      <c r="BJ443" s="1" t="b">
        <f t="shared" si="146"/>
        <v>1</v>
      </c>
      <c r="BK443" s="1" t="b">
        <f t="shared" si="147"/>
        <v>0</v>
      </c>
      <c r="BL443" s="1" t="b">
        <f t="shared" si="148"/>
        <v>0</v>
      </c>
      <c r="BM443" s="1" t="b">
        <f t="shared" si="149"/>
        <v>1</v>
      </c>
      <c r="BN443" s="1" t="b">
        <f t="shared" si="150"/>
        <v>1</v>
      </c>
      <c r="BO443" s="1" t="b">
        <f t="shared" si="151"/>
        <v>1</v>
      </c>
      <c r="BP443" s="1" t="b">
        <f t="shared" si="152"/>
        <v>1</v>
      </c>
      <c r="BQ443" s="1" t="b">
        <f t="shared" si="153"/>
        <v>1</v>
      </c>
    </row>
    <row r="444" spans="1:69" ht="37.5">
      <c r="A444" s="5">
        <v>441</v>
      </c>
      <c r="B444" s="13" t="s">
        <v>905</v>
      </c>
      <c r="C444" s="13"/>
      <c r="D444" s="13" t="s">
        <v>906</v>
      </c>
      <c r="E444" s="19" t="s">
        <v>1228</v>
      </c>
      <c r="F444" s="13" t="s">
        <v>907</v>
      </c>
      <c r="G444" s="13" t="s">
        <v>908</v>
      </c>
      <c r="H444" s="13" t="s">
        <v>1489</v>
      </c>
      <c r="I444" s="13" t="s">
        <v>1490</v>
      </c>
      <c r="J444" s="13"/>
      <c r="K444" s="13" t="s">
        <v>909</v>
      </c>
      <c r="L444" s="13" t="s">
        <v>1491</v>
      </c>
      <c r="M444" s="13" t="s">
        <v>23</v>
      </c>
      <c r="N444" s="13" t="s">
        <v>23</v>
      </c>
      <c r="O444" s="13" t="s">
        <v>23</v>
      </c>
      <c r="P444" s="13" t="str">
        <f t="shared" si="132"/>
        <v>EASA;FAA;CAA UK;CAA MALAYSIA;DGCA INDONESIA;;</v>
      </c>
      <c r="Q444" s="13" t="s">
        <v>12</v>
      </c>
      <c r="R444" s="13" t="s">
        <v>13</v>
      </c>
      <c r="S444" s="13" t="s">
        <v>1224</v>
      </c>
      <c r="T444" s="13" t="s">
        <v>24</v>
      </c>
      <c r="U444" s="13" t="s">
        <v>25</v>
      </c>
      <c r="V444" s="13" t="s">
        <v>79</v>
      </c>
      <c r="W444" s="13"/>
      <c r="X444" s="13" t="s">
        <v>1232</v>
      </c>
      <c r="Y444" s="13" t="s">
        <v>1246</v>
      </c>
      <c r="Z444" s="13"/>
      <c r="AA444" s="1" t="str">
        <f>_xlfn.IFNA(VLOOKUP($B444,'[1]Price Catalogue (Active CAP)'!$A:$AD,AA$3,FALSE),"")</f>
        <v>A05000</v>
      </c>
      <c r="AC444" s="1" t="str">
        <f>_xlfn.IFNA(VLOOKUP($B444,'[1]Price Catalogue (Active CAP)'!$A:$AD,AC$3,FALSE),"")</f>
        <v>ACTUATOR ASSY</v>
      </c>
      <c r="AD444" s="1" t="str">
        <f>_xlfn.IFNA(VLOOKUP($B444,'[1]Price Catalogue (Active CAP)'!$A:$AD,AD$3,FALSE),"")</f>
        <v>ON</v>
      </c>
      <c r="AE444" s="1" t="str">
        <f>_xlfn.IFNA(VLOOKUP($B444,'[1]Price Catalogue (Active CAP)'!$A:$AD,AE$3,FALSE),"")</f>
        <v>A320_Fam;A330;A340;A310;</v>
      </c>
      <c r="AF444" s="1" t="str">
        <f>_xlfn.IFNA(VLOOKUP($B444,'[1]Price Catalogue (Active CAP)'!$A:$AD,AF$3,FALSE),"")</f>
        <v>SITEC AEROSPACE GMBH</v>
      </c>
      <c r="AG444" s="1" t="str">
        <f>_xlfn.IFNA(VLOOKUP($B444,'[1]Price Catalogue (Active CAP)'!$A:$AD,AG$3,FALSE),"")</f>
        <v>ELE-ACT-001</v>
      </c>
      <c r="AH444" s="1" t="str">
        <f>_xlfn.IFNA(VLOOKUP($B444,'[1]Price Catalogue (Active CAP)'!$A:$AD,AH$3,FALSE),"")</f>
        <v>Rotary_Actuator</v>
      </c>
      <c r="AI444" s="1">
        <f>_xlfn.IFNA(VLOOKUP($B444,'[1]Price Catalogue (Active CAP)'!$A:$AD,AI$3,FALSE),"")</f>
        <v>0</v>
      </c>
      <c r="AJ444" s="1" t="str">
        <f>_xlfn.IFNA(VLOOKUP($B444,'[1]Price Catalogue (Active CAP)'!$A:$AD,AJ$3,FALSE),"")</f>
        <v>24-09-01;</v>
      </c>
      <c r="AK444" s="1" t="str">
        <f>_xlfn.IFNA(VLOOKUP($B444,'[1]Price Catalogue (Active CAP)'!$A:$AD,AK$3,FALSE),"")</f>
        <v>24-9</v>
      </c>
      <c r="AL444" s="32" t="str">
        <f>_xlfn.IFNA(VLOOKUP($B444,'[1]Price Catalogue (Active CAP)'!$A:$AD,AL$3,FALSE),"")</f>
        <v>EASA,FAA,CAA MALAYSIA,CAAS,DGCA INDONESIA</v>
      </c>
      <c r="AM444" s="1" t="str">
        <f>_xlfn.IFNA(VLOOKUP($B444,'[1]Price Catalogue (Active CAP)'!$A:$AD,AM$3,FALSE),"")</f>
        <v>EASA</v>
      </c>
      <c r="AN444" s="1" t="str">
        <f>_xlfn.IFNA(VLOOKUP($B444,'[1]Price Catalogue (Active CAP)'!$A:$AD,AN$3,FALSE),"")</f>
        <v>FAA</v>
      </c>
      <c r="AO444" s="1" t="str">
        <f>_xlfn.IFNA(VLOOKUP($B444,'[1]Price Catalogue (Active CAP)'!$A:$AD,AO$3,FALSE),"")</f>
        <v>CAA MALAYSIA</v>
      </c>
      <c r="AP444" s="1" t="str">
        <f>_xlfn.IFNA(VLOOKUP($B444,'[1]Price Catalogue (Active CAP)'!$A:$AD,AP$3,FALSE),"")</f>
        <v>CAAS</v>
      </c>
      <c r="AQ444" s="1" t="str">
        <f>_xlfn.IFNA(VLOOKUP($B444,'[1]Price Catalogue (Active CAP)'!$A:$AD,AQ$3,FALSE),"")</f>
        <v>DGCA INDONESIA</v>
      </c>
      <c r="AR444" s="1" t="str">
        <f>_xlfn.IFNA(VLOOKUP($B444,'[1]Price Catalogue (Active CAP)'!$A:$AD,AR$3,FALSE),"")</f>
        <v/>
      </c>
      <c r="AS444" s="1">
        <f>_xlfn.IFNA(VLOOKUP($B444,'[1]Price Catalogue (Active CAP)'!$A:$AD,AS$3,FALSE),"")</f>
        <v>0</v>
      </c>
      <c r="AT444" s="1" t="str">
        <f>_xlfn.IFNA(VLOOKUP($B444,'[1]Price Catalogue (Active CAP)'!$A:$AD,AT$3,FALSE),"")</f>
        <v>CAA VIETNAM</v>
      </c>
      <c r="AU444" s="1" t="str">
        <f>_xlfn.IFNA(VLOOKUP($B444,'[1]Price Catalogue (Active CAP)'!$A:$AD,AU$3,FALSE),"")</f>
        <v>OCMOE</v>
      </c>
      <c r="AW444" s="1" t="b">
        <f t="shared" si="133"/>
        <v>1</v>
      </c>
      <c r="AX444" s="1" t="b">
        <f t="shared" si="134"/>
        <v>1</v>
      </c>
      <c r="AY444" s="1" t="b">
        <f t="shared" si="135"/>
        <v>1</v>
      </c>
      <c r="AZ444" s="1" t="b">
        <f t="shared" si="136"/>
        <v>1</v>
      </c>
      <c r="BA444" s="1" t="b">
        <f t="shared" si="137"/>
        <v>1</v>
      </c>
      <c r="BB444" s="1" t="b">
        <f t="shared" si="138"/>
        <v>1</v>
      </c>
      <c r="BC444" s="1" t="b">
        <f t="shared" si="139"/>
        <v>1</v>
      </c>
      <c r="BD444" s="1" t="b">
        <f t="shared" si="140"/>
        <v>1</v>
      </c>
      <c r="BE444" s="1" t="b">
        <f t="shared" si="141"/>
        <v>1</v>
      </c>
      <c r="BF444" s="1" t="b">
        <f t="shared" si="142"/>
        <v>1</v>
      </c>
      <c r="BG444" s="1" t="b">
        <f t="shared" si="143"/>
        <v>1</v>
      </c>
      <c r="BH444" s="1" t="b">
        <f t="shared" si="144"/>
        <v>0</v>
      </c>
      <c r="BI444" s="1" t="b">
        <f t="shared" si="145"/>
        <v>1</v>
      </c>
      <c r="BJ444" s="1" t="b">
        <f t="shared" si="146"/>
        <v>1</v>
      </c>
      <c r="BK444" s="1" t="b">
        <f t="shared" si="147"/>
        <v>0</v>
      </c>
      <c r="BL444" s="1" t="b">
        <f t="shared" si="148"/>
        <v>0</v>
      </c>
      <c r="BM444" s="1" t="b">
        <f t="shared" si="149"/>
        <v>1</v>
      </c>
      <c r="BN444" s="1" t="b">
        <f t="shared" si="150"/>
        <v>1</v>
      </c>
      <c r="BO444" s="1" t="b">
        <f t="shared" si="151"/>
        <v>1</v>
      </c>
      <c r="BP444" s="1" t="b">
        <f t="shared" si="152"/>
        <v>1</v>
      </c>
      <c r="BQ444" s="1" t="b">
        <f t="shared" si="153"/>
        <v>1</v>
      </c>
    </row>
    <row r="445" spans="1:69" ht="37.5">
      <c r="A445" s="5">
        <v>442</v>
      </c>
      <c r="B445" s="13" t="s">
        <v>910</v>
      </c>
      <c r="C445" s="13"/>
      <c r="D445" s="13" t="s">
        <v>906</v>
      </c>
      <c r="E445" s="19" t="s">
        <v>1228</v>
      </c>
      <c r="F445" s="13" t="s">
        <v>907</v>
      </c>
      <c r="G445" s="13" t="s">
        <v>908</v>
      </c>
      <c r="H445" s="13" t="s">
        <v>1489</v>
      </c>
      <c r="I445" s="13" t="s">
        <v>1490</v>
      </c>
      <c r="J445" s="13"/>
      <c r="K445" s="13" t="s">
        <v>909</v>
      </c>
      <c r="L445" s="13" t="s">
        <v>1491</v>
      </c>
      <c r="M445" s="13" t="s">
        <v>23</v>
      </c>
      <c r="N445" s="13" t="s">
        <v>23</v>
      </c>
      <c r="O445" s="13" t="s">
        <v>23</v>
      </c>
      <c r="P445" s="13" t="str">
        <f t="shared" si="132"/>
        <v>EASA;FAA;CAA UK;CAA MALAYSIA;DGCA INDONESIA;;</v>
      </c>
      <c r="Q445" s="13" t="s">
        <v>12</v>
      </c>
      <c r="R445" s="13" t="s">
        <v>13</v>
      </c>
      <c r="S445" s="13" t="s">
        <v>1224</v>
      </c>
      <c r="T445" s="13" t="s">
        <v>24</v>
      </c>
      <c r="U445" s="13" t="s">
        <v>25</v>
      </c>
      <c r="V445" s="13" t="s">
        <v>79</v>
      </c>
      <c r="W445" s="13"/>
      <c r="X445" s="13" t="s">
        <v>1232</v>
      </c>
      <c r="Y445" s="13" t="s">
        <v>1246</v>
      </c>
      <c r="Z445" s="13"/>
      <c r="AA445" s="1" t="str">
        <f>_xlfn.IFNA(VLOOKUP($B445,'[1]Price Catalogue (Active CAP)'!$A:$AD,AA$3,FALSE),"")</f>
        <v>A05B00</v>
      </c>
      <c r="AC445" s="1" t="str">
        <f>_xlfn.IFNA(VLOOKUP($B445,'[1]Price Catalogue (Active CAP)'!$A:$AD,AC$3,FALSE),"")</f>
        <v>ACTUATOR ASSY</v>
      </c>
      <c r="AD445" s="1" t="str">
        <f>_xlfn.IFNA(VLOOKUP($B445,'[1]Price Catalogue (Active CAP)'!$A:$AD,AD$3,FALSE),"")</f>
        <v>ON</v>
      </c>
      <c r="AE445" s="1" t="str">
        <f>_xlfn.IFNA(VLOOKUP($B445,'[1]Price Catalogue (Active CAP)'!$A:$AD,AE$3,FALSE),"")</f>
        <v>A320_Fam;A330;A340;A310;</v>
      </c>
      <c r="AF445" s="1" t="str">
        <f>_xlfn.IFNA(VLOOKUP($B445,'[1]Price Catalogue (Active CAP)'!$A:$AD,AF$3,FALSE),"")</f>
        <v>SITEC AEROSPACE GMBH</v>
      </c>
      <c r="AG445" s="1" t="str">
        <f>_xlfn.IFNA(VLOOKUP($B445,'[1]Price Catalogue (Active CAP)'!$A:$AD,AG$3,FALSE),"")</f>
        <v>ELE-ACT-001</v>
      </c>
      <c r="AH445" s="1" t="str">
        <f>_xlfn.IFNA(VLOOKUP($B445,'[1]Price Catalogue (Active CAP)'!$A:$AD,AH$3,FALSE),"")</f>
        <v>Rotary_Actuator</v>
      </c>
      <c r="AI445" s="1">
        <f>_xlfn.IFNA(VLOOKUP($B445,'[1]Price Catalogue (Active CAP)'!$A:$AD,AI$3,FALSE),"")</f>
        <v>0</v>
      </c>
      <c r="AJ445" s="1" t="str">
        <f>_xlfn.IFNA(VLOOKUP($B445,'[1]Price Catalogue (Active CAP)'!$A:$AD,AJ$3,FALSE),"")</f>
        <v>24-09-01;</v>
      </c>
      <c r="AK445" s="1" t="str">
        <f>_xlfn.IFNA(VLOOKUP($B445,'[1]Price Catalogue (Active CAP)'!$A:$AD,AK$3,FALSE),"")</f>
        <v>24-9</v>
      </c>
      <c r="AL445" s="32" t="str">
        <f>_xlfn.IFNA(VLOOKUP($B445,'[1]Price Catalogue (Active CAP)'!$A:$AD,AL$3,FALSE),"")</f>
        <v>EASA,FAA,CAA MALAYSIA,CAAS,DGCA INDONESIA</v>
      </c>
      <c r="AM445" s="1" t="str">
        <f>_xlfn.IFNA(VLOOKUP($B445,'[1]Price Catalogue (Active CAP)'!$A:$AD,AM$3,FALSE),"")</f>
        <v>EASA</v>
      </c>
      <c r="AN445" s="1" t="str">
        <f>_xlfn.IFNA(VLOOKUP($B445,'[1]Price Catalogue (Active CAP)'!$A:$AD,AN$3,FALSE),"")</f>
        <v>FAA</v>
      </c>
      <c r="AO445" s="1" t="str">
        <f>_xlfn.IFNA(VLOOKUP($B445,'[1]Price Catalogue (Active CAP)'!$A:$AD,AO$3,FALSE),"")</f>
        <v>CAA MALAYSIA</v>
      </c>
      <c r="AP445" s="1" t="str">
        <f>_xlfn.IFNA(VLOOKUP($B445,'[1]Price Catalogue (Active CAP)'!$A:$AD,AP$3,FALSE),"")</f>
        <v>CAAS</v>
      </c>
      <c r="AQ445" s="1" t="str">
        <f>_xlfn.IFNA(VLOOKUP($B445,'[1]Price Catalogue (Active CAP)'!$A:$AD,AQ$3,FALSE),"")</f>
        <v>DGCA INDONESIA</v>
      </c>
      <c r="AR445" s="1" t="str">
        <f>_xlfn.IFNA(VLOOKUP($B445,'[1]Price Catalogue (Active CAP)'!$A:$AD,AR$3,FALSE),"")</f>
        <v/>
      </c>
      <c r="AS445" s="1">
        <f>_xlfn.IFNA(VLOOKUP($B445,'[1]Price Catalogue (Active CAP)'!$A:$AD,AS$3,FALSE),"")</f>
        <v>0</v>
      </c>
      <c r="AT445" s="1" t="str">
        <f>_xlfn.IFNA(VLOOKUP($B445,'[1]Price Catalogue (Active CAP)'!$A:$AD,AT$3,FALSE),"")</f>
        <v>CAA VIETNAM</v>
      </c>
      <c r="AU445" s="1" t="str">
        <f>_xlfn.IFNA(VLOOKUP($B445,'[1]Price Catalogue (Active CAP)'!$A:$AD,AU$3,FALSE),"")</f>
        <v>OCMOE</v>
      </c>
      <c r="AW445" s="1" t="b">
        <f t="shared" si="133"/>
        <v>1</v>
      </c>
      <c r="AX445" s="1" t="b">
        <f t="shared" si="134"/>
        <v>1</v>
      </c>
      <c r="AY445" s="1" t="b">
        <f t="shared" si="135"/>
        <v>1</v>
      </c>
      <c r="AZ445" s="1" t="b">
        <f t="shared" si="136"/>
        <v>1</v>
      </c>
      <c r="BA445" s="1" t="b">
        <f t="shared" si="137"/>
        <v>1</v>
      </c>
      <c r="BB445" s="1" t="b">
        <f t="shared" si="138"/>
        <v>1</v>
      </c>
      <c r="BC445" s="1" t="b">
        <f t="shared" si="139"/>
        <v>1</v>
      </c>
      <c r="BD445" s="1" t="b">
        <f t="shared" si="140"/>
        <v>1</v>
      </c>
      <c r="BE445" s="1" t="b">
        <f t="shared" si="141"/>
        <v>1</v>
      </c>
      <c r="BF445" s="1" t="b">
        <f t="shared" si="142"/>
        <v>1</v>
      </c>
      <c r="BG445" s="1" t="b">
        <f t="shared" si="143"/>
        <v>1</v>
      </c>
      <c r="BH445" s="1" t="b">
        <f t="shared" si="144"/>
        <v>0</v>
      </c>
      <c r="BI445" s="1" t="b">
        <f t="shared" si="145"/>
        <v>1</v>
      </c>
      <c r="BJ445" s="1" t="b">
        <f t="shared" si="146"/>
        <v>1</v>
      </c>
      <c r="BK445" s="1" t="b">
        <f t="shared" si="147"/>
        <v>0</v>
      </c>
      <c r="BL445" s="1" t="b">
        <f t="shared" si="148"/>
        <v>0</v>
      </c>
      <c r="BM445" s="1" t="b">
        <f t="shared" si="149"/>
        <v>1</v>
      </c>
      <c r="BN445" s="1" t="b">
        <f t="shared" si="150"/>
        <v>1</v>
      </c>
      <c r="BO445" s="1" t="b">
        <f t="shared" si="151"/>
        <v>1</v>
      </c>
      <c r="BP445" s="1" t="b">
        <f t="shared" si="152"/>
        <v>1</v>
      </c>
      <c r="BQ445" s="1" t="b">
        <f t="shared" si="153"/>
        <v>1</v>
      </c>
    </row>
    <row r="446" spans="1:69" ht="37.5">
      <c r="A446" s="5">
        <v>443</v>
      </c>
      <c r="B446" s="13" t="s">
        <v>911</v>
      </c>
      <c r="C446" s="13"/>
      <c r="D446" s="13" t="s">
        <v>906</v>
      </c>
      <c r="E446" s="19" t="s">
        <v>1228</v>
      </c>
      <c r="F446" s="13" t="s">
        <v>325</v>
      </c>
      <c r="G446" s="13" t="s">
        <v>908</v>
      </c>
      <c r="H446" s="13" t="s">
        <v>1489</v>
      </c>
      <c r="I446" s="13" t="s">
        <v>1490</v>
      </c>
      <c r="J446" s="13"/>
      <c r="K446" s="13" t="s">
        <v>912</v>
      </c>
      <c r="L446" s="13" t="s">
        <v>1491</v>
      </c>
      <c r="M446" s="13" t="s">
        <v>23</v>
      </c>
      <c r="N446" s="13" t="s">
        <v>23</v>
      </c>
      <c r="O446" s="13" t="s">
        <v>23</v>
      </c>
      <c r="P446" s="13" t="str">
        <f t="shared" si="132"/>
        <v>EASA;FAA;CAA UK;CAA MALAYSIA;DGCA INDONESIA;;</v>
      </c>
      <c r="Q446" s="13" t="s">
        <v>12</v>
      </c>
      <c r="R446" s="13" t="s">
        <v>13</v>
      </c>
      <c r="S446" s="13" t="s">
        <v>1224</v>
      </c>
      <c r="T446" s="13" t="s">
        <v>24</v>
      </c>
      <c r="U446" s="13" t="s">
        <v>25</v>
      </c>
      <c r="V446" s="13" t="s">
        <v>79</v>
      </c>
      <c r="W446" s="13"/>
      <c r="X446" s="13" t="s">
        <v>1232</v>
      </c>
      <c r="Y446" s="13" t="s">
        <v>1246</v>
      </c>
      <c r="Z446" s="13"/>
      <c r="AA446" s="1" t="str">
        <f>_xlfn.IFNA(VLOOKUP($B446,'[1]Price Catalogue (Active CAP)'!$A:$AD,AA$3,FALSE),"")</f>
        <v>A06000</v>
      </c>
      <c r="AC446" s="1" t="str">
        <f>_xlfn.IFNA(VLOOKUP($B446,'[1]Price Catalogue (Active CAP)'!$A:$AD,AC$3,FALSE),"")</f>
        <v>ACTUATOR ASSY</v>
      </c>
      <c r="AD446" s="1" t="str">
        <f>_xlfn.IFNA(VLOOKUP($B446,'[1]Price Catalogue (Active CAP)'!$A:$AD,AD$3,FALSE),"")</f>
        <v>ON</v>
      </c>
      <c r="AE446" s="1" t="str">
        <f>_xlfn.IFNA(VLOOKUP($B446,'[1]Price Catalogue (Active CAP)'!$A:$AD,AE$3,FALSE),"")</f>
        <v>A330;A340;</v>
      </c>
      <c r="AF446" s="1" t="str">
        <f>_xlfn.IFNA(VLOOKUP($B446,'[1]Price Catalogue (Active CAP)'!$A:$AD,AF$3,FALSE),"")</f>
        <v>SITEC AEROSPACE GMBH</v>
      </c>
      <c r="AG446" s="1" t="str">
        <f>_xlfn.IFNA(VLOOKUP($B446,'[1]Price Catalogue (Active CAP)'!$A:$AD,AG$3,FALSE),"")</f>
        <v>ELE-ACT-001</v>
      </c>
      <c r="AH446" s="1" t="str">
        <f>_xlfn.IFNA(VLOOKUP($B446,'[1]Price Catalogue (Active CAP)'!$A:$AD,AH$3,FALSE),"")</f>
        <v>Rotary_Actuator</v>
      </c>
      <c r="AI446" s="1">
        <f>_xlfn.IFNA(VLOOKUP($B446,'[1]Price Catalogue (Active CAP)'!$A:$AD,AI$3,FALSE),"")</f>
        <v>0</v>
      </c>
      <c r="AJ446" s="1" t="str">
        <f>_xlfn.IFNA(VLOOKUP($B446,'[1]Price Catalogue (Active CAP)'!$A:$AD,AJ$3,FALSE),"")</f>
        <v>24-09-02;</v>
      </c>
      <c r="AK446" s="1" t="str">
        <f>_xlfn.IFNA(VLOOKUP($B446,'[1]Price Catalogue (Active CAP)'!$A:$AD,AK$3,FALSE),"")</f>
        <v>24-9</v>
      </c>
      <c r="AL446" s="32" t="str">
        <f>_xlfn.IFNA(VLOOKUP($B446,'[1]Price Catalogue (Active CAP)'!$A:$AD,AL$3,FALSE),"")</f>
        <v>EASA,FAA,CAA MALAYSIA,CAAS,DGCA INDONESIA</v>
      </c>
      <c r="AM446" s="1" t="str">
        <f>_xlfn.IFNA(VLOOKUP($B446,'[1]Price Catalogue (Active CAP)'!$A:$AD,AM$3,FALSE),"")</f>
        <v>EASA</v>
      </c>
      <c r="AN446" s="1" t="str">
        <f>_xlfn.IFNA(VLOOKUP($B446,'[1]Price Catalogue (Active CAP)'!$A:$AD,AN$3,FALSE),"")</f>
        <v>FAA</v>
      </c>
      <c r="AO446" s="1" t="str">
        <f>_xlfn.IFNA(VLOOKUP($B446,'[1]Price Catalogue (Active CAP)'!$A:$AD,AO$3,FALSE),"")</f>
        <v>CAA MALAYSIA</v>
      </c>
      <c r="AP446" s="1" t="str">
        <f>_xlfn.IFNA(VLOOKUP($B446,'[1]Price Catalogue (Active CAP)'!$A:$AD,AP$3,FALSE),"")</f>
        <v>CAAS</v>
      </c>
      <c r="AQ446" s="1" t="str">
        <f>_xlfn.IFNA(VLOOKUP($B446,'[1]Price Catalogue (Active CAP)'!$A:$AD,AQ$3,FALSE),"")</f>
        <v>DGCA INDONESIA</v>
      </c>
      <c r="AR446" s="1" t="str">
        <f>_xlfn.IFNA(VLOOKUP($B446,'[1]Price Catalogue (Active CAP)'!$A:$AD,AR$3,FALSE),"")</f>
        <v/>
      </c>
      <c r="AS446" s="1">
        <f>_xlfn.IFNA(VLOOKUP($B446,'[1]Price Catalogue (Active CAP)'!$A:$AD,AS$3,FALSE),"")</f>
        <v>0</v>
      </c>
      <c r="AT446" s="1" t="str">
        <f>_xlfn.IFNA(VLOOKUP($B446,'[1]Price Catalogue (Active CAP)'!$A:$AD,AT$3,FALSE),"")</f>
        <v>CAA VIETNAM</v>
      </c>
      <c r="AU446" s="1" t="str">
        <f>_xlfn.IFNA(VLOOKUP($B446,'[1]Price Catalogue (Active CAP)'!$A:$AD,AU$3,FALSE),"")</f>
        <v>OCMOE</v>
      </c>
      <c r="AW446" s="1" t="b">
        <f t="shared" si="133"/>
        <v>1</v>
      </c>
      <c r="AX446" s="1" t="b">
        <f t="shared" si="134"/>
        <v>1</v>
      </c>
      <c r="AY446" s="1" t="b">
        <f t="shared" si="135"/>
        <v>1</v>
      </c>
      <c r="AZ446" s="1" t="b">
        <f t="shared" si="136"/>
        <v>1</v>
      </c>
      <c r="BA446" s="1" t="b">
        <f t="shared" si="137"/>
        <v>1</v>
      </c>
      <c r="BB446" s="1" t="b">
        <f t="shared" si="138"/>
        <v>1</v>
      </c>
      <c r="BC446" s="1" t="b">
        <f t="shared" si="139"/>
        <v>1</v>
      </c>
      <c r="BD446" s="1" t="b">
        <f t="shared" si="140"/>
        <v>1</v>
      </c>
      <c r="BE446" s="1" t="b">
        <f t="shared" si="141"/>
        <v>1</v>
      </c>
      <c r="BF446" s="1" t="b">
        <f t="shared" si="142"/>
        <v>1</v>
      </c>
      <c r="BG446" s="1" t="b">
        <f t="shared" si="143"/>
        <v>1</v>
      </c>
      <c r="BH446" s="1" t="b">
        <f t="shared" si="144"/>
        <v>0</v>
      </c>
      <c r="BI446" s="1" t="b">
        <f t="shared" si="145"/>
        <v>1</v>
      </c>
      <c r="BJ446" s="1" t="b">
        <f t="shared" si="146"/>
        <v>1</v>
      </c>
      <c r="BK446" s="1" t="b">
        <f t="shared" si="147"/>
        <v>0</v>
      </c>
      <c r="BL446" s="1" t="b">
        <f t="shared" si="148"/>
        <v>0</v>
      </c>
      <c r="BM446" s="1" t="b">
        <f t="shared" si="149"/>
        <v>1</v>
      </c>
      <c r="BN446" s="1" t="b">
        <f t="shared" si="150"/>
        <v>1</v>
      </c>
      <c r="BO446" s="1" t="b">
        <f t="shared" si="151"/>
        <v>1</v>
      </c>
      <c r="BP446" s="1" t="b">
        <f t="shared" si="152"/>
        <v>1</v>
      </c>
      <c r="BQ446" s="1" t="b">
        <f t="shared" si="153"/>
        <v>1</v>
      </c>
    </row>
    <row r="447" spans="1:69" ht="37.5">
      <c r="A447" s="5">
        <v>444</v>
      </c>
      <c r="B447" s="13" t="s">
        <v>913</v>
      </c>
      <c r="C447" s="13"/>
      <c r="D447" s="13" t="s">
        <v>906</v>
      </c>
      <c r="E447" s="19" t="s">
        <v>1228</v>
      </c>
      <c r="F447" s="13" t="s">
        <v>54</v>
      </c>
      <c r="G447" s="13" t="s">
        <v>908</v>
      </c>
      <c r="H447" s="13" t="s">
        <v>1492</v>
      </c>
      <c r="I447" s="13" t="s">
        <v>1490</v>
      </c>
      <c r="J447" s="13"/>
      <c r="K447" s="13" t="s">
        <v>914</v>
      </c>
      <c r="L447" s="13" t="s">
        <v>1491</v>
      </c>
      <c r="M447" s="13" t="s">
        <v>23</v>
      </c>
      <c r="N447" s="13" t="s">
        <v>23</v>
      </c>
      <c r="O447" s="13" t="s">
        <v>23</v>
      </c>
      <c r="P447" s="13" t="str">
        <f t="shared" si="132"/>
        <v>EASA;FAA;CAA UK;CAA MALAYSIA;DGCA INDONESIA;;</v>
      </c>
      <c r="Q447" s="13" t="s">
        <v>12</v>
      </c>
      <c r="R447" s="13" t="s">
        <v>13</v>
      </c>
      <c r="S447" s="13" t="s">
        <v>1224</v>
      </c>
      <c r="T447" s="13" t="s">
        <v>24</v>
      </c>
      <c r="U447" s="13" t="s">
        <v>25</v>
      </c>
      <c r="V447" s="13" t="s">
        <v>79</v>
      </c>
      <c r="W447" s="13"/>
      <c r="X447" s="13" t="s">
        <v>1232</v>
      </c>
      <c r="Y447" s="13" t="s">
        <v>1246</v>
      </c>
      <c r="Z447" s="13"/>
      <c r="AA447" s="1" t="str">
        <f>_xlfn.IFNA(VLOOKUP($B447,'[1]Price Catalogue (Active CAP)'!$A:$AD,AA$3,FALSE),"")</f>
        <v>A08000</v>
      </c>
      <c r="AC447" s="1" t="str">
        <f>_xlfn.IFNA(VLOOKUP($B447,'[1]Price Catalogue (Active CAP)'!$A:$AD,AC$3,FALSE),"")</f>
        <v>ACTUATOR ASSY</v>
      </c>
      <c r="AD447" s="1" t="str">
        <f>_xlfn.IFNA(VLOOKUP($B447,'[1]Price Catalogue (Active CAP)'!$A:$AD,AD$3,FALSE),"")</f>
        <v>ON</v>
      </c>
      <c r="AE447" s="1" t="str">
        <f>_xlfn.IFNA(VLOOKUP($B447,'[1]Price Catalogue (Active CAP)'!$A:$AD,AE$3,FALSE),"")</f>
        <v>A320_Fam;A330;A340;</v>
      </c>
      <c r="AF447" s="1" t="str">
        <f>_xlfn.IFNA(VLOOKUP($B447,'[1]Price Catalogue (Active CAP)'!$A:$AD,AF$3,FALSE),"")</f>
        <v>SITEC AEROSPACE GMBH</v>
      </c>
      <c r="AG447" s="1" t="str">
        <f>_xlfn.IFNA(VLOOKUP($B447,'[1]Price Catalogue (Active CAP)'!$A:$AD,AG$3,FALSE),"")</f>
        <v>ELE-ACT-005</v>
      </c>
      <c r="AH447" s="1" t="str">
        <f>_xlfn.IFNA(VLOOKUP($B447,'[1]Price Catalogue (Active CAP)'!$A:$AD,AH$3,FALSE),"")</f>
        <v>Rotary_Actuator</v>
      </c>
      <c r="AI447" s="1">
        <f>_xlfn.IFNA(VLOOKUP($B447,'[1]Price Catalogue (Active CAP)'!$A:$AD,AI$3,FALSE),"")</f>
        <v>0</v>
      </c>
      <c r="AJ447" s="1" t="str">
        <f>_xlfn.IFNA(VLOOKUP($B447,'[1]Price Catalogue (Active CAP)'!$A:$AD,AJ$3,FALSE),"")</f>
        <v>24-09-03;</v>
      </c>
      <c r="AK447" s="1" t="str">
        <f>_xlfn.IFNA(VLOOKUP($B447,'[1]Price Catalogue (Active CAP)'!$A:$AD,AK$3,FALSE),"")</f>
        <v>24-9</v>
      </c>
      <c r="AL447" s="32" t="str">
        <f>_xlfn.IFNA(VLOOKUP($B447,'[1]Price Catalogue (Active CAP)'!$A:$AD,AL$3,FALSE),"")</f>
        <v>EASA,FAA,CAA MALAYSIA,CAAS,DGCA INDONESIA</v>
      </c>
      <c r="AM447" s="1" t="str">
        <f>_xlfn.IFNA(VLOOKUP($B447,'[1]Price Catalogue (Active CAP)'!$A:$AD,AM$3,FALSE),"")</f>
        <v>EASA</v>
      </c>
      <c r="AN447" s="1" t="str">
        <f>_xlfn.IFNA(VLOOKUP($B447,'[1]Price Catalogue (Active CAP)'!$A:$AD,AN$3,FALSE),"")</f>
        <v>FAA</v>
      </c>
      <c r="AO447" s="1" t="str">
        <f>_xlfn.IFNA(VLOOKUP($B447,'[1]Price Catalogue (Active CAP)'!$A:$AD,AO$3,FALSE),"")</f>
        <v>CAA MALAYSIA</v>
      </c>
      <c r="AP447" s="1" t="str">
        <f>_xlfn.IFNA(VLOOKUP($B447,'[1]Price Catalogue (Active CAP)'!$A:$AD,AP$3,FALSE),"")</f>
        <v>CAAS</v>
      </c>
      <c r="AQ447" s="1" t="str">
        <f>_xlfn.IFNA(VLOOKUP($B447,'[1]Price Catalogue (Active CAP)'!$A:$AD,AQ$3,FALSE),"")</f>
        <v>DGCA INDONESIA</v>
      </c>
      <c r="AR447" s="1" t="str">
        <f>_xlfn.IFNA(VLOOKUP($B447,'[1]Price Catalogue (Active CAP)'!$A:$AD,AR$3,FALSE),"")</f>
        <v/>
      </c>
      <c r="AS447" s="1">
        <f>_xlfn.IFNA(VLOOKUP($B447,'[1]Price Catalogue (Active CAP)'!$A:$AD,AS$3,FALSE),"")</f>
        <v>0</v>
      </c>
      <c r="AT447" s="1" t="str">
        <f>_xlfn.IFNA(VLOOKUP($B447,'[1]Price Catalogue (Active CAP)'!$A:$AD,AT$3,FALSE),"")</f>
        <v>CAA VIETNAM</v>
      </c>
      <c r="AU447" s="1" t="str">
        <f>_xlfn.IFNA(VLOOKUP($B447,'[1]Price Catalogue (Active CAP)'!$A:$AD,AU$3,FALSE),"")</f>
        <v>OCMOE</v>
      </c>
      <c r="AW447" s="1" t="b">
        <f t="shared" si="133"/>
        <v>1</v>
      </c>
      <c r="AX447" s="1" t="b">
        <f t="shared" si="134"/>
        <v>1</v>
      </c>
      <c r="AY447" s="1" t="b">
        <f t="shared" si="135"/>
        <v>1</v>
      </c>
      <c r="AZ447" s="1" t="b">
        <f t="shared" si="136"/>
        <v>1</v>
      </c>
      <c r="BA447" s="1" t="b">
        <f t="shared" si="137"/>
        <v>1</v>
      </c>
      <c r="BB447" s="1" t="b">
        <f t="shared" si="138"/>
        <v>1</v>
      </c>
      <c r="BC447" s="1" t="b">
        <f t="shared" si="139"/>
        <v>1</v>
      </c>
      <c r="BD447" s="1" t="b">
        <f t="shared" si="140"/>
        <v>1</v>
      </c>
      <c r="BE447" s="1" t="b">
        <f t="shared" si="141"/>
        <v>1</v>
      </c>
      <c r="BF447" s="1" t="b">
        <f t="shared" si="142"/>
        <v>1</v>
      </c>
      <c r="BG447" s="1" t="b">
        <f t="shared" si="143"/>
        <v>1</v>
      </c>
      <c r="BH447" s="1" t="b">
        <f t="shared" si="144"/>
        <v>0</v>
      </c>
      <c r="BI447" s="1" t="b">
        <f t="shared" si="145"/>
        <v>1</v>
      </c>
      <c r="BJ447" s="1" t="b">
        <f t="shared" si="146"/>
        <v>1</v>
      </c>
      <c r="BK447" s="1" t="b">
        <f t="shared" si="147"/>
        <v>0</v>
      </c>
      <c r="BL447" s="1" t="b">
        <f t="shared" si="148"/>
        <v>0</v>
      </c>
      <c r="BM447" s="1" t="b">
        <f t="shared" si="149"/>
        <v>1</v>
      </c>
      <c r="BN447" s="1" t="b">
        <f t="shared" si="150"/>
        <v>1</v>
      </c>
      <c r="BO447" s="1" t="b">
        <f t="shared" si="151"/>
        <v>1</v>
      </c>
      <c r="BP447" s="1" t="b">
        <f t="shared" si="152"/>
        <v>1</v>
      </c>
      <c r="BQ447" s="1" t="b">
        <f t="shared" si="153"/>
        <v>1</v>
      </c>
    </row>
    <row r="448" spans="1:69" ht="37.5">
      <c r="A448" s="5">
        <v>445</v>
      </c>
      <c r="B448" s="13" t="s">
        <v>915</v>
      </c>
      <c r="C448" s="13"/>
      <c r="D448" s="13" t="s">
        <v>916</v>
      </c>
      <c r="E448" s="19" t="s">
        <v>1228</v>
      </c>
      <c r="F448" s="13" t="s">
        <v>249</v>
      </c>
      <c r="G448" s="13" t="s">
        <v>917</v>
      </c>
      <c r="H448" s="13" t="s">
        <v>1493</v>
      </c>
      <c r="I448" s="13" t="s">
        <v>1494</v>
      </c>
      <c r="J448" s="13"/>
      <c r="K448" s="13" t="s">
        <v>918</v>
      </c>
      <c r="L448" s="13" t="s">
        <v>1387</v>
      </c>
      <c r="M448" s="13" t="s">
        <v>23</v>
      </c>
      <c r="N448" s="13" t="s">
        <v>23</v>
      </c>
      <c r="O448" s="13" t="s">
        <v>23</v>
      </c>
      <c r="P448" s="13" t="str">
        <f t="shared" si="132"/>
        <v>EASA;FAA;CAA UK;CAA MALAYSIA;DGCA INDONESIA;CAA CHINA;</v>
      </c>
      <c r="Q448" s="13" t="s">
        <v>12</v>
      </c>
      <c r="R448" s="13" t="s">
        <v>13</v>
      </c>
      <c r="S448" s="13" t="s">
        <v>1224</v>
      </c>
      <c r="T448" s="13" t="s">
        <v>24</v>
      </c>
      <c r="U448" s="13" t="s">
        <v>25</v>
      </c>
      <c r="V448" s="13" t="s">
        <v>26</v>
      </c>
      <c r="W448" s="13"/>
      <c r="X448" s="13" t="s">
        <v>1232</v>
      </c>
      <c r="Y448" s="13" t="s">
        <v>1273</v>
      </c>
      <c r="Z448" s="13"/>
      <c r="AA448" s="1" t="str">
        <f>_xlfn.IFNA(VLOOKUP($B448,'[1]Price Catalogue (Active CAP)'!$A:$AD,AA$3,FALSE),"")</f>
        <v>ACP2788AB04</v>
      </c>
      <c r="AC448" s="1" t="str">
        <f>_xlfn.IFNA(VLOOKUP($B448,'[1]Price Catalogue (Active CAP)'!$A:$AD,AC$3,FALSE),"")</f>
        <v>ACP-AUDIO CONTROL PANEL</v>
      </c>
      <c r="AD448" s="1" t="str">
        <f>_xlfn.IFNA(VLOOKUP($B448,'[1]Price Catalogue (Active CAP)'!$A:$AD,AD$3,FALSE),"")</f>
        <v>ON</v>
      </c>
      <c r="AE448" s="1" t="str">
        <f>_xlfn.IFNA(VLOOKUP($B448,'[1]Price Catalogue (Active CAP)'!$A:$AD,AE$3,FALSE),"")</f>
        <v>A320_Fam;A330;</v>
      </c>
      <c r="AF448" s="1" t="str">
        <f>_xlfn.IFNA(VLOOKUP($B448,'[1]Price Catalogue (Active CAP)'!$A:$AD,AF$3,FALSE),"")</f>
        <v>COBHAM Avionics</v>
      </c>
      <c r="AG448" s="1" t="str">
        <f>_xlfn.IFNA(VLOOKUP($B448,'[1]Price Catalogue (Active CAP)'!$A:$AD,AG$3,FALSE),"")</f>
        <v>AVI-PAN-003</v>
      </c>
      <c r="AH448" s="1" t="str">
        <f>_xlfn.IFNA(VLOOKUP($B448,'[1]Price Catalogue (Active CAP)'!$A:$AD,AH$3,FALSE),"")</f>
        <v>ACP (TEAM)</v>
      </c>
      <c r="AI448" s="1">
        <f>_xlfn.IFNA(VLOOKUP($B448,'[1]Price Catalogue (Active CAP)'!$A:$AD,AI$3,FALSE),"")</f>
        <v>0</v>
      </c>
      <c r="AJ448" s="1" t="str">
        <f>_xlfn.IFNA(VLOOKUP($B448,'[1]Price Catalogue (Active CAP)'!$A:$AD,AJ$3,FALSE),"")</f>
        <v>23-51-22;</v>
      </c>
      <c r="AK448" s="1" t="str">
        <f>_xlfn.IFNA(VLOOKUP($B448,'[1]Price Catalogue (Active CAP)'!$A:$AD,AK$3,FALSE),"")</f>
        <v>23-51</v>
      </c>
      <c r="AL448" s="32" t="str">
        <f>_xlfn.IFNA(VLOOKUP($B448,'[1]Price Catalogue (Active CAP)'!$A:$AD,AL$3,FALSE),"")</f>
        <v>EASA,FAA,CAA MALAYSIA,CAAS,DGCA INDONESIA,CAA CHINA</v>
      </c>
      <c r="AM448" s="1" t="str">
        <f>_xlfn.IFNA(VLOOKUP($B448,'[1]Price Catalogue (Active CAP)'!$A:$AD,AM$3,FALSE),"")</f>
        <v>EASA</v>
      </c>
      <c r="AN448" s="1" t="str">
        <f>_xlfn.IFNA(VLOOKUP($B448,'[1]Price Catalogue (Active CAP)'!$A:$AD,AN$3,FALSE),"")</f>
        <v>FAA</v>
      </c>
      <c r="AO448" s="1" t="str">
        <f>_xlfn.IFNA(VLOOKUP($B448,'[1]Price Catalogue (Active CAP)'!$A:$AD,AO$3,FALSE),"")</f>
        <v>CAA MALAYSIA</v>
      </c>
      <c r="AP448" s="1" t="str">
        <f>_xlfn.IFNA(VLOOKUP($B448,'[1]Price Catalogue (Active CAP)'!$A:$AD,AP$3,FALSE),"")</f>
        <v>CAAS</v>
      </c>
      <c r="AQ448" s="1" t="str">
        <f>_xlfn.IFNA(VLOOKUP($B448,'[1]Price Catalogue (Active CAP)'!$A:$AD,AQ$3,FALSE),"")</f>
        <v>DGCA INDONESIA</v>
      </c>
      <c r="AR448" s="1" t="str">
        <f>_xlfn.IFNA(VLOOKUP($B448,'[1]Price Catalogue (Active CAP)'!$A:$AD,AR$3,FALSE),"")</f>
        <v>CAA CHINA</v>
      </c>
      <c r="AS448" s="1">
        <f>_xlfn.IFNA(VLOOKUP($B448,'[1]Price Catalogue (Active CAP)'!$A:$AD,AS$3,FALSE),"")</f>
        <v>0</v>
      </c>
      <c r="AT448" s="1" t="str">
        <f>_xlfn.IFNA(VLOOKUP($B448,'[1]Price Catalogue (Active CAP)'!$A:$AD,AT$3,FALSE),"")</f>
        <v>CAA VIETNAM</v>
      </c>
      <c r="AU448" s="1" t="str">
        <f>_xlfn.IFNA(VLOOKUP($B448,'[1]Price Catalogue (Active CAP)'!$A:$AD,AU$3,FALSE),"")</f>
        <v>OCMOA</v>
      </c>
      <c r="AW448" s="1" t="b">
        <f t="shared" si="133"/>
        <v>1</v>
      </c>
      <c r="AX448" s="1" t="b">
        <f t="shared" si="134"/>
        <v>1</v>
      </c>
      <c r="AY448" s="1" t="b">
        <f t="shared" si="135"/>
        <v>1</v>
      </c>
      <c r="AZ448" s="1" t="b">
        <f t="shared" si="136"/>
        <v>1</v>
      </c>
      <c r="BA448" s="1" t="b">
        <f t="shared" si="137"/>
        <v>1</v>
      </c>
      <c r="BB448" s="1" t="b">
        <f t="shared" si="138"/>
        <v>1</v>
      </c>
      <c r="BC448" s="1" t="b">
        <f t="shared" si="139"/>
        <v>1</v>
      </c>
      <c r="BD448" s="1" t="b">
        <f t="shared" si="140"/>
        <v>1</v>
      </c>
      <c r="BE448" s="1" t="b">
        <f t="shared" si="141"/>
        <v>1</v>
      </c>
      <c r="BF448" s="1" t="b">
        <f t="shared" si="142"/>
        <v>1</v>
      </c>
      <c r="BG448" s="1" t="b">
        <f t="shared" si="143"/>
        <v>1</v>
      </c>
      <c r="BH448" s="1" t="b">
        <f t="shared" si="144"/>
        <v>0</v>
      </c>
      <c r="BI448" s="1" t="b">
        <f t="shared" si="145"/>
        <v>1</v>
      </c>
      <c r="BJ448" s="1" t="b">
        <f t="shared" si="146"/>
        <v>1</v>
      </c>
      <c r="BK448" s="1" t="b">
        <f t="shared" si="147"/>
        <v>0</v>
      </c>
      <c r="BL448" s="1" t="b">
        <f t="shared" si="148"/>
        <v>0</v>
      </c>
      <c r="BM448" s="1" t="b">
        <f t="shared" si="149"/>
        <v>1</v>
      </c>
      <c r="BN448" s="1" t="b">
        <f t="shared" si="150"/>
        <v>1</v>
      </c>
      <c r="BO448" s="1" t="b">
        <f t="shared" si="151"/>
        <v>1</v>
      </c>
      <c r="BP448" s="1" t="b">
        <f t="shared" si="152"/>
        <v>1</v>
      </c>
      <c r="BQ448" s="1" t="b">
        <f t="shared" si="153"/>
        <v>1</v>
      </c>
    </row>
    <row r="449" spans="1:69" ht="37.5">
      <c r="A449" s="5">
        <v>446</v>
      </c>
      <c r="B449" s="13" t="s">
        <v>919</v>
      </c>
      <c r="C449" s="13"/>
      <c r="D449" s="13" t="s">
        <v>916</v>
      </c>
      <c r="E449" s="19" t="s">
        <v>1228</v>
      </c>
      <c r="F449" s="13" t="s">
        <v>249</v>
      </c>
      <c r="G449" s="13" t="s">
        <v>917</v>
      </c>
      <c r="H449" s="13" t="s">
        <v>1493</v>
      </c>
      <c r="I449" s="13" t="s">
        <v>1386</v>
      </c>
      <c r="J449" s="13"/>
      <c r="K449" s="13" t="s">
        <v>918</v>
      </c>
      <c r="L449" s="13" t="s">
        <v>1387</v>
      </c>
      <c r="M449" s="13" t="s">
        <v>23</v>
      </c>
      <c r="N449" s="13" t="s">
        <v>23</v>
      </c>
      <c r="O449" s="13" t="s">
        <v>23</v>
      </c>
      <c r="P449" s="13" t="str">
        <f t="shared" si="132"/>
        <v>EASA;FAA;CAA UK;CAA MALAYSIA;DGCA INDONESIA;CAA CHINA;</v>
      </c>
      <c r="Q449" s="13" t="s">
        <v>12</v>
      </c>
      <c r="R449" s="13" t="s">
        <v>13</v>
      </c>
      <c r="S449" s="13" t="s">
        <v>1224</v>
      </c>
      <c r="T449" s="13" t="s">
        <v>24</v>
      </c>
      <c r="U449" s="13" t="s">
        <v>25</v>
      </c>
      <c r="V449" s="13" t="s">
        <v>26</v>
      </c>
      <c r="W449" s="13"/>
      <c r="X449" s="13" t="s">
        <v>1232</v>
      </c>
      <c r="Y449" s="13" t="s">
        <v>1273</v>
      </c>
      <c r="Z449" s="13"/>
      <c r="AA449" s="1" t="str">
        <f>_xlfn.IFNA(VLOOKUP($B449,'[1]Price Catalogue (Active CAP)'!$A:$AD,AA$3,FALSE),"")</f>
        <v>ACP2788AB-04</v>
      </c>
      <c r="AC449" s="1" t="str">
        <f>_xlfn.IFNA(VLOOKUP($B449,'[1]Price Catalogue (Active CAP)'!$A:$AD,AC$3,FALSE),"")</f>
        <v>ACP-AUDIO CONTROL PANEL</v>
      </c>
      <c r="AD449" s="1" t="str">
        <f>_xlfn.IFNA(VLOOKUP($B449,'[1]Price Catalogue (Active CAP)'!$A:$AD,AD$3,FALSE),"")</f>
        <v>ON</v>
      </c>
      <c r="AE449" s="1" t="str">
        <f>_xlfn.IFNA(VLOOKUP($B449,'[1]Price Catalogue (Active CAP)'!$A:$AD,AE$3,FALSE),"")</f>
        <v>A320_Fam;A330;</v>
      </c>
      <c r="AF449" s="1" t="str">
        <f>_xlfn.IFNA(VLOOKUP($B449,'[1]Price Catalogue (Active CAP)'!$A:$AD,AF$3,FALSE),"")</f>
        <v>COBHAM Avionics</v>
      </c>
      <c r="AG449" s="1" t="str">
        <f>_xlfn.IFNA(VLOOKUP($B449,'[1]Price Catalogue (Active CAP)'!$A:$AD,AG$3,FALSE),"")</f>
        <v>AVI-PAN-003</v>
      </c>
      <c r="AH449" s="1" t="str">
        <f>_xlfn.IFNA(VLOOKUP($B449,'[1]Price Catalogue (Active CAP)'!$A:$AD,AH$3,FALSE),"")</f>
        <v>ACP</v>
      </c>
      <c r="AI449" s="1">
        <f>_xlfn.IFNA(VLOOKUP($B449,'[1]Price Catalogue (Active CAP)'!$A:$AD,AI$3,FALSE),"")</f>
        <v>0</v>
      </c>
      <c r="AJ449" s="1" t="str">
        <f>_xlfn.IFNA(VLOOKUP($B449,'[1]Price Catalogue (Active CAP)'!$A:$AD,AJ$3,FALSE),"")</f>
        <v>23-51-22;</v>
      </c>
      <c r="AK449" s="1" t="str">
        <f>_xlfn.IFNA(VLOOKUP($B449,'[1]Price Catalogue (Active CAP)'!$A:$AD,AK$3,FALSE),"")</f>
        <v>23-51</v>
      </c>
      <c r="AL449" s="32" t="str">
        <f>_xlfn.IFNA(VLOOKUP($B449,'[1]Price Catalogue (Active CAP)'!$A:$AD,AL$3,FALSE),"")</f>
        <v>EASA,FAA,CAA MALAYSIA,CAAS,DGCA INDONESIA,CAA CHINA</v>
      </c>
      <c r="AM449" s="1" t="str">
        <f>_xlfn.IFNA(VLOOKUP($B449,'[1]Price Catalogue (Active CAP)'!$A:$AD,AM$3,FALSE),"")</f>
        <v>EASA</v>
      </c>
      <c r="AN449" s="1" t="str">
        <f>_xlfn.IFNA(VLOOKUP($B449,'[1]Price Catalogue (Active CAP)'!$A:$AD,AN$3,FALSE),"")</f>
        <v>FAA</v>
      </c>
      <c r="AO449" s="1" t="str">
        <f>_xlfn.IFNA(VLOOKUP($B449,'[1]Price Catalogue (Active CAP)'!$A:$AD,AO$3,FALSE),"")</f>
        <v>CAA MALAYSIA</v>
      </c>
      <c r="AP449" s="1" t="str">
        <f>_xlfn.IFNA(VLOOKUP($B449,'[1]Price Catalogue (Active CAP)'!$A:$AD,AP$3,FALSE),"")</f>
        <v>CAAS</v>
      </c>
      <c r="AQ449" s="1" t="str">
        <f>_xlfn.IFNA(VLOOKUP($B449,'[1]Price Catalogue (Active CAP)'!$A:$AD,AQ$3,FALSE),"")</f>
        <v>DGCA INDONESIA</v>
      </c>
      <c r="AR449" s="1" t="str">
        <f>_xlfn.IFNA(VLOOKUP($B449,'[1]Price Catalogue (Active CAP)'!$A:$AD,AR$3,FALSE),"")</f>
        <v>CAA CHINA</v>
      </c>
      <c r="AS449" s="1">
        <f>_xlfn.IFNA(VLOOKUP($B449,'[1]Price Catalogue (Active CAP)'!$A:$AD,AS$3,FALSE),"")</f>
        <v>0</v>
      </c>
      <c r="AT449" s="1" t="str">
        <f>_xlfn.IFNA(VLOOKUP($B449,'[1]Price Catalogue (Active CAP)'!$A:$AD,AT$3,FALSE),"")</f>
        <v>CAA VIETNAM</v>
      </c>
      <c r="AU449" s="1" t="str">
        <f>_xlfn.IFNA(VLOOKUP($B449,'[1]Price Catalogue (Active CAP)'!$A:$AD,AU$3,FALSE),"")</f>
        <v>OCMOA</v>
      </c>
      <c r="AW449" s="1" t="b">
        <f t="shared" si="133"/>
        <v>1</v>
      </c>
      <c r="AX449" s="1" t="b">
        <f t="shared" si="134"/>
        <v>1</v>
      </c>
      <c r="AY449" s="1" t="b">
        <f t="shared" si="135"/>
        <v>1</v>
      </c>
      <c r="AZ449" s="1" t="b">
        <f t="shared" si="136"/>
        <v>1</v>
      </c>
      <c r="BA449" s="1" t="b">
        <f t="shared" si="137"/>
        <v>1</v>
      </c>
      <c r="BB449" s="1" t="b">
        <f t="shared" si="138"/>
        <v>1</v>
      </c>
      <c r="BC449" s="1" t="b">
        <f t="shared" si="139"/>
        <v>1</v>
      </c>
      <c r="BD449" s="1" t="b">
        <f t="shared" si="140"/>
        <v>1</v>
      </c>
      <c r="BE449" s="1" t="b">
        <f t="shared" si="141"/>
        <v>1</v>
      </c>
      <c r="BF449" s="1" t="b">
        <f t="shared" si="142"/>
        <v>1</v>
      </c>
      <c r="BG449" s="1" t="b">
        <f t="shared" si="143"/>
        <v>1</v>
      </c>
      <c r="BH449" s="1" t="b">
        <f t="shared" si="144"/>
        <v>0</v>
      </c>
      <c r="BI449" s="1" t="b">
        <f t="shared" si="145"/>
        <v>1</v>
      </c>
      <c r="BJ449" s="1" t="b">
        <f t="shared" si="146"/>
        <v>1</v>
      </c>
      <c r="BK449" s="1" t="b">
        <f t="shared" si="147"/>
        <v>0</v>
      </c>
      <c r="BL449" s="1" t="b">
        <f t="shared" si="148"/>
        <v>0</v>
      </c>
      <c r="BM449" s="1" t="b">
        <f t="shared" si="149"/>
        <v>1</v>
      </c>
      <c r="BN449" s="1" t="b">
        <f t="shared" si="150"/>
        <v>1</v>
      </c>
      <c r="BO449" s="1" t="b">
        <f t="shared" si="151"/>
        <v>1</v>
      </c>
      <c r="BP449" s="1" t="b">
        <f t="shared" si="152"/>
        <v>1</v>
      </c>
      <c r="BQ449" s="1" t="b">
        <f t="shared" si="153"/>
        <v>1</v>
      </c>
    </row>
    <row r="450" spans="1:69" ht="37.5">
      <c r="A450" s="5">
        <v>447</v>
      </c>
      <c r="B450" s="13" t="s">
        <v>920</v>
      </c>
      <c r="C450" s="13"/>
      <c r="D450" s="13" t="s">
        <v>916</v>
      </c>
      <c r="E450" s="19" t="s">
        <v>1228</v>
      </c>
      <c r="F450" s="13" t="s">
        <v>28</v>
      </c>
      <c r="G450" s="13" t="s">
        <v>917</v>
      </c>
      <c r="H450" s="13" t="s">
        <v>1493</v>
      </c>
      <c r="I450" s="13" t="s">
        <v>1494</v>
      </c>
      <c r="J450" s="13"/>
      <c r="K450" s="13" t="s">
        <v>918</v>
      </c>
      <c r="L450" s="13" t="s">
        <v>1387</v>
      </c>
      <c r="M450" s="13" t="s">
        <v>23</v>
      </c>
      <c r="N450" s="13" t="s">
        <v>23</v>
      </c>
      <c r="O450" s="13" t="s">
        <v>23</v>
      </c>
      <c r="P450" s="13" t="str">
        <f t="shared" si="132"/>
        <v>EASA;FAA;CAA UK;CAA MALAYSIA;DGCA INDONESIA;CAA CHINA;</v>
      </c>
      <c r="Q450" s="13" t="s">
        <v>12</v>
      </c>
      <c r="R450" s="13" t="s">
        <v>13</v>
      </c>
      <c r="S450" s="13" t="s">
        <v>1224</v>
      </c>
      <c r="T450" s="13" t="s">
        <v>24</v>
      </c>
      <c r="U450" s="13" t="s">
        <v>25</v>
      </c>
      <c r="V450" s="13" t="s">
        <v>26</v>
      </c>
      <c r="W450" s="13"/>
      <c r="X450" s="13" t="s">
        <v>1232</v>
      </c>
      <c r="Y450" s="13" t="s">
        <v>1273</v>
      </c>
      <c r="Z450" s="13"/>
      <c r="AA450" s="1" t="str">
        <f>_xlfn.IFNA(VLOOKUP($B450,'[1]Price Catalogue (Active CAP)'!$A:$AD,AA$3,FALSE),"")</f>
        <v>ACP2788AB05</v>
      </c>
      <c r="AC450" s="1" t="str">
        <f>_xlfn.IFNA(VLOOKUP($B450,'[1]Price Catalogue (Active CAP)'!$A:$AD,AC$3,FALSE),"")</f>
        <v>ACP-AUDIO CONTROL PANEL</v>
      </c>
      <c r="AD450" s="1" t="str">
        <f>_xlfn.IFNA(VLOOKUP($B450,'[1]Price Catalogue (Active CAP)'!$A:$AD,AD$3,FALSE),"")</f>
        <v>ON</v>
      </c>
      <c r="AE450" s="1" t="str">
        <f>_xlfn.IFNA(VLOOKUP($B450,'[1]Price Catalogue (Active CAP)'!$A:$AD,AE$3,FALSE),"")</f>
        <v>A320_Fam;</v>
      </c>
      <c r="AF450" s="1" t="str">
        <f>_xlfn.IFNA(VLOOKUP($B450,'[1]Price Catalogue (Active CAP)'!$A:$AD,AF$3,FALSE),"")</f>
        <v>COBHAM Avionics</v>
      </c>
      <c r="AG450" s="1" t="str">
        <f>_xlfn.IFNA(VLOOKUP($B450,'[1]Price Catalogue (Active CAP)'!$A:$AD,AG$3,FALSE),"")</f>
        <v>AVI-PAN-003</v>
      </c>
      <c r="AH450" s="1" t="str">
        <f>_xlfn.IFNA(VLOOKUP($B450,'[1]Price Catalogue (Active CAP)'!$A:$AD,AH$3,FALSE),"")</f>
        <v>ACP (TEAM)</v>
      </c>
      <c r="AI450" s="1">
        <f>_xlfn.IFNA(VLOOKUP($B450,'[1]Price Catalogue (Active CAP)'!$A:$AD,AI$3,FALSE),"")</f>
        <v>0</v>
      </c>
      <c r="AJ450" s="1" t="str">
        <f>_xlfn.IFNA(VLOOKUP($B450,'[1]Price Catalogue (Active CAP)'!$A:$AD,AJ$3,FALSE),"")</f>
        <v>23-51-22;</v>
      </c>
      <c r="AK450" s="1" t="str">
        <f>_xlfn.IFNA(VLOOKUP($B450,'[1]Price Catalogue (Active CAP)'!$A:$AD,AK$3,FALSE),"")</f>
        <v>23-51</v>
      </c>
      <c r="AL450" s="32" t="str">
        <f>_xlfn.IFNA(VLOOKUP($B450,'[1]Price Catalogue (Active CAP)'!$A:$AD,AL$3,FALSE),"")</f>
        <v>EASA,FAA,CAA MALAYSIA,CAAS,DGCA INDONESIA,CAA CHINA</v>
      </c>
      <c r="AM450" s="1" t="str">
        <f>_xlfn.IFNA(VLOOKUP($B450,'[1]Price Catalogue (Active CAP)'!$A:$AD,AM$3,FALSE),"")</f>
        <v>EASA</v>
      </c>
      <c r="AN450" s="1" t="str">
        <f>_xlfn.IFNA(VLOOKUP($B450,'[1]Price Catalogue (Active CAP)'!$A:$AD,AN$3,FALSE),"")</f>
        <v>FAA</v>
      </c>
      <c r="AO450" s="1" t="str">
        <f>_xlfn.IFNA(VLOOKUP($B450,'[1]Price Catalogue (Active CAP)'!$A:$AD,AO$3,FALSE),"")</f>
        <v>CAA MALAYSIA</v>
      </c>
      <c r="AP450" s="1" t="str">
        <f>_xlfn.IFNA(VLOOKUP($B450,'[1]Price Catalogue (Active CAP)'!$A:$AD,AP$3,FALSE),"")</f>
        <v>CAAS</v>
      </c>
      <c r="AQ450" s="1" t="str">
        <f>_xlfn.IFNA(VLOOKUP($B450,'[1]Price Catalogue (Active CAP)'!$A:$AD,AQ$3,FALSE),"")</f>
        <v>DGCA INDONESIA</v>
      </c>
      <c r="AR450" s="1" t="str">
        <f>_xlfn.IFNA(VLOOKUP($B450,'[1]Price Catalogue (Active CAP)'!$A:$AD,AR$3,FALSE),"")</f>
        <v>CAA CHINA</v>
      </c>
      <c r="AS450" s="1">
        <f>_xlfn.IFNA(VLOOKUP($B450,'[1]Price Catalogue (Active CAP)'!$A:$AD,AS$3,FALSE),"")</f>
        <v>0</v>
      </c>
      <c r="AT450" s="1" t="str">
        <f>_xlfn.IFNA(VLOOKUP($B450,'[1]Price Catalogue (Active CAP)'!$A:$AD,AT$3,FALSE),"")</f>
        <v>CAA VIETNAM</v>
      </c>
      <c r="AU450" s="1" t="str">
        <f>_xlfn.IFNA(VLOOKUP($B450,'[1]Price Catalogue (Active CAP)'!$A:$AD,AU$3,FALSE),"")</f>
        <v>OCMOA</v>
      </c>
      <c r="AW450" s="1" t="b">
        <f t="shared" si="133"/>
        <v>1</v>
      </c>
      <c r="AX450" s="1" t="b">
        <f t="shared" si="134"/>
        <v>1</v>
      </c>
      <c r="AY450" s="1" t="b">
        <f t="shared" si="135"/>
        <v>1</v>
      </c>
      <c r="AZ450" s="1" t="b">
        <f t="shared" si="136"/>
        <v>1</v>
      </c>
      <c r="BA450" s="1" t="b">
        <f t="shared" si="137"/>
        <v>1</v>
      </c>
      <c r="BB450" s="1" t="b">
        <f t="shared" si="138"/>
        <v>1</v>
      </c>
      <c r="BC450" s="1" t="b">
        <f t="shared" si="139"/>
        <v>1</v>
      </c>
      <c r="BD450" s="1" t="b">
        <f t="shared" si="140"/>
        <v>1</v>
      </c>
      <c r="BE450" s="1" t="b">
        <f t="shared" si="141"/>
        <v>1</v>
      </c>
      <c r="BF450" s="1" t="b">
        <f t="shared" si="142"/>
        <v>1</v>
      </c>
      <c r="BG450" s="1" t="b">
        <f t="shared" si="143"/>
        <v>1</v>
      </c>
      <c r="BH450" s="1" t="b">
        <f t="shared" si="144"/>
        <v>0</v>
      </c>
      <c r="BI450" s="1" t="b">
        <f t="shared" si="145"/>
        <v>1</v>
      </c>
      <c r="BJ450" s="1" t="b">
        <f t="shared" si="146"/>
        <v>1</v>
      </c>
      <c r="BK450" s="1" t="b">
        <f t="shared" si="147"/>
        <v>0</v>
      </c>
      <c r="BL450" s="1" t="b">
        <f t="shared" si="148"/>
        <v>0</v>
      </c>
      <c r="BM450" s="1" t="b">
        <f t="shared" si="149"/>
        <v>1</v>
      </c>
      <c r="BN450" s="1" t="b">
        <f t="shared" si="150"/>
        <v>1</v>
      </c>
      <c r="BO450" s="1" t="b">
        <f t="shared" si="151"/>
        <v>1</v>
      </c>
      <c r="BP450" s="1" t="b">
        <f t="shared" si="152"/>
        <v>1</v>
      </c>
      <c r="BQ450" s="1" t="b">
        <f t="shared" si="153"/>
        <v>1</v>
      </c>
    </row>
    <row r="451" spans="1:69" ht="37.5">
      <c r="A451" s="5">
        <v>448</v>
      </c>
      <c r="B451" s="13" t="s">
        <v>921</v>
      </c>
      <c r="C451" s="13"/>
      <c r="D451" s="13" t="s">
        <v>916</v>
      </c>
      <c r="E451" s="19" t="s">
        <v>1228</v>
      </c>
      <c r="F451" s="13" t="s">
        <v>28</v>
      </c>
      <c r="G451" s="13" t="s">
        <v>917</v>
      </c>
      <c r="H451" s="13" t="s">
        <v>1495</v>
      </c>
      <c r="I451" s="13" t="s">
        <v>1386</v>
      </c>
      <c r="J451" s="13"/>
      <c r="K451" s="13" t="s">
        <v>426</v>
      </c>
      <c r="L451" s="13" t="s">
        <v>1387</v>
      </c>
      <c r="M451" s="13" t="s">
        <v>23</v>
      </c>
      <c r="N451" s="13" t="s">
        <v>23</v>
      </c>
      <c r="O451" s="13" t="s">
        <v>23</v>
      </c>
      <c r="P451" s="13" t="str">
        <f t="shared" si="132"/>
        <v>EASA;FAA;CAA UK;CAA MALAYSIA;DGCA INDONESIA;CAA CHINA;</v>
      </c>
      <c r="Q451" s="13" t="s">
        <v>12</v>
      </c>
      <c r="R451" s="13" t="s">
        <v>13</v>
      </c>
      <c r="S451" s="13" t="s">
        <v>1224</v>
      </c>
      <c r="T451" s="13" t="s">
        <v>24</v>
      </c>
      <c r="U451" s="13" t="s">
        <v>25</v>
      </c>
      <c r="V451" s="13" t="s">
        <v>26</v>
      </c>
      <c r="W451" s="13"/>
      <c r="X451" s="13" t="s">
        <v>1232</v>
      </c>
      <c r="Y451" s="13" t="s">
        <v>1273</v>
      </c>
      <c r="Z451" s="13"/>
      <c r="AA451" s="1" t="str">
        <f>_xlfn.IFNA(VLOOKUP($B451,'[1]Price Catalogue (Active CAP)'!$A:$AD,AA$3,FALSE),"")</f>
        <v>ACP2788AD01</v>
      </c>
      <c r="AC451" s="1" t="str">
        <f>_xlfn.IFNA(VLOOKUP($B451,'[1]Price Catalogue (Active CAP)'!$A:$AD,AC$3,FALSE),"")</f>
        <v>ACP-AUDIO CONTROL PANEL</v>
      </c>
      <c r="AD451" s="1" t="str">
        <f>_xlfn.IFNA(VLOOKUP($B451,'[1]Price Catalogue (Active CAP)'!$A:$AD,AD$3,FALSE),"")</f>
        <v>ON</v>
      </c>
      <c r="AE451" s="1" t="str">
        <f>_xlfn.IFNA(VLOOKUP($B451,'[1]Price Catalogue (Active CAP)'!$A:$AD,AE$3,FALSE),"")</f>
        <v>A320_Fam;</v>
      </c>
      <c r="AF451" s="1" t="str">
        <f>_xlfn.IFNA(VLOOKUP($B451,'[1]Price Catalogue (Active CAP)'!$A:$AD,AF$3,FALSE),"")</f>
        <v>COBHAM Avionics</v>
      </c>
      <c r="AG451" s="1" t="str">
        <f>_xlfn.IFNA(VLOOKUP($B451,'[1]Price Catalogue (Active CAP)'!$A:$AD,AG$3,FALSE),"")</f>
        <v>AVI-PAN-033</v>
      </c>
      <c r="AH451" s="1" t="str">
        <f>_xlfn.IFNA(VLOOKUP($B451,'[1]Price Catalogue (Active CAP)'!$A:$AD,AH$3,FALSE),"")</f>
        <v>ACP</v>
      </c>
      <c r="AI451" s="1">
        <f>_xlfn.IFNA(VLOOKUP($B451,'[1]Price Catalogue (Active CAP)'!$A:$AD,AI$3,FALSE),"")</f>
        <v>0</v>
      </c>
      <c r="AJ451" s="1" t="str">
        <f>_xlfn.IFNA(VLOOKUP($B451,'[1]Price Catalogue (Active CAP)'!$A:$AD,AJ$3,FALSE),"")</f>
        <v>23-51-54;</v>
      </c>
      <c r="AK451" s="1" t="str">
        <f>_xlfn.IFNA(VLOOKUP($B451,'[1]Price Catalogue (Active CAP)'!$A:$AD,AK$3,FALSE),"")</f>
        <v>23-51</v>
      </c>
      <c r="AL451" s="32" t="str">
        <f>_xlfn.IFNA(VLOOKUP($B451,'[1]Price Catalogue (Active CAP)'!$A:$AD,AL$3,FALSE),"")</f>
        <v>EASA,FAA,CAA MALAYSIA,CAAS,DGCA INDONESIA,CAA CHINA</v>
      </c>
      <c r="AM451" s="1" t="str">
        <f>_xlfn.IFNA(VLOOKUP($B451,'[1]Price Catalogue (Active CAP)'!$A:$AD,AM$3,FALSE),"")</f>
        <v>EASA</v>
      </c>
      <c r="AN451" s="1" t="str">
        <f>_xlfn.IFNA(VLOOKUP($B451,'[1]Price Catalogue (Active CAP)'!$A:$AD,AN$3,FALSE),"")</f>
        <v>FAA</v>
      </c>
      <c r="AO451" s="1" t="str">
        <f>_xlfn.IFNA(VLOOKUP($B451,'[1]Price Catalogue (Active CAP)'!$A:$AD,AO$3,FALSE),"")</f>
        <v>CAA MALAYSIA</v>
      </c>
      <c r="AP451" s="1" t="str">
        <f>_xlfn.IFNA(VLOOKUP($B451,'[1]Price Catalogue (Active CAP)'!$A:$AD,AP$3,FALSE),"")</f>
        <v>CAAS</v>
      </c>
      <c r="AQ451" s="1" t="str">
        <f>_xlfn.IFNA(VLOOKUP($B451,'[1]Price Catalogue (Active CAP)'!$A:$AD,AQ$3,FALSE),"")</f>
        <v>DGCA INDONESIA</v>
      </c>
      <c r="AR451" s="1" t="str">
        <f>_xlfn.IFNA(VLOOKUP($B451,'[1]Price Catalogue (Active CAP)'!$A:$AD,AR$3,FALSE),"")</f>
        <v>CAA CHINA</v>
      </c>
      <c r="AS451" s="1">
        <f>_xlfn.IFNA(VLOOKUP($B451,'[1]Price Catalogue (Active CAP)'!$A:$AD,AS$3,FALSE),"")</f>
        <v>0</v>
      </c>
      <c r="AT451" s="1" t="str">
        <f>_xlfn.IFNA(VLOOKUP($B451,'[1]Price Catalogue (Active CAP)'!$A:$AD,AT$3,FALSE),"")</f>
        <v>CAA VIETNAM</v>
      </c>
      <c r="AU451" s="1" t="str">
        <f>_xlfn.IFNA(VLOOKUP($B451,'[1]Price Catalogue (Active CAP)'!$A:$AD,AU$3,FALSE),"")</f>
        <v>OCMOA</v>
      </c>
      <c r="AW451" s="1" t="b">
        <f t="shared" si="133"/>
        <v>1</v>
      </c>
      <c r="AX451" s="1" t="b">
        <f t="shared" si="134"/>
        <v>1</v>
      </c>
      <c r="AY451" s="1" t="b">
        <f t="shared" si="135"/>
        <v>1</v>
      </c>
      <c r="AZ451" s="1" t="b">
        <f t="shared" si="136"/>
        <v>1</v>
      </c>
      <c r="BA451" s="1" t="b">
        <f t="shared" si="137"/>
        <v>1</v>
      </c>
      <c r="BB451" s="1" t="b">
        <f t="shared" si="138"/>
        <v>1</v>
      </c>
      <c r="BC451" s="1" t="b">
        <f t="shared" si="139"/>
        <v>1</v>
      </c>
      <c r="BD451" s="1" t="b">
        <f t="shared" si="140"/>
        <v>1</v>
      </c>
      <c r="BE451" s="1" t="b">
        <f t="shared" si="141"/>
        <v>1</v>
      </c>
      <c r="BF451" s="1" t="b">
        <f t="shared" si="142"/>
        <v>1</v>
      </c>
      <c r="BG451" s="1" t="b">
        <f t="shared" si="143"/>
        <v>1</v>
      </c>
      <c r="BH451" s="1" t="b">
        <f t="shared" si="144"/>
        <v>0</v>
      </c>
      <c r="BI451" s="1" t="b">
        <f t="shared" si="145"/>
        <v>1</v>
      </c>
      <c r="BJ451" s="1" t="b">
        <f t="shared" si="146"/>
        <v>1</v>
      </c>
      <c r="BK451" s="1" t="b">
        <f t="shared" si="147"/>
        <v>0</v>
      </c>
      <c r="BL451" s="1" t="b">
        <f t="shared" si="148"/>
        <v>0</v>
      </c>
      <c r="BM451" s="1" t="b">
        <f t="shared" si="149"/>
        <v>1</v>
      </c>
      <c r="BN451" s="1" t="b">
        <f t="shared" si="150"/>
        <v>1</v>
      </c>
      <c r="BO451" s="1" t="b">
        <f t="shared" si="151"/>
        <v>1</v>
      </c>
      <c r="BP451" s="1" t="b">
        <f t="shared" si="152"/>
        <v>1</v>
      </c>
      <c r="BQ451" s="1" t="b">
        <f t="shared" si="153"/>
        <v>1</v>
      </c>
    </row>
    <row r="452" spans="1:69" ht="37.5">
      <c r="A452" s="5">
        <v>449</v>
      </c>
      <c r="B452" s="13" t="s">
        <v>922</v>
      </c>
      <c r="C452" s="13"/>
      <c r="D452" s="13" t="s">
        <v>916</v>
      </c>
      <c r="E452" s="19" t="s">
        <v>1228</v>
      </c>
      <c r="F452" s="13" t="s">
        <v>54</v>
      </c>
      <c r="G452" s="13" t="s">
        <v>917</v>
      </c>
      <c r="H452" s="13" t="s">
        <v>1496</v>
      </c>
      <c r="I452" s="13" t="s">
        <v>1386</v>
      </c>
      <c r="J452" s="13"/>
      <c r="K452" s="13" t="s">
        <v>923</v>
      </c>
      <c r="L452" s="13" t="s">
        <v>1387</v>
      </c>
      <c r="M452" s="13" t="s">
        <v>23</v>
      </c>
      <c r="N452" s="13" t="s">
        <v>23</v>
      </c>
      <c r="O452" s="13" t="s">
        <v>23</v>
      </c>
      <c r="P452" s="13" t="str">
        <f t="shared" ref="P452:P515" si="154">Q452&amp;";" &amp;R452&amp;";" &amp;S452&amp;";" &amp;T452&amp;";" &amp;U452&amp;";" &amp;V452&amp;";" &amp;W452</f>
        <v>EASA;FAA;CAA UK;CAA MALAYSIA;DGCA INDONESIA;CAA CHINA;</v>
      </c>
      <c r="Q452" s="13" t="s">
        <v>12</v>
      </c>
      <c r="R452" s="13" t="s">
        <v>13</v>
      </c>
      <c r="S452" s="13" t="s">
        <v>1224</v>
      </c>
      <c r="T452" s="13" t="s">
        <v>24</v>
      </c>
      <c r="U452" s="13" t="s">
        <v>25</v>
      </c>
      <c r="V452" s="13" t="s">
        <v>26</v>
      </c>
      <c r="W452" s="13"/>
      <c r="X452" s="13" t="s">
        <v>1232</v>
      </c>
      <c r="Y452" s="13" t="s">
        <v>1273</v>
      </c>
      <c r="Z452" s="13"/>
      <c r="AA452" s="1" t="str">
        <f>_xlfn.IFNA(VLOOKUP($B452,'[1]Price Catalogue (Active CAP)'!$A:$AD,AA$3,FALSE),"")</f>
        <v>ACP2788AE01</v>
      </c>
      <c r="AC452" s="1" t="str">
        <f>_xlfn.IFNA(VLOOKUP($B452,'[1]Price Catalogue (Active CAP)'!$A:$AD,AC$3,FALSE),"")</f>
        <v>ACP-AUDIO CONTROL PANEL</v>
      </c>
      <c r="AD452" s="1" t="str">
        <f>_xlfn.IFNA(VLOOKUP($B452,'[1]Price Catalogue (Active CAP)'!$A:$AD,AD$3,FALSE),"")</f>
        <v>ON</v>
      </c>
      <c r="AE452" s="1" t="str">
        <f>_xlfn.IFNA(VLOOKUP($B452,'[1]Price Catalogue (Active CAP)'!$A:$AD,AE$3,FALSE),"")</f>
        <v>A320_Fam;A330;A340;</v>
      </c>
      <c r="AF452" s="1" t="str">
        <f>_xlfn.IFNA(VLOOKUP($B452,'[1]Price Catalogue (Active CAP)'!$A:$AD,AF$3,FALSE),"")</f>
        <v>COBHAM Avionics</v>
      </c>
      <c r="AG452" s="1" t="str">
        <f>_xlfn.IFNA(VLOOKUP($B452,'[1]Price Catalogue (Active CAP)'!$A:$AD,AG$3,FALSE),"")</f>
        <v>AVI-PAN-034</v>
      </c>
      <c r="AH452" s="1" t="str">
        <f>_xlfn.IFNA(VLOOKUP($B452,'[1]Price Catalogue (Active CAP)'!$A:$AD,AH$3,FALSE),"")</f>
        <v>ACP</v>
      </c>
      <c r="AI452" s="1">
        <f>_xlfn.IFNA(VLOOKUP($B452,'[1]Price Catalogue (Active CAP)'!$A:$AD,AI$3,FALSE),"")</f>
        <v>0</v>
      </c>
      <c r="AJ452" s="1" t="str">
        <f>_xlfn.IFNA(VLOOKUP($B452,'[1]Price Catalogue (Active CAP)'!$A:$AD,AJ$3,FALSE),"")</f>
        <v>23-51-55;</v>
      </c>
      <c r="AK452" s="1" t="str">
        <f>_xlfn.IFNA(VLOOKUP($B452,'[1]Price Catalogue (Active CAP)'!$A:$AD,AK$3,FALSE),"")</f>
        <v>23-51</v>
      </c>
      <c r="AL452" s="32" t="str">
        <f>_xlfn.IFNA(VLOOKUP($B452,'[1]Price Catalogue (Active CAP)'!$A:$AD,AL$3,FALSE),"")</f>
        <v>EASA,FAA,CAA MALAYSIA,CAAS,DGCA INDONESIA,CAA CHINA</v>
      </c>
      <c r="AM452" s="1" t="str">
        <f>_xlfn.IFNA(VLOOKUP($B452,'[1]Price Catalogue (Active CAP)'!$A:$AD,AM$3,FALSE),"")</f>
        <v>EASA</v>
      </c>
      <c r="AN452" s="1" t="str">
        <f>_xlfn.IFNA(VLOOKUP($B452,'[1]Price Catalogue (Active CAP)'!$A:$AD,AN$3,FALSE),"")</f>
        <v>FAA</v>
      </c>
      <c r="AO452" s="1" t="str">
        <f>_xlfn.IFNA(VLOOKUP($B452,'[1]Price Catalogue (Active CAP)'!$A:$AD,AO$3,FALSE),"")</f>
        <v>CAA MALAYSIA</v>
      </c>
      <c r="AP452" s="1" t="str">
        <f>_xlfn.IFNA(VLOOKUP($B452,'[1]Price Catalogue (Active CAP)'!$A:$AD,AP$3,FALSE),"")</f>
        <v>CAAS</v>
      </c>
      <c r="AQ452" s="1" t="str">
        <f>_xlfn.IFNA(VLOOKUP($B452,'[1]Price Catalogue (Active CAP)'!$A:$AD,AQ$3,FALSE),"")</f>
        <v>DGCA INDONESIA</v>
      </c>
      <c r="AR452" s="1" t="str">
        <f>_xlfn.IFNA(VLOOKUP($B452,'[1]Price Catalogue (Active CAP)'!$A:$AD,AR$3,FALSE),"")</f>
        <v>CAA CHINA</v>
      </c>
      <c r="AS452" s="1">
        <f>_xlfn.IFNA(VLOOKUP($B452,'[1]Price Catalogue (Active CAP)'!$A:$AD,AS$3,FALSE),"")</f>
        <v>0</v>
      </c>
      <c r="AT452" s="1" t="str">
        <f>_xlfn.IFNA(VLOOKUP($B452,'[1]Price Catalogue (Active CAP)'!$A:$AD,AT$3,FALSE),"")</f>
        <v>CAA VIETNAM</v>
      </c>
      <c r="AU452" s="1" t="str">
        <f>_xlfn.IFNA(VLOOKUP($B452,'[1]Price Catalogue (Active CAP)'!$A:$AD,AU$3,FALSE),"")</f>
        <v>OCMOA</v>
      </c>
      <c r="AW452" s="1" t="b">
        <f t="shared" ref="AW452:AW515" si="155">AA452=B452</f>
        <v>1</v>
      </c>
      <c r="AX452" s="1" t="b">
        <f t="shared" ref="AX452:AX515" si="156">AB452=C452</f>
        <v>1</v>
      </c>
      <c r="AY452" s="1" t="b">
        <f t="shared" ref="AY452:AY515" si="157">AC452=D452</f>
        <v>1</v>
      </c>
      <c r="AZ452" s="1" t="b">
        <f t="shared" ref="AZ452:AZ515" si="158">AD452=E452</f>
        <v>1</v>
      </c>
      <c r="BA452" s="1" t="b">
        <f t="shared" ref="BA452:BA515" si="159">AE452=F452</f>
        <v>1</v>
      </c>
      <c r="BB452" s="1" t="b">
        <f t="shared" ref="BB452:BB515" si="160">AF452=G452</f>
        <v>1</v>
      </c>
      <c r="BC452" s="1" t="b">
        <f t="shared" ref="BC452:BC515" si="161">AG452=H452</f>
        <v>1</v>
      </c>
      <c r="BD452" s="1" t="b">
        <f t="shared" ref="BD452:BD515" si="162">AH452=I452</f>
        <v>1</v>
      </c>
      <c r="BE452" s="1" t="b">
        <f t="shared" ref="BE452:BE515" si="163">AI452=J452</f>
        <v>1</v>
      </c>
      <c r="BF452" s="1" t="b">
        <f t="shared" ref="BF452:BF515" si="164">AJ452=K452</f>
        <v>1</v>
      </c>
      <c r="BG452" s="1" t="b">
        <f t="shared" ref="BG452:BG515" si="165">AK452=L452</f>
        <v>1</v>
      </c>
      <c r="BH452" s="1" t="b">
        <f t="shared" ref="BH452:BH515" si="166">AL452=P452</f>
        <v>0</v>
      </c>
      <c r="BI452" s="1" t="b">
        <f t="shared" ref="BI452:BI515" si="167">AM452=Q452</f>
        <v>1</v>
      </c>
      <c r="BJ452" s="1" t="b">
        <f t="shared" ref="BJ452:BJ515" si="168">AN452=R452</f>
        <v>1</v>
      </c>
      <c r="BK452" s="1" t="b">
        <f t="shared" ref="BK452:BK515" si="169">AO452=S452</f>
        <v>0</v>
      </c>
      <c r="BL452" s="1" t="b">
        <f t="shared" ref="BL452:BL515" si="170">AP452=T452</f>
        <v>0</v>
      </c>
      <c r="BM452" s="1" t="b">
        <f t="shared" ref="BM452:BM515" si="171">AQ452=U452</f>
        <v>1</v>
      </c>
      <c r="BN452" s="1" t="b">
        <f t="shared" ref="BN452:BN515" si="172">AR452=V452</f>
        <v>1</v>
      </c>
      <c r="BO452" s="1" t="b">
        <f t="shared" ref="BO452:BO515" si="173">AS452=W452</f>
        <v>1</v>
      </c>
      <c r="BP452" s="1" t="b">
        <f t="shared" ref="BP452:BP515" si="174">AT452=X452</f>
        <v>1</v>
      </c>
      <c r="BQ452" s="1" t="b">
        <f t="shared" ref="BQ452:BQ515" si="175">AU452=Y452</f>
        <v>1</v>
      </c>
    </row>
    <row r="453" spans="1:69" ht="37.5">
      <c r="A453" s="5">
        <v>450</v>
      </c>
      <c r="B453" s="13" t="s">
        <v>924</v>
      </c>
      <c r="C453" s="13"/>
      <c r="D453" s="13" t="s">
        <v>916</v>
      </c>
      <c r="E453" s="19" t="s">
        <v>1228</v>
      </c>
      <c r="F453" s="13" t="s">
        <v>54</v>
      </c>
      <c r="G453" s="13" t="s">
        <v>917</v>
      </c>
      <c r="H453" s="13" t="s">
        <v>1497</v>
      </c>
      <c r="I453" s="13" t="s">
        <v>1494</v>
      </c>
      <c r="J453" s="13"/>
      <c r="K453" s="13" t="s">
        <v>925</v>
      </c>
      <c r="L453" s="13" t="s">
        <v>1387</v>
      </c>
      <c r="M453" s="13" t="s">
        <v>23</v>
      </c>
      <c r="N453" s="13" t="s">
        <v>23</v>
      </c>
      <c r="O453" s="13" t="s">
        <v>23</v>
      </c>
      <c r="P453" s="13" t="str">
        <f t="shared" si="154"/>
        <v>EASA;FAA;CAA UK;CAA MALAYSIA;DGCA INDONESIA;CAA CHINA;</v>
      </c>
      <c r="Q453" s="13" t="s">
        <v>12</v>
      </c>
      <c r="R453" s="13" t="s">
        <v>13</v>
      </c>
      <c r="S453" s="13" t="s">
        <v>1224</v>
      </c>
      <c r="T453" s="13" t="s">
        <v>24</v>
      </c>
      <c r="U453" s="13" t="s">
        <v>25</v>
      </c>
      <c r="V453" s="13" t="s">
        <v>26</v>
      </c>
      <c r="W453" s="13"/>
      <c r="X453" s="13" t="s">
        <v>1232</v>
      </c>
      <c r="Y453" s="13" t="s">
        <v>1273</v>
      </c>
      <c r="Z453" s="13"/>
      <c r="AA453" s="1" t="str">
        <f>_xlfn.IFNA(VLOOKUP($B453,'[1]Price Catalogue (Active CAP)'!$A:$AD,AA$3,FALSE),"")</f>
        <v>ACP2788AF01</v>
      </c>
      <c r="AC453" s="1" t="str">
        <f>_xlfn.IFNA(VLOOKUP($B453,'[1]Price Catalogue (Active CAP)'!$A:$AD,AC$3,FALSE),"")</f>
        <v>ACP-AUDIO CONTROL PANEL</v>
      </c>
      <c r="AD453" s="1" t="str">
        <f>_xlfn.IFNA(VLOOKUP($B453,'[1]Price Catalogue (Active CAP)'!$A:$AD,AD$3,FALSE),"")</f>
        <v>ON</v>
      </c>
      <c r="AE453" s="1" t="str">
        <f>_xlfn.IFNA(VLOOKUP($B453,'[1]Price Catalogue (Active CAP)'!$A:$AD,AE$3,FALSE),"")</f>
        <v>A320_Fam;A330;A340;</v>
      </c>
      <c r="AF453" s="1" t="str">
        <f>_xlfn.IFNA(VLOOKUP($B453,'[1]Price Catalogue (Active CAP)'!$A:$AD,AF$3,FALSE),"")</f>
        <v>COBHAM Avionics</v>
      </c>
      <c r="AG453" s="1" t="str">
        <f>_xlfn.IFNA(VLOOKUP($B453,'[1]Price Catalogue (Active CAP)'!$A:$AD,AG$3,FALSE),"")</f>
        <v>AVI-PAN-002</v>
      </c>
      <c r="AH453" s="1" t="str">
        <f>_xlfn.IFNA(VLOOKUP($B453,'[1]Price Catalogue (Active CAP)'!$A:$AD,AH$3,FALSE),"")</f>
        <v>ACP (TEAM)</v>
      </c>
      <c r="AI453" s="1">
        <f>_xlfn.IFNA(VLOOKUP($B453,'[1]Price Catalogue (Active CAP)'!$A:$AD,AI$3,FALSE),"")</f>
        <v>0</v>
      </c>
      <c r="AJ453" s="1" t="str">
        <f>_xlfn.IFNA(VLOOKUP($B453,'[1]Price Catalogue (Active CAP)'!$A:$AD,AJ$3,FALSE),"")</f>
        <v>23-51-01;</v>
      </c>
      <c r="AK453" s="1" t="str">
        <f>_xlfn.IFNA(VLOOKUP($B453,'[1]Price Catalogue (Active CAP)'!$A:$AD,AK$3,FALSE),"")</f>
        <v>23-51</v>
      </c>
      <c r="AL453" s="32" t="str">
        <f>_xlfn.IFNA(VLOOKUP($B453,'[1]Price Catalogue (Active CAP)'!$A:$AD,AL$3,FALSE),"")</f>
        <v>EASA,FAA,CAA MALAYSIA,CAAS,DGCA INDONESIA,CAA CHINA</v>
      </c>
      <c r="AM453" s="1" t="str">
        <f>_xlfn.IFNA(VLOOKUP($B453,'[1]Price Catalogue (Active CAP)'!$A:$AD,AM$3,FALSE),"")</f>
        <v>EASA</v>
      </c>
      <c r="AN453" s="1" t="str">
        <f>_xlfn.IFNA(VLOOKUP($B453,'[1]Price Catalogue (Active CAP)'!$A:$AD,AN$3,FALSE),"")</f>
        <v>FAA</v>
      </c>
      <c r="AO453" s="1" t="str">
        <f>_xlfn.IFNA(VLOOKUP($B453,'[1]Price Catalogue (Active CAP)'!$A:$AD,AO$3,FALSE),"")</f>
        <v>CAA MALAYSIA</v>
      </c>
      <c r="AP453" s="1" t="str">
        <f>_xlfn.IFNA(VLOOKUP($B453,'[1]Price Catalogue (Active CAP)'!$A:$AD,AP$3,FALSE),"")</f>
        <v>CAAS</v>
      </c>
      <c r="AQ453" s="1" t="str">
        <f>_xlfn.IFNA(VLOOKUP($B453,'[1]Price Catalogue (Active CAP)'!$A:$AD,AQ$3,FALSE),"")</f>
        <v>DGCA INDONESIA</v>
      </c>
      <c r="AR453" s="1" t="str">
        <f>_xlfn.IFNA(VLOOKUP($B453,'[1]Price Catalogue (Active CAP)'!$A:$AD,AR$3,FALSE),"")</f>
        <v>CAA CHINA</v>
      </c>
      <c r="AS453" s="1">
        <f>_xlfn.IFNA(VLOOKUP($B453,'[1]Price Catalogue (Active CAP)'!$A:$AD,AS$3,FALSE),"")</f>
        <v>0</v>
      </c>
      <c r="AT453" s="1" t="str">
        <f>_xlfn.IFNA(VLOOKUP($B453,'[1]Price Catalogue (Active CAP)'!$A:$AD,AT$3,FALSE),"")</f>
        <v>CAA VIETNAM</v>
      </c>
      <c r="AU453" s="1" t="str">
        <f>_xlfn.IFNA(VLOOKUP($B453,'[1]Price Catalogue (Active CAP)'!$A:$AD,AU$3,FALSE),"")</f>
        <v>OCMOA</v>
      </c>
      <c r="AW453" s="1" t="b">
        <f t="shared" si="155"/>
        <v>1</v>
      </c>
      <c r="AX453" s="1" t="b">
        <f t="shared" si="156"/>
        <v>1</v>
      </c>
      <c r="AY453" s="1" t="b">
        <f t="shared" si="157"/>
        <v>1</v>
      </c>
      <c r="AZ453" s="1" t="b">
        <f t="shared" si="158"/>
        <v>1</v>
      </c>
      <c r="BA453" s="1" t="b">
        <f t="shared" si="159"/>
        <v>1</v>
      </c>
      <c r="BB453" s="1" t="b">
        <f t="shared" si="160"/>
        <v>1</v>
      </c>
      <c r="BC453" s="1" t="b">
        <f t="shared" si="161"/>
        <v>1</v>
      </c>
      <c r="BD453" s="1" t="b">
        <f t="shared" si="162"/>
        <v>1</v>
      </c>
      <c r="BE453" s="1" t="b">
        <f t="shared" si="163"/>
        <v>1</v>
      </c>
      <c r="BF453" s="1" t="b">
        <f t="shared" si="164"/>
        <v>1</v>
      </c>
      <c r="BG453" s="1" t="b">
        <f t="shared" si="165"/>
        <v>1</v>
      </c>
      <c r="BH453" s="1" t="b">
        <f t="shared" si="166"/>
        <v>0</v>
      </c>
      <c r="BI453" s="1" t="b">
        <f t="shared" si="167"/>
        <v>1</v>
      </c>
      <c r="BJ453" s="1" t="b">
        <f t="shared" si="168"/>
        <v>1</v>
      </c>
      <c r="BK453" s="1" t="b">
        <f t="shared" si="169"/>
        <v>0</v>
      </c>
      <c r="BL453" s="1" t="b">
        <f t="shared" si="170"/>
        <v>0</v>
      </c>
      <c r="BM453" s="1" t="b">
        <f t="shared" si="171"/>
        <v>1</v>
      </c>
      <c r="BN453" s="1" t="b">
        <f t="shared" si="172"/>
        <v>1</v>
      </c>
      <c r="BO453" s="1" t="b">
        <f t="shared" si="173"/>
        <v>1</v>
      </c>
      <c r="BP453" s="1" t="b">
        <f t="shared" si="174"/>
        <v>1</v>
      </c>
      <c r="BQ453" s="1" t="b">
        <f t="shared" si="175"/>
        <v>1</v>
      </c>
    </row>
    <row r="454" spans="1:69" ht="24.95">
      <c r="A454" s="5">
        <v>451</v>
      </c>
      <c r="B454" s="13" t="s">
        <v>926</v>
      </c>
      <c r="C454" s="13"/>
      <c r="D454" s="13" t="s">
        <v>927</v>
      </c>
      <c r="E454" s="19" t="s">
        <v>1228</v>
      </c>
      <c r="F454" s="13" t="s">
        <v>928</v>
      </c>
      <c r="G454" s="13" t="s">
        <v>929</v>
      </c>
      <c r="H454" s="13" t="s">
        <v>1498</v>
      </c>
      <c r="I454" s="13" t="s">
        <v>1499</v>
      </c>
      <c r="J454" s="13"/>
      <c r="K454" s="13" t="s">
        <v>930</v>
      </c>
      <c r="L454" s="13" t="s">
        <v>1500</v>
      </c>
      <c r="M454" s="13" t="s">
        <v>23</v>
      </c>
      <c r="N454" s="13" t="s">
        <v>23</v>
      </c>
      <c r="O454" s="13"/>
      <c r="P454" s="13" t="str">
        <f t="shared" si="154"/>
        <v>EASA;;CAA UK;;;;JCAB</v>
      </c>
      <c r="Q454" s="13" t="s">
        <v>12</v>
      </c>
      <c r="R454" s="13"/>
      <c r="S454" s="13" t="s">
        <v>1224</v>
      </c>
      <c r="T454" s="13"/>
      <c r="U454" s="13"/>
      <c r="V454" s="13" t="s">
        <v>79</v>
      </c>
      <c r="W454" s="13" t="s">
        <v>18</v>
      </c>
      <c r="X454" s="13"/>
      <c r="Y454" s="13" t="s">
        <v>1273</v>
      </c>
      <c r="Z454" s="13"/>
      <c r="AA454" s="1" t="str">
        <f>_xlfn.IFNA(VLOOKUP($B454,'[1]Price Catalogue (Active CAP)'!$A:$AD,AA$3,FALSE),"")</f>
        <v/>
      </c>
      <c r="AC454" s="1" t="str">
        <f>_xlfn.IFNA(VLOOKUP($B454,'[1]Price Catalogue (Active CAP)'!$A:$AD,AC$3,FALSE),"")</f>
        <v/>
      </c>
      <c r="AD454" s="1" t="str">
        <f>_xlfn.IFNA(VLOOKUP($B454,'[1]Price Catalogue (Active CAP)'!$A:$AD,AD$3,FALSE),"")</f>
        <v/>
      </c>
      <c r="AE454" s="1" t="str">
        <f>_xlfn.IFNA(VLOOKUP($B454,'[1]Price Catalogue (Active CAP)'!$A:$AD,AE$3,FALSE),"")</f>
        <v/>
      </c>
      <c r="AF454" s="1" t="str">
        <f>_xlfn.IFNA(VLOOKUP($B454,'[1]Price Catalogue (Active CAP)'!$A:$AD,AF$3,FALSE),"")</f>
        <v/>
      </c>
      <c r="AG454" s="1" t="str">
        <f>_xlfn.IFNA(VLOOKUP($B454,'[1]Price Catalogue (Active CAP)'!$A:$AD,AG$3,FALSE),"")</f>
        <v/>
      </c>
      <c r="AH454" s="1" t="str">
        <f>_xlfn.IFNA(VLOOKUP($B454,'[1]Price Catalogue (Active CAP)'!$A:$AD,AH$3,FALSE),"")</f>
        <v/>
      </c>
      <c r="AI454" s="1" t="str">
        <f>_xlfn.IFNA(VLOOKUP($B454,'[1]Price Catalogue (Active CAP)'!$A:$AD,AI$3,FALSE),"")</f>
        <v/>
      </c>
      <c r="AJ454" s="1" t="str">
        <f>_xlfn.IFNA(VLOOKUP($B454,'[1]Price Catalogue (Active CAP)'!$A:$AD,AJ$3,FALSE),"")</f>
        <v/>
      </c>
      <c r="AK454" s="1" t="str">
        <f>_xlfn.IFNA(VLOOKUP($B454,'[1]Price Catalogue (Active CAP)'!$A:$AD,AK$3,FALSE),"")</f>
        <v/>
      </c>
      <c r="AL454" s="32" t="str">
        <f>_xlfn.IFNA(VLOOKUP($B454,'[1]Price Catalogue (Active CAP)'!$A:$AD,AL$3,FALSE),"")</f>
        <v/>
      </c>
      <c r="AM454" s="1" t="str">
        <f>_xlfn.IFNA(VLOOKUP($B454,'[1]Price Catalogue (Active CAP)'!$A:$AD,AM$3,FALSE),"")</f>
        <v/>
      </c>
      <c r="AN454" s="1" t="str">
        <f>_xlfn.IFNA(VLOOKUP($B454,'[1]Price Catalogue (Active CAP)'!$A:$AD,AN$3,FALSE),"")</f>
        <v/>
      </c>
      <c r="AO454" s="1" t="str">
        <f>_xlfn.IFNA(VLOOKUP($B454,'[1]Price Catalogue (Active CAP)'!$A:$AD,AO$3,FALSE),"")</f>
        <v/>
      </c>
      <c r="AP454" s="1" t="str">
        <f>_xlfn.IFNA(VLOOKUP($B454,'[1]Price Catalogue (Active CAP)'!$A:$AD,AP$3,FALSE),"")</f>
        <v/>
      </c>
      <c r="AQ454" s="1" t="str">
        <f>_xlfn.IFNA(VLOOKUP($B454,'[1]Price Catalogue (Active CAP)'!$A:$AD,AQ$3,FALSE),"")</f>
        <v/>
      </c>
      <c r="AR454" s="1" t="str">
        <f>_xlfn.IFNA(VLOOKUP($B454,'[1]Price Catalogue (Active CAP)'!$A:$AD,AR$3,FALSE),"")</f>
        <v/>
      </c>
      <c r="AS454" s="1" t="str">
        <f>_xlfn.IFNA(VLOOKUP($B454,'[1]Price Catalogue (Active CAP)'!$A:$AD,AS$3,FALSE),"")</f>
        <v/>
      </c>
      <c r="AT454" s="1" t="str">
        <f>_xlfn.IFNA(VLOOKUP($B454,'[1]Price Catalogue (Active CAP)'!$A:$AD,AT$3,FALSE),"")</f>
        <v/>
      </c>
      <c r="AU454" s="1" t="str">
        <f>_xlfn.IFNA(VLOOKUP($B454,'[1]Price Catalogue (Active CAP)'!$A:$AD,AU$3,FALSE),"")</f>
        <v/>
      </c>
      <c r="AW454" s="1" t="b">
        <f t="shared" si="155"/>
        <v>0</v>
      </c>
      <c r="AX454" s="1" t="b">
        <f t="shared" si="156"/>
        <v>1</v>
      </c>
      <c r="AY454" s="1" t="b">
        <f t="shared" si="157"/>
        <v>0</v>
      </c>
      <c r="AZ454" s="1" t="b">
        <f t="shared" si="158"/>
        <v>0</v>
      </c>
      <c r="BA454" s="1" t="b">
        <f t="shared" si="159"/>
        <v>0</v>
      </c>
      <c r="BB454" s="1" t="b">
        <f t="shared" si="160"/>
        <v>0</v>
      </c>
      <c r="BC454" s="1" t="b">
        <f t="shared" si="161"/>
        <v>0</v>
      </c>
      <c r="BD454" s="1" t="b">
        <f t="shared" si="162"/>
        <v>0</v>
      </c>
      <c r="BE454" s="1" t="b">
        <f t="shared" si="163"/>
        <v>1</v>
      </c>
      <c r="BF454" s="1" t="b">
        <f t="shared" si="164"/>
        <v>0</v>
      </c>
      <c r="BG454" s="1" t="b">
        <f t="shared" si="165"/>
        <v>0</v>
      </c>
      <c r="BH454" s="1" t="b">
        <f t="shared" si="166"/>
        <v>0</v>
      </c>
      <c r="BI454" s="1" t="b">
        <f t="shared" si="167"/>
        <v>0</v>
      </c>
      <c r="BJ454" s="1" t="b">
        <f t="shared" si="168"/>
        <v>1</v>
      </c>
      <c r="BK454" s="1" t="b">
        <f t="shared" si="169"/>
        <v>0</v>
      </c>
      <c r="BL454" s="1" t="b">
        <f t="shared" si="170"/>
        <v>1</v>
      </c>
      <c r="BM454" s="1" t="b">
        <f t="shared" si="171"/>
        <v>1</v>
      </c>
      <c r="BN454" s="1" t="b">
        <f t="shared" si="172"/>
        <v>1</v>
      </c>
      <c r="BO454" s="1" t="b">
        <f t="shared" si="173"/>
        <v>0</v>
      </c>
      <c r="BP454" s="1" t="b">
        <f t="shared" si="174"/>
        <v>1</v>
      </c>
      <c r="BQ454" s="1" t="b">
        <f t="shared" si="175"/>
        <v>0</v>
      </c>
    </row>
    <row r="455" spans="1:69" ht="37.5">
      <c r="A455" s="5">
        <v>452</v>
      </c>
      <c r="B455" s="13" t="s">
        <v>931</v>
      </c>
      <c r="C455" s="13"/>
      <c r="D455" s="13" t="s">
        <v>932</v>
      </c>
      <c r="E455" s="19" t="s">
        <v>1228</v>
      </c>
      <c r="F455" s="13" t="s">
        <v>99</v>
      </c>
      <c r="G455" s="13" t="s">
        <v>933</v>
      </c>
      <c r="H455" s="13" t="s">
        <v>1501</v>
      </c>
      <c r="I455" s="13" t="s">
        <v>1281</v>
      </c>
      <c r="J455" s="13"/>
      <c r="K455" s="13" t="s">
        <v>934</v>
      </c>
      <c r="L455" s="13" t="s">
        <v>1364</v>
      </c>
      <c r="M455" s="13" t="s">
        <v>23</v>
      </c>
      <c r="N455" s="13" t="s">
        <v>23</v>
      </c>
      <c r="O455" s="13" t="s">
        <v>23</v>
      </c>
      <c r="P455" s="13" t="str">
        <f t="shared" si="154"/>
        <v>EASA;FAA;CAA UK;CAA MALAYSIA;DGCA INDONESIA;CAA CHINA;</v>
      </c>
      <c r="Q455" s="13" t="s">
        <v>12</v>
      </c>
      <c r="R455" s="13" t="s">
        <v>13</v>
      </c>
      <c r="S455" s="13" t="s">
        <v>1224</v>
      </c>
      <c r="T455" s="13" t="s">
        <v>24</v>
      </c>
      <c r="U455" s="13" t="s">
        <v>25</v>
      </c>
      <c r="V455" s="13" t="s">
        <v>26</v>
      </c>
      <c r="W455" s="13"/>
      <c r="X455" s="13" t="s">
        <v>1232</v>
      </c>
      <c r="Y455" s="13" t="s">
        <v>1269</v>
      </c>
      <c r="Z455" s="13"/>
      <c r="AA455" s="1" t="str">
        <f>_xlfn.IFNA(VLOOKUP($B455,'[1]Price Catalogue (Active CAP)'!$A:$AD,AA$3,FALSE),"")</f>
        <v>C143620-2</v>
      </c>
      <c r="AC455" s="1" t="str">
        <f>_xlfn.IFNA(VLOOKUP($B455,'[1]Price Catalogue (Active CAP)'!$A:$AD,AC$3,FALSE),"")</f>
        <v>VALVE 8TH STAGE CHECK VALVE</v>
      </c>
      <c r="AD455" s="1" t="str">
        <f>_xlfn.IFNA(VLOOKUP($B455,'[1]Price Catalogue (Active CAP)'!$A:$AD,AD$3,FALSE),"")</f>
        <v>ON</v>
      </c>
      <c r="AE455" s="1" t="str">
        <f>_xlfn.IFNA(VLOOKUP($B455,'[1]Price Catalogue (Active CAP)'!$A:$AD,AE$3,FALSE),"")</f>
        <v>A330;PW4000;</v>
      </c>
      <c r="AF455" s="1" t="str">
        <f>_xlfn.IFNA(VLOOKUP($B455,'[1]Price Catalogue (Active CAP)'!$A:$AD,AF$3,FALSE),"")</f>
        <v>MICROTECNICA S.r.I.</v>
      </c>
      <c r="AG455" s="1" t="str">
        <f>_xlfn.IFNA(VLOOKUP($B455,'[1]Price Catalogue (Active CAP)'!$A:$AD,AG$3,FALSE),"")</f>
        <v>PNE-VAL-036</v>
      </c>
      <c r="AH455" s="1" t="str">
        <f>_xlfn.IFNA(VLOOKUP($B455,'[1]Price Catalogue (Active CAP)'!$A:$AD,AH$3,FALSE),"")</f>
        <v>Valve_Pneumatic</v>
      </c>
      <c r="AI455" s="1">
        <f>_xlfn.IFNA(VLOOKUP($B455,'[1]Price Catalogue (Active CAP)'!$A:$AD,AI$3,FALSE),"")</f>
        <v>0</v>
      </c>
      <c r="AJ455" s="1" t="str">
        <f>_xlfn.IFNA(VLOOKUP($B455,'[1]Price Catalogue (Active CAP)'!$A:$AD,AJ$3,FALSE),"")</f>
        <v>36-11-52;</v>
      </c>
      <c r="AK455" s="1" t="str">
        <f>_xlfn.IFNA(VLOOKUP($B455,'[1]Price Catalogue (Active CAP)'!$A:$AD,AK$3,FALSE),"")</f>
        <v>36-11</v>
      </c>
      <c r="AL455" s="32" t="str">
        <f>_xlfn.IFNA(VLOOKUP($B455,'[1]Price Catalogue (Active CAP)'!$A:$AD,AL$3,FALSE),"")</f>
        <v>EASA,FAA,CAA MALAYSIA,CAAS,DGCA INDONESIA,CAA CHINA</v>
      </c>
      <c r="AM455" s="1" t="str">
        <f>_xlfn.IFNA(VLOOKUP($B455,'[1]Price Catalogue (Active CAP)'!$A:$AD,AM$3,FALSE),"")</f>
        <v>EASA</v>
      </c>
      <c r="AN455" s="1" t="str">
        <f>_xlfn.IFNA(VLOOKUP($B455,'[1]Price Catalogue (Active CAP)'!$A:$AD,AN$3,FALSE),"")</f>
        <v>FAA</v>
      </c>
      <c r="AO455" s="1" t="str">
        <f>_xlfn.IFNA(VLOOKUP($B455,'[1]Price Catalogue (Active CAP)'!$A:$AD,AO$3,FALSE),"")</f>
        <v>CAA MALAYSIA</v>
      </c>
      <c r="AP455" s="1" t="str">
        <f>_xlfn.IFNA(VLOOKUP($B455,'[1]Price Catalogue (Active CAP)'!$A:$AD,AP$3,FALSE),"")</f>
        <v>CAAS</v>
      </c>
      <c r="AQ455" s="1" t="str">
        <f>_xlfn.IFNA(VLOOKUP($B455,'[1]Price Catalogue (Active CAP)'!$A:$AD,AQ$3,FALSE),"")</f>
        <v>DGCA INDONESIA</v>
      </c>
      <c r="AR455" s="1" t="str">
        <f>_xlfn.IFNA(VLOOKUP($B455,'[1]Price Catalogue (Active CAP)'!$A:$AD,AR$3,FALSE),"")</f>
        <v>CAA CHINA</v>
      </c>
      <c r="AS455" s="1">
        <f>_xlfn.IFNA(VLOOKUP($B455,'[1]Price Catalogue (Active CAP)'!$A:$AD,AS$3,FALSE),"")</f>
        <v>0</v>
      </c>
      <c r="AT455" s="1" t="str">
        <f>_xlfn.IFNA(VLOOKUP($B455,'[1]Price Catalogue (Active CAP)'!$A:$AD,AT$3,FALSE),"")</f>
        <v>CAA VIETNAM</v>
      </c>
      <c r="AU455" s="1" t="str">
        <f>_xlfn.IFNA(VLOOKUP($B455,'[1]Price Catalogue (Active CAP)'!$A:$AD,AU$3,FALSE),"")</f>
        <v>OCMOV</v>
      </c>
      <c r="AW455" s="1" t="b">
        <f t="shared" si="155"/>
        <v>1</v>
      </c>
      <c r="AX455" s="1" t="b">
        <f t="shared" si="156"/>
        <v>1</v>
      </c>
      <c r="AY455" s="1" t="b">
        <f t="shared" si="157"/>
        <v>1</v>
      </c>
      <c r="AZ455" s="1" t="b">
        <f t="shared" si="158"/>
        <v>1</v>
      </c>
      <c r="BA455" s="1" t="b">
        <f t="shared" si="159"/>
        <v>1</v>
      </c>
      <c r="BB455" s="1" t="b">
        <f t="shared" si="160"/>
        <v>1</v>
      </c>
      <c r="BC455" s="1" t="b">
        <f t="shared" si="161"/>
        <v>1</v>
      </c>
      <c r="BD455" s="1" t="b">
        <f t="shared" si="162"/>
        <v>1</v>
      </c>
      <c r="BE455" s="1" t="b">
        <f t="shared" si="163"/>
        <v>1</v>
      </c>
      <c r="BF455" s="1" t="b">
        <f t="shared" si="164"/>
        <v>1</v>
      </c>
      <c r="BG455" s="1" t="b">
        <f t="shared" si="165"/>
        <v>1</v>
      </c>
      <c r="BH455" s="1" t="b">
        <f t="shared" si="166"/>
        <v>0</v>
      </c>
      <c r="BI455" s="1" t="b">
        <f t="shared" si="167"/>
        <v>1</v>
      </c>
      <c r="BJ455" s="1" t="b">
        <f t="shared" si="168"/>
        <v>1</v>
      </c>
      <c r="BK455" s="1" t="b">
        <f t="shared" si="169"/>
        <v>0</v>
      </c>
      <c r="BL455" s="1" t="b">
        <f t="shared" si="170"/>
        <v>0</v>
      </c>
      <c r="BM455" s="1" t="b">
        <f t="shared" si="171"/>
        <v>1</v>
      </c>
      <c r="BN455" s="1" t="b">
        <f t="shared" si="172"/>
        <v>1</v>
      </c>
      <c r="BO455" s="1" t="b">
        <f t="shared" si="173"/>
        <v>1</v>
      </c>
      <c r="BP455" s="1" t="b">
        <f t="shared" si="174"/>
        <v>1</v>
      </c>
      <c r="BQ455" s="1" t="b">
        <f t="shared" si="175"/>
        <v>1</v>
      </c>
    </row>
    <row r="456" spans="1:69" ht="37.5">
      <c r="A456" s="5">
        <v>453</v>
      </c>
      <c r="B456" s="13" t="s">
        <v>935</v>
      </c>
      <c r="C456" s="13"/>
      <c r="D456" s="13" t="s">
        <v>932</v>
      </c>
      <c r="E456" s="19" t="s">
        <v>1228</v>
      </c>
      <c r="F456" s="13" t="s">
        <v>99</v>
      </c>
      <c r="G456" s="13" t="s">
        <v>933</v>
      </c>
      <c r="H456" s="13" t="s">
        <v>1501</v>
      </c>
      <c r="I456" s="13" t="s">
        <v>1281</v>
      </c>
      <c r="J456" s="13"/>
      <c r="K456" s="13" t="s">
        <v>934</v>
      </c>
      <c r="L456" s="13" t="s">
        <v>1364</v>
      </c>
      <c r="M456" s="13" t="s">
        <v>23</v>
      </c>
      <c r="N456" s="13" t="s">
        <v>23</v>
      </c>
      <c r="O456" s="13" t="s">
        <v>23</v>
      </c>
      <c r="P456" s="13" t="str">
        <f t="shared" si="154"/>
        <v>EASA;FAA;CAA UK;CAA MALAYSIA;DGCA INDONESIA;CAA CHINA;</v>
      </c>
      <c r="Q456" s="13" t="s">
        <v>12</v>
      </c>
      <c r="R456" s="13" t="s">
        <v>13</v>
      </c>
      <c r="S456" s="13" t="s">
        <v>1224</v>
      </c>
      <c r="T456" s="13" t="s">
        <v>24</v>
      </c>
      <c r="U456" s="13" t="s">
        <v>25</v>
      </c>
      <c r="V456" s="13" t="s">
        <v>26</v>
      </c>
      <c r="W456" s="13"/>
      <c r="X456" s="13" t="s">
        <v>1232</v>
      </c>
      <c r="Y456" s="13" t="s">
        <v>1269</v>
      </c>
      <c r="Z456" s="13"/>
      <c r="AA456" s="1" t="str">
        <f>_xlfn.IFNA(VLOOKUP($B456,'[1]Price Catalogue (Active CAP)'!$A:$AD,AA$3,FALSE),"")</f>
        <v>C143620-2M2</v>
      </c>
      <c r="AC456" s="1" t="str">
        <f>_xlfn.IFNA(VLOOKUP($B456,'[1]Price Catalogue (Active CAP)'!$A:$AD,AC$3,FALSE),"")</f>
        <v>VALVE 8TH STAGE CHECK VALVE</v>
      </c>
      <c r="AD456" s="1" t="str">
        <f>_xlfn.IFNA(VLOOKUP($B456,'[1]Price Catalogue (Active CAP)'!$A:$AD,AD$3,FALSE),"")</f>
        <v>ON</v>
      </c>
      <c r="AE456" s="1" t="str">
        <f>_xlfn.IFNA(VLOOKUP($B456,'[1]Price Catalogue (Active CAP)'!$A:$AD,AE$3,FALSE),"")</f>
        <v>A330;PW4000;</v>
      </c>
      <c r="AF456" s="1" t="str">
        <f>_xlfn.IFNA(VLOOKUP($B456,'[1]Price Catalogue (Active CAP)'!$A:$AD,AF$3,FALSE),"")</f>
        <v>MICROTECNICA S.r.I.</v>
      </c>
      <c r="AG456" s="1" t="str">
        <f>_xlfn.IFNA(VLOOKUP($B456,'[1]Price Catalogue (Active CAP)'!$A:$AD,AG$3,FALSE),"")</f>
        <v>PNE-VAL-036</v>
      </c>
      <c r="AH456" s="1" t="str">
        <f>_xlfn.IFNA(VLOOKUP($B456,'[1]Price Catalogue (Active CAP)'!$A:$AD,AH$3,FALSE),"")</f>
        <v>Valve_Pneumatic</v>
      </c>
      <c r="AI456" s="1">
        <f>_xlfn.IFNA(VLOOKUP($B456,'[1]Price Catalogue (Active CAP)'!$A:$AD,AI$3,FALSE),"")</f>
        <v>0</v>
      </c>
      <c r="AJ456" s="1" t="str">
        <f>_xlfn.IFNA(VLOOKUP($B456,'[1]Price Catalogue (Active CAP)'!$A:$AD,AJ$3,FALSE),"")</f>
        <v>36-11-52;</v>
      </c>
      <c r="AK456" s="1" t="str">
        <f>_xlfn.IFNA(VLOOKUP($B456,'[1]Price Catalogue (Active CAP)'!$A:$AD,AK$3,FALSE),"")</f>
        <v>36-11</v>
      </c>
      <c r="AL456" s="32" t="str">
        <f>_xlfn.IFNA(VLOOKUP($B456,'[1]Price Catalogue (Active CAP)'!$A:$AD,AL$3,FALSE),"")</f>
        <v>EASA,FAA,CAA MALAYSIA,CAAS,DGCA INDONESIA,CAA CHINA</v>
      </c>
      <c r="AM456" s="1" t="str">
        <f>_xlfn.IFNA(VLOOKUP($B456,'[1]Price Catalogue (Active CAP)'!$A:$AD,AM$3,FALSE),"")</f>
        <v>EASA</v>
      </c>
      <c r="AN456" s="1" t="str">
        <f>_xlfn.IFNA(VLOOKUP($B456,'[1]Price Catalogue (Active CAP)'!$A:$AD,AN$3,FALSE),"")</f>
        <v>FAA</v>
      </c>
      <c r="AO456" s="1" t="str">
        <f>_xlfn.IFNA(VLOOKUP($B456,'[1]Price Catalogue (Active CAP)'!$A:$AD,AO$3,FALSE),"")</f>
        <v>CAA MALAYSIA</v>
      </c>
      <c r="AP456" s="1" t="str">
        <f>_xlfn.IFNA(VLOOKUP($B456,'[1]Price Catalogue (Active CAP)'!$A:$AD,AP$3,FALSE),"")</f>
        <v>CAAS</v>
      </c>
      <c r="AQ456" s="1" t="str">
        <f>_xlfn.IFNA(VLOOKUP($B456,'[1]Price Catalogue (Active CAP)'!$A:$AD,AQ$3,FALSE),"")</f>
        <v>DGCA INDONESIA</v>
      </c>
      <c r="AR456" s="1" t="str">
        <f>_xlfn.IFNA(VLOOKUP($B456,'[1]Price Catalogue (Active CAP)'!$A:$AD,AR$3,FALSE),"")</f>
        <v>CAA CHINA</v>
      </c>
      <c r="AS456" s="1">
        <f>_xlfn.IFNA(VLOOKUP($B456,'[1]Price Catalogue (Active CAP)'!$A:$AD,AS$3,FALSE),"")</f>
        <v>0</v>
      </c>
      <c r="AT456" s="1" t="str">
        <f>_xlfn.IFNA(VLOOKUP($B456,'[1]Price Catalogue (Active CAP)'!$A:$AD,AT$3,FALSE),"")</f>
        <v>CAA VIETNAM</v>
      </c>
      <c r="AU456" s="1" t="str">
        <f>_xlfn.IFNA(VLOOKUP($B456,'[1]Price Catalogue (Active CAP)'!$A:$AD,AU$3,FALSE),"")</f>
        <v>OCMOV</v>
      </c>
      <c r="AW456" s="1" t="b">
        <f t="shared" si="155"/>
        <v>1</v>
      </c>
      <c r="AX456" s="1" t="b">
        <f t="shared" si="156"/>
        <v>1</v>
      </c>
      <c r="AY456" s="1" t="b">
        <f t="shared" si="157"/>
        <v>1</v>
      </c>
      <c r="AZ456" s="1" t="b">
        <f t="shared" si="158"/>
        <v>1</v>
      </c>
      <c r="BA456" s="1" t="b">
        <f t="shared" si="159"/>
        <v>1</v>
      </c>
      <c r="BB456" s="1" t="b">
        <f t="shared" si="160"/>
        <v>1</v>
      </c>
      <c r="BC456" s="1" t="b">
        <f t="shared" si="161"/>
        <v>1</v>
      </c>
      <c r="BD456" s="1" t="b">
        <f t="shared" si="162"/>
        <v>1</v>
      </c>
      <c r="BE456" s="1" t="b">
        <f t="shared" si="163"/>
        <v>1</v>
      </c>
      <c r="BF456" s="1" t="b">
        <f t="shared" si="164"/>
        <v>1</v>
      </c>
      <c r="BG456" s="1" t="b">
        <f t="shared" si="165"/>
        <v>1</v>
      </c>
      <c r="BH456" s="1" t="b">
        <f t="shared" si="166"/>
        <v>0</v>
      </c>
      <c r="BI456" s="1" t="b">
        <f t="shared" si="167"/>
        <v>1</v>
      </c>
      <c r="BJ456" s="1" t="b">
        <f t="shared" si="168"/>
        <v>1</v>
      </c>
      <c r="BK456" s="1" t="b">
        <f t="shared" si="169"/>
        <v>0</v>
      </c>
      <c r="BL456" s="1" t="b">
        <f t="shared" si="170"/>
        <v>0</v>
      </c>
      <c r="BM456" s="1" t="b">
        <f t="shared" si="171"/>
        <v>1</v>
      </c>
      <c r="BN456" s="1" t="b">
        <f t="shared" si="172"/>
        <v>1</v>
      </c>
      <c r="BO456" s="1" t="b">
        <f t="shared" si="173"/>
        <v>1</v>
      </c>
      <c r="BP456" s="1" t="b">
        <f t="shared" si="174"/>
        <v>1</v>
      </c>
      <c r="BQ456" s="1" t="b">
        <f t="shared" si="175"/>
        <v>1</v>
      </c>
    </row>
    <row r="457" spans="1:69" ht="37.5">
      <c r="A457" s="5">
        <v>454</v>
      </c>
      <c r="B457" s="13" t="s">
        <v>936</v>
      </c>
      <c r="C457" s="13"/>
      <c r="D457" s="13" t="s">
        <v>932</v>
      </c>
      <c r="E457" s="19" t="s">
        <v>1228</v>
      </c>
      <c r="F457" s="13" t="s">
        <v>99</v>
      </c>
      <c r="G457" s="13" t="s">
        <v>933</v>
      </c>
      <c r="H457" s="13" t="s">
        <v>1501</v>
      </c>
      <c r="I457" s="13" t="s">
        <v>1281</v>
      </c>
      <c r="J457" s="13"/>
      <c r="K457" s="13" t="s">
        <v>934</v>
      </c>
      <c r="L457" s="13" t="s">
        <v>1364</v>
      </c>
      <c r="M457" s="13" t="s">
        <v>23</v>
      </c>
      <c r="N457" s="13" t="s">
        <v>23</v>
      </c>
      <c r="O457" s="13" t="s">
        <v>23</v>
      </c>
      <c r="P457" s="13" t="str">
        <f t="shared" si="154"/>
        <v>EASA;FAA;CAA UK;CAA MALAYSIA;DGCA INDONESIA;CAA CHINA;</v>
      </c>
      <c r="Q457" s="13" t="s">
        <v>12</v>
      </c>
      <c r="R457" s="13" t="s">
        <v>13</v>
      </c>
      <c r="S457" s="13" t="s">
        <v>1224</v>
      </c>
      <c r="T457" s="13" t="s">
        <v>24</v>
      </c>
      <c r="U457" s="13" t="s">
        <v>25</v>
      </c>
      <c r="V457" s="13" t="s">
        <v>26</v>
      </c>
      <c r="W457" s="13"/>
      <c r="X457" s="13" t="s">
        <v>1232</v>
      </c>
      <c r="Y457" s="13" t="s">
        <v>1269</v>
      </c>
      <c r="Z457" s="13"/>
      <c r="AA457" s="1" t="str">
        <f>_xlfn.IFNA(VLOOKUP($B457,'[1]Price Catalogue (Active CAP)'!$A:$AD,AA$3,FALSE),"")</f>
        <v>C143620-3</v>
      </c>
      <c r="AC457" s="1" t="str">
        <f>_xlfn.IFNA(VLOOKUP($B457,'[1]Price Catalogue (Active CAP)'!$A:$AD,AC$3,FALSE),"")</f>
        <v>VALVE 8TH STAGE CHECK VALVE</v>
      </c>
      <c r="AD457" s="1" t="str">
        <f>_xlfn.IFNA(VLOOKUP($B457,'[1]Price Catalogue (Active CAP)'!$A:$AD,AD$3,FALSE),"")</f>
        <v>ON</v>
      </c>
      <c r="AE457" s="1" t="str">
        <f>_xlfn.IFNA(VLOOKUP($B457,'[1]Price Catalogue (Active CAP)'!$A:$AD,AE$3,FALSE),"")</f>
        <v>A330;PW4000;</v>
      </c>
      <c r="AF457" s="1" t="str">
        <f>_xlfn.IFNA(VLOOKUP($B457,'[1]Price Catalogue (Active CAP)'!$A:$AD,AF$3,FALSE),"")</f>
        <v>MICROTECNICA S.r.I.</v>
      </c>
      <c r="AG457" s="1" t="str">
        <f>_xlfn.IFNA(VLOOKUP($B457,'[1]Price Catalogue (Active CAP)'!$A:$AD,AG$3,FALSE),"")</f>
        <v>PNE-VAL-036</v>
      </c>
      <c r="AH457" s="1" t="str">
        <f>_xlfn.IFNA(VLOOKUP($B457,'[1]Price Catalogue (Active CAP)'!$A:$AD,AH$3,FALSE),"")</f>
        <v>Valve_Pneumatic</v>
      </c>
      <c r="AI457" s="1">
        <f>_xlfn.IFNA(VLOOKUP($B457,'[1]Price Catalogue (Active CAP)'!$A:$AD,AI$3,FALSE),"")</f>
        <v>0</v>
      </c>
      <c r="AJ457" s="1" t="str">
        <f>_xlfn.IFNA(VLOOKUP($B457,'[1]Price Catalogue (Active CAP)'!$A:$AD,AJ$3,FALSE),"")</f>
        <v>36-11-52;</v>
      </c>
      <c r="AK457" s="1" t="str">
        <f>_xlfn.IFNA(VLOOKUP($B457,'[1]Price Catalogue (Active CAP)'!$A:$AD,AK$3,FALSE),"")</f>
        <v>36-11</v>
      </c>
      <c r="AL457" s="32" t="str">
        <f>_xlfn.IFNA(VLOOKUP($B457,'[1]Price Catalogue (Active CAP)'!$A:$AD,AL$3,FALSE),"")</f>
        <v>EASA,FAA,CAA MALAYSIA,CAAS,DGCA INDONESIA,CAA CHINA</v>
      </c>
      <c r="AM457" s="1" t="str">
        <f>_xlfn.IFNA(VLOOKUP($B457,'[1]Price Catalogue (Active CAP)'!$A:$AD,AM$3,FALSE),"")</f>
        <v>EASA</v>
      </c>
      <c r="AN457" s="1" t="str">
        <f>_xlfn.IFNA(VLOOKUP($B457,'[1]Price Catalogue (Active CAP)'!$A:$AD,AN$3,FALSE),"")</f>
        <v>FAA</v>
      </c>
      <c r="AO457" s="1" t="str">
        <f>_xlfn.IFNA(VLOOKUP($B457,'[1]Price Catalogue (Active CAP)'!$A:$AD,AO$3,FALSE),"")</f>
        <v>CAA MALAYSIA</v>
      </c>
      <c r="AP457" s="1" t="str">
        <f>_xlfn.IFNA(VLOOKUP($B457,'[1]Price Catalogue (Active CAP)'!$A:$AD,AP$3,FALSE),"")</f>
        <v>CAAS</v>
      </c>
      <c r="AQ457" s="1" t="str">
        <f>_xlfn.IFNA(VLOOKUP($B457,'[1]Price Catalogue (Active CAP)'!$A:$AD,AQ$3,FALSE),"")</f>
        <v>DGCA INDONESIA</v>
      </c>
      <c r="AR457" s="1" t="str">
        <f>_xlfn.IFNA(VLOOKUP($B457,'[1]Price Catalogue (Active CAP)'!$A:$AD,AR$3,FALSE),"")</f>
        <v>CAA CHINA</v>
      </c>
      <c r="AS457" s="1">
        <f>_xlfn.IFNA(VLOOKUP($B457,'[1]Price Catalogue (Active CAP)'!$A:$AD,AS$3,FALSE),"")</f>
        <v>0</v>
      </c>
      <c r="AT457" s="1" t="str">
        <f>_xlfn.IFNA(VLOOKUP($B457,'[1]Price Catalogue (Active CAP)'!$A:$AD,AT$3,FALSE),"")</f>
        <v>CAA VIETNAM</v>
      </c>
      <c r="AU457" s="1" t="str">
        <f>_xlfn.IFNA(VLOOKUP($B457,'[1]Price Catalogue (Active CAP)'!$A:$AD,AU$3,FALSE),"")</f>
        <v>OCMOV</v>
      </c>
      <c r="AW457" s="1" t="b">
        <f t="shared" si="155"/>
        <v>1</v>
      </c>
      <c r="AX457" s="1" t="b">
        <f t="shared" si="156"/>
        <v>1</v>
      </c>
      <c r="AY457" s="1" t="b">
        <f t="shared" si="157"/>
        <v>1</v>
      </c>
      <c r="AZ457" s="1" t="b">
        <f t="shared" si="158"/>
        <v>1</v>
      </c>
      <c r="BA457" s="1" t="b">
        <f t="shared" si="159"/>
        <v>1</v>
      </c>
      <c r="BB457" s="1" t="b">
        <f t="shared" si="160"/>
        <v>1</v>
      </c>
      <c r="BC457" s="1" t="b">
        <f t="shared" si="161"/>
        <v>1</v>
      </c>
      <c r="BD457" s="1" t="b">
        <f t="shared" si="162"/>
        <v>1</v>
      </c>
      <c r="BE457" s="1" t="b">
        <f t="shared" si="163"/>
        <v>1</v>
      </c>
      <c r="BF457" s="1" t="b">
        <f t="shared" si="164"/>
        <v>1</v>
      </c>
      <c r="BG457" s="1" t="b">
        <f t="shared" si="165"/>
        <v>1</v>
      </c>
      <c r="BH457" s="1" t="b">
        <f t="shared" si="166"/>
        <v>0</v>
      </c>
      <c r="BI457" s="1" t="b">
        <f t="shared" si="167"/>
        <v>1</v>
      </c>
      <c r="BJ457" s="1" t="b">
        <f t="shared" si="168"/>
        <v>1</v>
      </c>
      <c r="BK457" s="1" t="b">
        <f t="shared" si="169"/>
        <v>0</v>
      </c>
      <c r="BL457" s="1" t="b">
        <f t="shared" si="170"/>
        <v>0</v>
      </c>
      <c r="BM457" s="1" t="b">
        <f t="shared" si="171"/>
        <v>1</v>
      </c>
      <c r="BN457" s="1" t="b">
        <f t="shared" si="172"/>
        <v>1</v>
      </c>
      <c r="BO457" s="1" t="b">
        <f t="shared" si="173"/>
        <v>1</v>
      </c>
      <c r="BP457" s="1" t="b">
        <f t="shared" si="174"/>
        <v>1</v>
      </c>
      <c r="BQ457" s="1" t="b">
        <f t="shared" si="175"/>
        <v>1</v>
      </c>
    </row>
    <row r="458" spans="1:69" ht="37.5">
      <c r="A458" s="5">
        <v>455</v>
      </c>
      <c r="B458" s="13" t="s">
        <v>937</v>
      </c>
      <c r="C458" s="13"/>
      <c r="D458" s="13" t="s">
        <v>938</v>
      </c>
      <c r="E458" s="19" t="s">
        <v>1228</v>
      </c>
      <c r="F458" s="13" t="s">
        <v>99</v>
      </c>
      <c r="G458" s="13" t="s">
        <v>933</v>
      </c>
      <c r="H458" s="13" t="s">
        <v>1502</v>
      </c>
      <c r="I458" s="13" t="s">
        <v>1281</v>
      </c>
      <c r="J458" s="13"/>
      <c r="K458" s="13" t="s">
        <v>939</v>
      </c>
      <c r="L458" s="13" t="s">
        <v>1503</v>
      </c>
      <c r="M458" s="13" t="s">
        <v>23</v>
      </c>
      <c r="N458" s="13" t="s">
        <v>23</v>
      </c>
      <c r="O458" s="13" t="s">
        <v>23</v>
      </c>
      <c r="P458" s="13" t="str">
        <f t="shared" si="154"/>
        <v>EASA;FAA;CAA UK;CAA MALAYSIA;DGCA INDONESIA;CAA CHINA;</v>
      </c>
      <c r="Q458" s="13" t="s">
        <v>12</v>
      </c>
      <c r="R458" s="13" t="s">
        <v>13</v>
      </c>
      <c r="S458" s="13" t="s">
        <v>1224</v>
      </c>
      <c r="T458" s="13" t="s">
        <v>24</v>
      </c>
      <c r="U458" s="13" t="s">
        <v>25</v>
      </c>
      <c r="V458" s="13" t="s">
        <v>26</v>
      </c>
      <c r="W458" s="13"/>
      <c r="X458" s="13" t="s">
        <v>1232</v>
      </c>
      <c r="Y458" s="13" t="s">
        <v>1269</v>
      </c>
      <c r="Z458" s="13"/>
      <c r="AA458" s="1" t="str">
        <f>_xlfn.IFNA(VLOOKUP($B458,'[1]Price Catalogue (Active CAP)'!$A:$AD,AA$3,FALSE),"")</f>
        <v>C148275-1</v>
      </c>
      <c r="AC458" s="1" t="str">
        <f>_xlfn.IFNA(VLOOKUP($B458,'[1]Price Catalogue (Active CAP)'!$A:$AD,AC$3,FALSE),"")</f>
        <v>VALVE NACELLE COOLING</v>
      </c>
      <c r="AD458" s="1" t="str">
        <f>_xlfn.IFNA(VLOOKUP($B458,'[1]Price Catalogue (Active CAP)'!$A:$AD,AD$3,FALSE),"")</f>
        <v>ON</v>
      </c>
      <c r="AE458" s="1" t="str">
        <f>_xlfn.IFNA(VLOOKUP($B458,'[1]Price Catalogue (Active CAP)'!$A:$AD,AE$3,FALSE),"")</f>
        <v>A330;PW4000;</v>
      </c>
      <c r="AF458" s="1" t="str">
        <f>_xlfn.IFNA(VLOOKUP($B458,'[1]Price Catalogue (Active CAP)'!$A:$AD,AF$3,FALSE),"")</f>
        <v>MICROTECNICA S.r.I.</v>
      </c>
      <c r="AG458" s="1" t="str">
        <f>_xlfn.IFNA(VLOOKUP($B458,'[1]Price Catalogue (Active CAP)'!$A:$AD,AG$3,FALSE),"")</f>
        <v>ENG-VAL-018</v>
      </c>
      <c r="AH458" s="1" t="str">
        <f>_xlfn.IFNA(VLOOKUP($B458,'[1]Price Catalogue (Active CAP)'!$A:$AD,AH$3,FALSE),"")</f>
        <v>Valve_Pneumatic</v>
      </c>
      <c r="AI458" s="1">
        <f>_xlfn.IFNA(VLOOKUP($B458,'[1]Price Catalogue (Active CAP)'!$A:$AD,AI$3,FALSE),"")</f>
        <v>0</v>
      </c>
      <c r="AJ458" s="1" t="str">
        <f>_xlfn.IFNA(VLOOKUP($B458,'[1]Price Catalogue (Active CAP)'!$A:$AD,AJ$3,FALSE),"")</f>
        <v>75-26-11;</v>
      </c>
      <c r="AK458" s="1" t="str">
        <f>_xlfn.IFNA(VLOOKUP($B458,'[1]Price Catalogue (Active CAP)'!$A:$AD,AK$3,FALSE),"")</f>
        <v>75-26</v>
      </c>
      <c r="AL458" s="32" t="str">
        <f>_xlfn.IFNA(VLOOKUP($B458,'[1]Price Catalogue (Active CAP)'!$A:$AD,AL$3,FALSE),"")</f>
        <v>EASA,FAA,CAA MALAYSIA,CAAS,DGCA INDONESIA,CAA CHINA</v>
      </c>
      <c r="AM458" s="1" t="str">
        <f>_xlfn.IFNA(VLOOKUP($B458,'[1]Price Catalogue (Active CAP)'!$A:$AD,AM$3,FALSE),"")</f>
        <v>EASA</v>
      </c>
      <c r="AN458" s="1" t="str">
        <f>_xlfn.IFNA(VLOOKUP($B458,'[1]Price Catalogue (Active CAP)'!$A:$AD,AN$3,FALSE),"")</f>
        <v>FAA</v>
      </c>
      <c r="AO458" s="1" t="str">
        <f>_xlfn.IFNA(VLOOKUP($B458,'[1]Price Catalogue (Active CAP)'!$A:$AD,AO$3,FALSE),"")</f>
        <v>CAA MALAYSIA</v>
      </c>
      <c r="AP458" s="1" t="str">
        <f>_xlfn.IFNA(VLOOKUP($B458,'[1]Price Catalogue (Active CAP)'!$A:$AD,AP$3,FALSE),"")</f>
        <v>CAAS</v>
      </c>
      <c r="AQ458" s="1" t="str">
        <f>_xlfn.IFNA(VLOOKUP($B458,'[1]Price Catalogue (Active CAP)'!$A:$AD,AQ$3,FALSE),"")</f>
        <v>DGCA INDONESIA</v>
      </c>
      <c r="AR458" s="1" t="str">
        <f>_xlfn.IFNA(VLOOKUP($B458,'[1]Price Catalogue (Active CAP)'!$A:$AD,AR$3,FALSE),"")</f>
        <v>CAA CHINA</v>
      </c>
      <c r="AS458" s="1">
        <f>_xlfn.IFNA(VLOOKUP($B458,'[1]Price Catalogue (Active CAP)'!$A:$AD,AS$3,FALSE),"")</f>
        <v>0</v>
      </c>
      <c r="AT458" s="1" t="str">
        <f>_xlfn.IFNA(VLOOKUP($B458,'[1]Price Catalogue (Active CAP)'!$A:$AD,AT$3,FALSE),"")</f>
        <v>CAA VIETNAM</v>
      </c>
      <c r="AU458" s="1" t="str">
        <f>_xlfn.IFNA(VLOOKUP($B458,'[1]Price Catalogue (Active CAP)'!$A:$AD,AU$3,FALSE),"")</f>
        <v>OCMOV</v>
      </c>
      <c r="AW458" s="1" t="b">
        <f t="shared" si="155"/>
        <v>1</v>
      </c>
      <c r="AX458" s="1" t="b">
        <f t="shared" si="156"/>
        <v>1</v>
      </c>
      <c r="AY458" s="1" t="b">
        <f t="shared" si="157"/>
        <v>1</v>
      </c>
      <c r="AZ458" s="1" t="b">
        <f t="shared" si="158"/>
        <v>1</v>
      </c>
      <c r="BA458" s="1" t="b">
        <f t="shared" si="159"/>
        <v>1</v>
      </c>
      <c r="BB458" s="1" t="b">
        <f t="shared" si="160"/>
        <v>1</v>
      </c>
      <c r="BC458" s="1" t="b">
        <f t="shared" si="161"/>
        <v>1</v>
      </c>
      <c r="BD458" s="1" t="b">
        <f t="shared" si="162"/>
        <v>1</v>
      </c>
      <c r="BE458" s="1" t="b">
        <f t="shared" si="163"/>
        <v>1</v>
      </c>
      <c r="BF458" s="1" t="b">
        <f t="shared" si="164"/>
        <v>1</v>
      </c>
      <c r="BG458" s="1" t="b">
        <f t="shared" si="165"/>
        <v>1</v>
      </c>
      <c r="BH458" s="1" t="b">
        <f t="shared" si="166"/>
        <v>0</v>
      </c>
      <c r="BI458" s="1" t="b">
        <f t="shared" si="167"/>
        <v>1</v>
      </c>
      <c r="BJ458" s="1" t="b">
        <f t="shared" si="168"/>
        <v>1</v>
      </c>
      <c r="BK458" s="1" t="b">
        <f t="shared" si="169"/>
        <v>0</v>
      </c>
      <c r="BL458" s="1" t="b">
        <f t="shared" si="170"/>
        <v>0</v>
      </c>
      <c r="BM458" s="1" t="b">
        <f t="shared" si="171"/>
        <v>1</v>
      </c>
      <c r="BN458" s="1" t="b">
        <f t="shared" si="172"/>
        <v>1</v>
      </c>
      <c r="BO458" s="1" t="b">
        <f t="shared" si="173"/>
        <v>1</v>
      </c>
      <c r="BP458" s="1" t="b">
        <f t="shared" si="174"/>
        <v>1</v>
      </c>
      <c r="BQ458" s="1" t="b">
        <f t="shared" si="175"/>
        <v>1</v>
      </c>
    </row>
    <row r="459" spans="1:69" ht="37.5">
      <c r="A459" s="5">
        <v>456</v>
      </c>
      <c r="B459" s="13" t="s">
        <v>940</v>
      </c>
      <c r="C459" s="13"/>
      <c r="D459" s="13" t="s">
        <v>941</v>
      </c>
      <c r="E459" s="19" t="s">
        <v>1228</v>
      </c>
      <c r="F459" s="13" t="s">
        <v>942</v>
      </c>
      <c r="G459" s="13" t="s">
        <v>943</v>
      </c>
      <c r="H459" s="13" t="s">
        <v>1504</v>
      </c>
      <c r="I459" s="13" t="s">
        <v>1298</v>
      </c>
      <c r="J459" s="13"/>
      <c r="K459" s="13" t="s">
        <v>944</v>
      </c>
      <c r="L459" s="13" t="s">
        <v>1505</v>
      </c>
      <c r="M459" s="13" t="s">
        <v>23</v>
      </c>
      <c r="N459" s="13" t="s">
        <v>23</v>
      </c>
      <c r="O459" s="13" t="s">
        <v>23</v>
      </c>
      <c r="P459" s="13" t="str">
        <f t="shared" si="154"/>
        <v>EASA;FAA;CAA UK;CAA MALAYSIA;DGCA INDONESIA;CAA CHINA;</v>
      </c>
      <c r="Q459" s="13" t="s">
        <v>12</v>
      </c>
      <c r="R459" s="13" t="s">
        <v>13</v>
      </c>
      <c r="S459" s="13" t="s">
        <v>1224</v>
      </c>
      <c r="T459" s="13" t="s">
        <v>24</v>
      </c>
      <c r="U459" s="13" t="s">
        <v>25</v>
      </c>
      <c r="V459" s="13" t="s">
        <v>26</v>
      </c>
      <c r="W459" s="13"/>
      <c r="X459" s="13" t="s">
        <v>1232</v>
      </c>
      <c r="Y459" s="13" t="s">
        <v>1246</v>
      </c>
      <c r="Z459" s="13"/>
      <c r="AA459" s="1" t="str">
        <f>_xlfn.IFNA(VLOOKUP($B459,'[1]Price Catalogue (Active CAP)'!$A:$AD,AA$3,FALSE),"")</f>
        <v>C20105000</v>
      </c>
      <c r="AC459" s="1" t="str">
        <f>_xlfn.IFNA(VLOOKUP($B459,'[1]Price Catalogue (Active CAP)'!$A:$AD,AC$3,FALSE),"")</f>
        <v>TACHOMETER</v>
      </c>
      <c r="AD459" s="1" t="str">
        <f>_xlfn.IFNA(VLOOKUP($B459,'[1]Price Catalogue (Active CAP)'!$A:$AD,AD$3,FALSE),"")</f>
        <v>ON</v>
      </c>
      <c r="AE459" s="1" t="str">
        <f>_xlfn.IFNA(VLOOKUP($B459,'[1]Price Catalogue (Active CAP)'!$A:$AD,AE$3,FALSE),"")</f>
        <v>A320_Fam;A330;A300;A310;</v>
      </c>
      <c r="AF459" s="1" t="str">
        <f>_xlfn.IFNA(VLOOKUP($B459,'[1]Price Catalogue (Active CAP)'!$A:$AD,AF$3,FALSE),"")</f>
        <v>Safran Landing Systems</v>
      </c>
      <c r="AG459" s="1" t="str">
        <f>_xlfn.IFNA(VLOOKUP($B459,'[1]Price Catalogue (Active CAP)'!$A:$AD,AG$3,FALSE),"")</f>
        <v>WHB-ACC-010</v>
      </c>
      <c r="AH459" s="1" t="str">
        <f>_xlfn.IFNA(VLOOKUP($B459,'[1]Price Catalogue (Active CAP)'!$A:$AD,AH$3,FALSE),"")</f>
        <v>Sensor_El</v>
      </c>
      <c r="AI459" s="1">
        <f>_xlfn.IFNA(VLOOKUP($B459,'[1]Price Catalogue (Active CAP)'!$A:$AD,AI$3,FALSE),"")</f>
        <v>0</v>
      </c>
      <c r="AJ459" s="1" t="str">
        <f>_xlfn.IFNA(VLOOKUP($B459,'[1]Price Catalogue (Active CAP)'!$A:$AD,AJ$3,FALSE),"")</f>
        <v>32-46-15;</v>
      </c>
      <c r="AK459" s="1" t="str">
        <f>_xlfn.IFNA(VLOOKUP($B459,'[1]Price Catalogue (Active CAP)'!$A:$AD,AK$3,FALSE),"")</f>
        <v>32-46</v>
      </c>
      <c r="AL459" s="32" t="str">
        <f>_xlfn.IFNA(VLOOKUP($B459,'[1]Price Catalogue (Active CAP)'!$A:$AD,AL$3,FALSE),"")</f>
        <v>EASA,FAA,CAA MALAYSIA,CAAS,DGCA INDONESIA,CAA CHINA</v>
      </c>
      <c r="AM459" s="1" t="str">
        <f>_xlfn.IFNA(VLOOKUP($B459,'[1]Price Catalogue (Active CAP)'!$A:$AD,AM$3,FALSE),"")</f>
        <v>EASA</v>
      </c>
      <c r="AN459" s="1" t="str">
        <f>_xlfn.IFNA(VLOOKUP($B459,'[1]Price Catalogue (Active CAP)'!$A:$AD,AN$3,FALSE),"")</f>
        <v>FAA</v>
      </c>
      <c r="AO459" s="1" t="str">
        <f>_xlfn.IFNA(VLOOKUP($B459,'[1]Price Catalogue (Active CAP)'!$A:$AD,AO$3,FALSE),"")</f>
        <v>CAA MALAYSIA</v>
      </c>
      <c r="AP459" s="1" t="str">
        <f>_xlfn.IFNA(VLOOKUP($B459,'[1]Price Catalogue (Active CAP)'!$A:$AD,AP$3,FALSE),"")</f>
        <v>CAAS</v>
      </c>
      <c r="AQ459" s="1" t="str">
        <f>_xlfn.IFNA(VLOOKUP($B459,'[1]Price Catalogue (Active CAP)'!$A:$AD,AQ$3,FALSE),"")</f>
        <v>DGCA INDONESIA</v>
      </c>
      <c r="AR459" s="1" t="str">
        <f>_xlfn.IFNA(VLOOKUP($B459,'[1]Price Catalogue (Active CAP)'!$A:$AD,AR$3,FALSE),"")</f>
        <v>CAA CHINA</v>
      </c>
      <c r="AS459" s="1">
        <f>_xlfn.IFNA(VLOOKUP($B459,'[1]Price Catalogue (Active CAP)'!$A:$AD,AS$3,FALSE),"")</f>
        <v>0</v>
      </c>
      <c r="AT459" s="1" t="str">
        <f>_xlfn.IFNA(VLOOKUP($B459,'[1]Price Catalogue (Active CAP)'!$A:$AD,AT$3,FALSE),"")</f>
        <v>CAA VIETNAM</v>
      </c>
      <c r="AU459" s="1" t="str">
        <f>_xlfn.IFNA(VLOOKUP($B459,'[1]Price Catalogue (Active CAP)'!$A:$AD,AU$3,FALSE),"")</f>
        <v>OCMOE</v>
      </c>
      <c r="AW459" s="1" t="b">
        <f t="shared" si="155"/>
        <v>1</v>
      </c>
      <c r="AX459" s="1" t="b">
        <f t="shared" si="156"/>
        <v>1</v>
      </c>
      <c r="AY459" s="1" t="b">
        <f t="shared" si="157"/>
        <v>1</v>
      </c>
      <c r="AZ459" s="1" t="b">
        <f t="shared" si="158"/>
        <v>1</v>
      </c>
      <c r="BA459" s="1" t="b">
        <f t="shared" si="159"/>
        <v>1</v>
      </c>
      <c r="BB459" s="1" t="b">
        <f t="shared" si="160"/>
        <v>1</v>
      </c>
      <c r="BC459" s="1" t="b">
        <f t="shared" si="161"/>
        <v>1</v>
      </c>
      <c r="BD459" s="1" t="b">
        <f t="shared" si="162"/>
        <v>1</v>
      </c>
      <c r="BE459" s="1" t="b">
        <f t="shared" si="163"/>
        <v>1</v>
      </c>
      <c r="BF459" s="1" t="b">
        <f t="shared" si="164"/>
        <v>1</v>
      </c>
      <c r="BG459" s="1" t="b">
        <f t="shared" si="165"/>
        <v>1</v>
      </c>
      <c r="BH459" s="1" t="b">
        <f t="shared" si="166"/>
        <v>0</v>
      </c>
      <c r="BI459" s="1" t="b">
        <f t="shared" si="167"/>
        <v>1</v>
      </c>
      <c r="BJ459" s="1" t="b">
        <f t="shared" si="168"/>
        <v>1</v>
      </c>
      <c r="BK459" s="1" t="b">
        <f t="shared" si="169"/>
        <v>0</v>
      </c>
      <c r="BL459" s="1" t="b">
        <f t="shared" si="170"/>
        <v>0</v>
      </c>
      <c r="BM459" s="1" t="b">
        <f t="shared" si="171"/>
        <v>1</v>
      </c>
      <c r="BN459" s="1" t="b">
        <f t="shared" si="172"/>
        <v>1</v>
      </c>
      <c r="BO459" s="1" t="b">
        <f t="shared" si="173"/>
        <v>1</v>
      </c>
      <c r="BP459" s="1" t="b">
        <f t="shared" si="174"/>
        <v>1</v>
      </c>
      <c r="BQ459" s="1" t="b">
        <f t="shared" si="175"/>
        <v>1</v>
      </c>
    </row>
    <row r="460" spans="1:69" ht="37.5">
      <c r="A460" s="5">
        <v>457</v>
      </c>
      <c r="B460" s="13" t="s">
        <v>945</v>
      </c>
      <c r="C460" s="13"/>
      <c r="D460" s="13" t="s">
        <v>941</v>
      </c>
      <c r="E460" s="19" t="s">
        <v>1228</v>
      </c>
      <c r="F460" s="13" t="s">
        <v>942</v>
      </c>
      <c r="G460" s="13" t="s">
        <v>943</v>
      </c>
      <c r="H460" s="13" t="s">
        <v>1504</v>
      </c>
      <c r="I460" s="13" t="s">
        <v>1298</v>
      </c>
      <c r="J460" s="13"/>
      <c r="K460" s="13" t="s">
        <v>944</v>
      </c>
      <c r="L460" s="13" t="s">
        <v>1505</v>
      </c>
      <c r="M460" s="13" t="s">
        <v>23</v>
      </c>
      <c r="N460" s="13" t="s">
        <v>23</v>
      </c>
      <c r="O460" s="13" t="s">
        <v>23</v>
      </c>
      <c r="P460" s="13" t="str">
        <f t="shared" si="154"/>
        <v>EASA;FAA;CAA UK;CAA MALAYSIA;DGCA INDONESIA;CAA CHINA;</v>
      </c>
      <c r="Q460" s="13" t="s">
        <v>12</v>
      </c>
      <c r="R460" s="13" t="s">
        <v>13</v>
      </c>
      <c r="S460" s="13" t="s">
        <v>1224</v>
      </c>
      <c r="T460" s="13" t="s">
        <v>24</v>
      </c>
      <c r="U460" s="13" t="s">
        <v>25</v>
      </c>
      <c r="V460" s="13" t="s">
        <v>26</v>
      </c>
      <c r="W460" s="13"/>
      <c r="X460" s="13" t="s">
        <v>1232</v>
      </c>
      <c r="Y460" s="13" t="s">
        <v>1246</v>
      </c>
      <c r="Z460" s="13"/>
      <c r="AA460" s="1" t="str">
        <f>_xlfn.IFNA(VLOOKUP($B460,'[1]Price Catalogue (Active CAP)'!$A:$AD,AA$3,FALSE),"")</f>
        <v>C20105000-1</v>
      </c>
      <c r="AC460" s="1" t="str">
        <f>_xlfn.IFNA(VLOOKUP($B460,'[1]Price Catalogue (Active CAP)'!$A:$AD,AC$3,FALSE),"")</f>
        <v>TACHOMETER</v>
      </c>
      <c r="AD460" s="1" t="str">
        <f>_xlfn.IFNA(VLOOKUP($B460,'[1]Price Catalogue (Active CAP)'!$A:$AD,AD$3,FALSE),"")</f>
        <v>ON</v>
      </c>
      <c r="AE460" s="1" t="str">
        <f>_xlfn.IFNA(VLOOKUP($B460,'[1]Price Catalogue (Active CAP)'!$A:$AD,AE$3,FALSE),"")</f>
        <v>A320_Fam;A330;A300;A310;</v>
      </c>
      <c r="AF460" s="1" t="str">
        <f>_xlfn.IFNA(VLOOKUP($B460,'[1]Price Catalogue (Active CAP)'!$A:$AD,AF$3,FALSE),"")</f>
        <v>Safran Landing Systems</v>
      </c>
      <c r="AG460" s="1" t="str">
        <f>_xlfn.IFNA(VLOOKUP($B460,'[1]Price Catalogue (Active CAP)'!$A:$AD,AG$3,FALSE),"")</f>
        <v>WHB-ACC-010</v>
      </c>
      <c r="AH460" s="1" t="str">
        <f>_xlfn.IFNA(VLOOKUP($B460,'[1]Price Catalogue (Active CAP)'!$A:$AD,AH$3,FALSE),"")</f>
        <v>Sensor_El</v>
      </c>
      <c r="AI460" s="1">
        <f>_xlfn.IFNA(VLOOKUP($B460,'[1]Price Catalogue (Active CAP)'!$A:$AD,AI$3,FALSE),"")</f>
        <v>0</v>
      </c>
      <c r="AJ460" s="1" t="str">
        <f>_xlfn.IFNA(VLOOKUP($B460,'[1]Price Catalogue (Active CAP)'!$A:$AD,AJ$3,FALSE),"")</f>
        <v>32-46-15;</v>
      </c>
      <c r="AK460" s="1" t="str">
        <f>_xlfn.IFNA(VLOOKUP($B460,'[1]Price Catalogue (Active CAP)'!$A:$AD,AK$3,FALSE),"")</f>
        <v>32-46</v>
      </c>
      <c r="AL460" s="32" t="str">
        <f>_xlfn.IFNA(VLOOKUP($B460,'[1]Price Catalogue (Active CAP)'!$A:$AD,AL$3,FALSE),"")</f>
        <v>EASA,FAA,CAA MALAYSIA,CAAS,DGCA INDONESIA,CAA CHINA</v>
      </c>
      <c r="AM460" s="1" t="str">
        <f>_xlfn.IFNA(VLOOKUP($B460,'[1]Price Catalogue (Active CAP)'!$A:$AD,AM$3,FALSE),"")</f>
        <v>EASA</v>
      </c>
      <c r="AN460" s="1" t="str">
        <f>_xlfn.IFNA(VLOOKUP($B460,'[1]Price Catalogue (Active CAP)'!$A:$AD,AN$3,FALSE),"")</f>
        <v>FAA</v>
      </c>
      <c r="AO460" s="1" t="str">
        <f>_xlfn.IFNA(VLOOKUP($B460,'[1]Price Catalogue (Active CAP)'!$A:$AD,AO$3,FALSE),"")</f>
        <v>CAA MALAYSIA</v>
      </c>
      <c r="AP460" s="1" t="str">
        <f>_xlfn.IFNA(VLOOKUP($B460,'[1]Price Catalogue (Active CAP)'!$A:$AD,AP$3,FALSE),"")</f>
        <v>CAAS</v>
      </c>
      <c r="AQ460" s="1" t="str">
        <f>_xlfn.IFNA(VLOOKUP($B460,'[1]Price Catalogue (Active CAP)'!$A:$AD,AQ$3,FALSE),"")</f>
        <v>DGCA INDONESIA</v>
      </c>
      <c r="AR460" s="1" t="str">
        <f>_xlfn.IFNA(VLOOKUP($B460,'[1]Price Catalogue (Active CAP)'!$A:$AD,AR$3,FALSE),"")</f>
        <v>CAA CHINA</v>
      </c>
      <c r="AS460" s="1">
        <f>_xlfn.IFNA(VLOOKUP($B460,'[1]Price Catalogue (Active CAP)'!$A:$AD,AS$3,FALSE),"")</f>
        <v>0</v>
      </c>
      <c r="AT460" s="1" t="str">
        <f>_xlfn.IFNA(VLOOKUP($B460,'[1]Price Catalogue (Active CAP)'!$A:$AD,AT$3,FALSE),"")</f>
        <v>CAA VIETNAM</v>
      </c>
      <c r="AU460" s="1" t="str">
        <f>_xlfn.IFNA(VLOOKUP($B460,'[1]Price Catalogue (Active CAP)'!$A:$AD,AU$3,FALSE),"")</f>
        <v>OCMOE</v>
      </c>
      <c r="AW460" s="1" t="b">
        <f t="shared" si="155"/>
        <v>1</v>
      </c>
      <c r="AX460" s="1" t="b">
        <f t="shared" si="156"/>
        <v>1</v>
      </c>
      <c r="AY460" s="1" t="b">
        <f t="shared" si="157"/>
        <v>1</v>
      </c>
      <c r="AZ460" s="1" t="b">
        <f t="shared" si="158"/>
        <v>1</v>
      </c>
      <c r="BA460" s="1" t="b">
        <f t="shared" si="159"/>
        <v>1</v>
      </c>
      <c r="BB460" s="1" t="b">
        <f t="shared" si="160"/>
        <v>1</v>
      </c>
      <c r="BC460" s="1" t="b">
        <f t="shared" si="161"/>
        <v>1</v>
      </c>
      <c r="BD460" s="1" t="b">
        <f t="shared" si="162"/>
        <v>1</v>
      </c>
      <c r="BE460" s="1" t="b">
        <f t="shared" si="163"/>
        <v>1</v>
      </c>
      <c r="BF460" s="1" t="b">
        <f t="shared" si="164"/>
        <v>1</v>
      </c>
      <c r="BG460" s="1" t="b">
        <f t="shared" si="165"/>
        <v>1</v>
      </c>
      <c r="BH460" s="1" t="b">
        <f t="shared" si="166"/>
        <v>0</v>
      </c>
      <c r="BI460" s="1" t="b">
        <f t="shared" si="167"/>
        <v>1</v>
      </c>
      <c r="BJ460" s="1" t="b">
        <f t="shared" si="168"/>
        <v>1</v>
      </c>
      <c r="BK460" s="1" t="b">
        <f t="shared" si="169"/>
        <v>0</v>
      </c>
      <c r="BL460" s="1" t="b">
        <f t="shared" si="170"/>
        <v>0</v>
      </c>
      <c r="BM460" s="1" t="b">
        <f t="shared" si="171"/>
        <v>1</v>
      </c>
      <c r="BN460" s="1" t="b">
        <f t="shared" si="172"/>
        <v>1</v>
      </c>
      <c r="BO460" s="1" t="b">
        <f t="shared" si="173"/>
        <v>1</v>
      </c>
      <c r="BP460" s="1" t="b">
        <f t="shared" si="174"/>
        <v>1</v>
      </c>
      <c r="BQ460" s="1" t="b">
        <f t="shared" si="175"/>
        <v>1</v>
      </c>
    </row>
    <row r="461" spans="1:69" ht="37.5">
      <c r="A461" s="5">
        <v>458</v>
      </c>
      <c r="B461" s="13" t="s">
        <v>946</v>
      </c>
      <c r="C461" s="13"/>
      <c r="D461" s="13" t="s">
        <v>941</v>
      </c>
      <c r="E461" s="19" t="s">
        <v>1228</v>
      </c>
      <c r="F461" s="13" t="s">
        <v>942</v>
      </c>
      <c r="G461" s="13" t="s">
        <v>943</v>
      </c>
      <c r="H461" s="13" t="s">
        <v>1504</v>
      </c>
      <c r="I461" s="13" t="s">
        <v>1298</v>
      </c>
      <c r="J461" s="13"/>
      <c r="K461" s="13" t="s">
        <v>944</v>
      </c>
      <c r="L461" s="13" t="s">
        <v>1505</v>
      </c>
      <c r="M461" s="13" t="s">
        <v>23</v>
      </c>
      <c r="N461" s="13" t="s">
        <v>23</v>
      </c>
      <c r="O461" s="13" t="s">
        <v>23</v>
      </c>
      <c r="P461" s="13" t="str">
        <f t="shared" si="154"/>
        <v>EASA;FAA;CAA UK;CAA MALAYSIA;DGCA INDONESIA;CAA CHINA;</v>
      </c>
      <c r="Q461" s="13" t="s">
        <v>12</v>
      </c>
      <c r="R461" s="13" t="s">
        <v>13</v>
      </c>
      <c r="S461" s="13" t="s">
        <v>1224</v>
      </c>
      <c r="T461" s="13" t="s">
        <v>24</v>
      </c>
      <c r="U461" s="13" t="s">
        <v>25</v>
      </c>
      <c r="V461" s="13" t="s">
        <v>26</v>
      </c>
      <c r="W461" s="13"/>
      <c r="X461" s="13" t="s">
        <v>1232</v>
      </c>
      <c r="Y461" s="13" t="s">
        <v>1246</v>
      </c>
      <c r="Z461" s="13"/>
      <c r="AA461" s="1" t="str">
        <f>_xlfn.IFNA(VLOOKUP($B461,'[1]Price Catalogue (Active CAP)'!$A:$AD,AA$3,FALSE),"")</f>
        <v>C20105000-2</v>
      </c>
      <c r="AC461" s="1" t="str">
        <f>_xlfn.IFNA(VLOOKUP($B461,'[1]Price Catalogue (Active CAP)'!$A:$AD,AC$3,FALSE),"")</f>
        <v>TACHOMETER</v>
      </c>
      <c r="AD461" s="1" t="str">
        <f>_xlfn.IFNA(VLOOKUP($B461,'[1]Price Catalogue (Active CAP)'!$A:$AD,AD$3,FALSE),"")</f>
        <v>ON</v>
      </c>
      <c r="AE461" s="1" t="str">
        <f>_xlfn.IFNA(VLOOKUP($B461,'[1]Price Catalogue (Active CAP)'!$A:$AD,AE$3,FALSE),"")</f>
        <v>A320_Fam;A330;A300;A310;</v>
      </c>
      <c r="AF461" s="1" t="str">
        <f>_xlfn.IFNA(VLOOKUP($B461,'[1]Price Catalogue (Active CAP)'!$A:$AD,AF$3,FALSE),"")</f>
        <v>Safran Landing Systems</v>
      </c>
      <c r="AG461" s="1" t="str">
        <f>_xlfn.IFNA(VLOOKUP($B461,'[1]Price Catalogue (Active CAP)'!$A:$AD,AG$3,FALSE),"")</f>
        <v>WHB-ACC-010</v>
      </c>
      <c r="AH461" s="1" t="str">
        <f>_xlfn.IFNA(VLOOKUP($B461,'[1]Price Catalogue (Active CAP)'!$A:$AD,AH$3,FALSE),"")</f>
        <v>Sensor_El</v>
      </c>
      <c r="AI461" s="1">
        <f>_xlfn.IFNA(VLOOKUP($B461,'[1]Price Catalogue (Active CAP)'!$A:$AD,AI$3,FALSE),"")</f>
        <v>0</v>
      </c>
      <c r="AJ461" s="1" t="str">
        <f>_xlfn.IFNA(VLOOKUP($B461,'[1]Price Catalogue (Active CAP)'!$A:$AD,AJ$3,FALSE),"")</f>
        <v>32-46-15;</v>
      </c>
      <c r="AK461" s="1" t="str">
        <f>_xlfn.IFNA(VLOOKUP($B461,'[1]Price Catalogue (Active CAP)'!$A:$AD,AK$3,FALSE),"")</f>
        <v>32-46</v>
      </c>
      <c r="AL461" s="32" t="str">
        <f>_xlfn.IFNA(VLOOKUP($B461,'[1]Price Catalogue (Active CAP)'!$A:$AD,AL$3,FALSE),"")</f>
        <v>EASA,FAA,CAA MALAYSIA,CAAS,DGCA INDONESIA,CAA CHINA</v>
      </c>
      <c r="AM461" s="1" t="str">
        <f>_xlfn.IFNA(VLOOKUP($B461,'[1]Price Catalogue (Active CAP)'!$A:$AD,AM$3,FALSE),"")</f>
        <v>EASA</v>
      </c>
      <c r="AN461" s="1" t="str">
        <f>_xlfn.IFNA(VLOOKUP($B461,'[1]Price Catalogue (Active CAP)'!$A:$AD,AN$3,FALSE),"")</f>
        <v>FAA</v>
      </c>
      <c r="AO461" s="1" t="str">
        <f>_xlfn.IFNA(VLOOKUP($B461,'[1]Price Catalogue (Active CAP)'!$A:$AD,AO$3,FALSE),"")</f>
        <v>CAA MALAYSIA</v>
      </c>
      <c r="AP461" s="1" t="str">
        <f>_xlfn.IFNA(VLOOKUP($B461,'[1]Price Catalogue (Active CAP)'!$A:$AD,AP$3,FALSE),"")</f>
        <v>CAAS</v>
      </c>
      <c r="AQ461" s="1" t="str">
        <f>_xlfn.IFNA(VLOOKUP($B461,'[1]Price Catalogue (Active CAP)'!$A:$AD,AQ$3,FALSE),"")</f>
        <v>DGCA INDONESIA</v>
      </c>
      <c r="AR461" s="1" t="str">
        <f>_xlfn.IFNA(VLOOKUP($B461,'[1]Price Catalogue (Active CAP)'!$A:$AD,AR$3,FALSE),"")</f>
        <v>CAA CHINA</v>
      </c>
      <c r="AS461" s="1">
        <f>_xlfn.IFNA(VLOOKUP($B461,'[1]Price Catalogue (Active CAP)'!$A:$AD,AS$3,FALSE),"")</f>
        <v>0</v>
      </c>
      <c r="AT461" s="1" t="str">
        <f>_xlfn.IFNA(VLOOKUP($B461,'[1]Price Catalogue (Active CAP)'!$A:$AD,AT$3,FALSE),"")</f>
        <v>CAA VIETNAM</v>
      </c>
      <c r="AU461" s="1" t="str">
        <f>_xlfn.IFNA(VLOOKUP($B461,'[1]Price Catalogue (Active CAP)'!$A:$AD,AU$3,FALSE),"")</f>
        <v>OCMOE</v>
      </c>
      <c r="AW461" s="1" t="b">
        <f t="shared" si="155"/>
        <v>1</v>
      </c>
      <c r="AX461" s="1" t="b">
        <f t="shared" si="156"/>
        <v>1</v>
      </c>
      <c r="AY461" s="1" t="b">
        <f t="shared" si="157"/>
        <v>1</v>
      </c>
      <c r="AZ461" s="1" t="b">
        <f t="shared" si="158"/>
        <v>1</v>
      </c>
      <c r="BA461" s="1" t="b">
        <f t="shared" si="159"/>
        <v>1</v>
      </c>
      <c r="BB461" s="1" t="b">
        <f t="shared" si="160"/>
        <v>1</v>
      </c>
      <c r="BC461" s="1" t="b">
        <f t="shared" si="161"/>
        <v>1</v>
      </c>
      <c r="BD461" s="1" t="b">
        <f t="shared" si="162"/>
        <v>1</v>
      </c>
      <c r="BE461" s="1" t="b">
        <f t="shared" si="163"/>
        <v>1</v>
      </c>
      <c r="BF461" s="1" t="b">
        <f t="shared" si="164"/>
        <v>1</v>
      </c>
      <c r="BG461" s="1" t="b">
        <f t="shared" si="165"/>
        <v>1</v>
      </c>
      <c r="BH461" s="1" t="b">
        <f t="shared" si="166"/>
        <v>0</v>
      </c>
      <c r="BI461" s="1" t="b">
        <f t="shared" si="167"/>
        <v>1</v>
      </c>
      <c r="BJ461" s="1" t="b">
        <f t="shared" si="168"/>
        <v>1</v>
      </c>
      <c r="BK461" s="1" t="b">
        <f t="shared" si="169"/>
        <v>0</v>
      </c>
      <c r="BL461" s="1" t="b">
        <f t="shared" si="170"/>
        <v>0</v>
      </c>
      <c r="BM461" s="1" t="b">
        <f t="shared" si="171"/>
        <v>1</v>
      </c>
      <c r="BN461" s="1" t="b">
        <f t="shared" si="172"/>
        <v>1</v>
      </c>
      <c r="BO461" s="1" t="b">
        <f t="shared" si="173"/>
        <v>1</v>
      </c>
      <c r="BP461" s="1" t="b">
        <f t="shared" si="174"/>
        <v>1</v>
      </c>
      <c r="BQ461" s="1" t="b">
        <f t="shared" si="175"/>
        <v>1</v>
      </c>
    </row>
    <row r="462" spans="1:69" ht="37.5">
      <c r="A462" s="5">
        <v>459</v>
      </c>
      <c r="B462" s="13" t="s">
        <v>947</v>
      </c>
      <c r="C462" s="13"/>
      <c r="D462" s="13" t="s">
        <v>941</v>
      </c>
      <c r="E462" s="19" t="s">
        <v>1228</v>
      </c>
      <c r="F462" s="13" t="s">
        <v>325</v>
      </c>
      <c r="G462" s="13" t="s">
        <v>943</v>
      </c>
      <c r="H462" s="13" t="s">
        <v>1504</v>
      </c>
      <c r="I462" s="13" t="s">
        <v>1298</v>
      </c>
      <c r="J462" s="13"/>
      <c r="K462" s="13" t="s">
        <v>944</v>
      </c>
      <c r="L462" s="13" t="s">
        <v>1505</v>
      </c>
      <c r="M462" s="13" t="s">
        <v>23</v>
      </c>
      <c r="N462" s="13" t="s">
        <v>23</v>
      </c>
      <c r="O462" s="13" t="s">
        <v>23</v>
      </c>
      <c r="P462" s="13" t="str">
        <f t="shared" si="154"/>
        <v>EASA;FAA;CAA UK;CAA MALAYSIA;DGCA INDONESIA;CAA CHINA;</v>
      </c>
      <c r="Q462" s="13" t="s">
        <v>12</v>
      </c>
      <c r="R462" s="13" t="s">
        <v>13</v>
      </c>
      <c r="S462" s="13" t="s">
        <v>1224</v>
      </c>
      <c r="T462" s="13" t="s">
        <v>24</v>
      </c>
      <c r="U462" s="13" t="s">
        <v>25</v>
      </c>
      <c r="V462" s="13" t="s">
        <v>26</v>
      </c>
      <c r="W462" s="13"/>
      <c r="X462" s="13" t="s">
        <v>1232</v>
      </c>
      <c r="Y462" s="13" t="s">
        <v>1246</v>
      </c>
      <c r="Z462" s="13"/>
      <c r="AA462" s="1" t="str">
        <f>_xlfn.IFNA(VLOOKUP($B462,'[1]Price Catalogue (Active CAP)'!$A:$AD,AA$3,FALSE),"")</f>
        <v>C20105100</v>
      </c>
      <c r="AC462" s="1" t="str">
        <f>_xlfn.IFNA(VLOOKUP($B462,'[1]Price Catalogue (Active CAP)'!$A:$AD,AC$3,FALSE),"")</f>
        <v>TACHOMETER</v>
      </c>
      <c r="AD462" s="1" t="str">
        <f>_xlfn.IFNA(VLOOKUP($B462,'[1]Price Catalogue (Active CAP)'!$A:$AD,AD$3,FALSE),"")</f>
        <v>ON</v>
      </c>
      <c r="AE462" s="1" t="str">
        <f>_xlfn.IFNA(VLOOKUP($B462,'[1]Price Catalogue (Active CAP)'!$A:$AD,AE$3,FALSE),"")</f>
        <v>A330;A340;</v>
      </c>
      <c r="AF462" s="1" t="str">
        <f>_xlfn.IFNA(VLOOKUP($B462,'[1]Price Catalogue (Active CAP)'!$A:$AD,AF$3,FALSE),"")</f>
        <v>Safran Landing Systems</v>
      </c>
      <c r="AG462" s="1" t="str">
        <f>_xlfn.IFNA(VLOOKUP($B462,'[1]Price Catalogue (Active CAP)'!$A:$AD,AG$3,FALSE),"")</f>
        <v>WHB-ACC-010</v>
      </c>
      <c r="AH462" s="1" t="str">
        <f>_xlfn.IFNA(VLOOKUP($B462,'[1]Price Catalogue (Active CAP)'!$A:$AD,AH$3,FALSE),"")</f>
        <v>Sensor_El</v>
      </c>
      <c r="AI462" s="1">
        <f>_xlfn.IFNA(VLOOKUP($B462,'[1]Price Catalogue (Active CAP)'!$A:$AD,AI$3,FALSE),"")</f>
        <v>0</v>
      </c>
      <c r="AJ462" s="1" t="str">
        <f>_xlfn.IFNA(VLOOKUP($B462,'[1]Price Catalogue (Active CAP)'!$A:$AD,AJ$3,FALSE),"")</f>
        <v>32-46-15;</v>
      </c>
      <c r="AK462" s="1" t="str">
        <f>_xlfn.IFNA(VLOOKUP($B462,'[1]Price Catalogue (Active CAP)'!$A:$AD,AK$3,FALSE),"")</f>
        <v>32-46</v>
      </c>
      <c r="AL462" s="32" t="str">
        <f>_xlfn.IFNA(VLOOKUP($B462,'[1]Price Catalogue (Active CAP)'!$A:$AD,AL$3,FALSE),"")</f>
        <v>EASA,FAA,CAA MALAYSIA,CAAS,DGCA INDONESIA,CAA CHINA</v>
      </c>
      <c r="AM462" s="1" t="str">
        <f>_xlfn.IFNA(VLOOKUP($B462,'[1]Price Catalogue (Active CAP)'!$A:$AD,AM$3,FALSE),"")</f>
        <v>EASA</v>
      </c>
      <c r="AN462" s="1" t="str">
        <f>_xlfn.IFNA(VLOOKUP($B462,'[1]Price Catalogue (Active CAP)'!$A:$AD,AN$3,FALSE),"")</f>
        <v>FAA</v>
      </c>
      <c r="AO462" s="1" t="str">
        <f>_xlfn.IFNA(VLOOKUP($B462,'[1]Price Catalogue (Active CAP)'!$A:$AD,AO$3,FALSE),"")</f>
        <v>CAA MALAYSIA</v>
      </c>
      <c r="AP462" s="1" t="str">
        <f>_xlfn.IFNA(VLOOKUP($B462,'[1]Price Catalogue (Active CAP)'!$A:$AD,AP$3,FALSE),"")</f>
        <v>CAAS</v>
      </c>
      <c r="AQ462" s="1" t="str">
        <f>_xlfn.IFNA(VLOOKUP($B462,'[1]Price Catalogue (Active CAP)'!$A:$AD,AQ$3,FALSE),"")</f>
        <v>DGCA INDONESIA</v>
      </c>
      <c r="AR462" s="1" t="str">
        <f>_xlfn.IFNA(VLOOKUP($B462,'[1]Price Catalogue (Active CAP)'!$A:$AD,AR$3,FALSE),"")</f>
        <v>CAA CHINA</v>
      </c>
      <c r="AS462" s="1">
        <f>_xlfn.IFNA(VLOOKUP($B462,'[1]Price Catalogue (Active CAP)'!$A:$AD,AS$3,FALSE),"")</f>
        <v>0</v>
      </c>
      <c r="AT462" s="1" t="str">
        <f>_xlfn.IFNA(VLOOKUP($B462,'[1]Price Catalogue (Active CAP)'!$A:$AD,AT$3,FALSE),"")</f>
        <v>CAA VIETNAM</v>
      </c>
      <c r="AU462" s="1" t="str">
        <f>_xlfn.IFNA(VLOOKUP($B462,'[1]Price Catalogue (Active CAP)'!$A:$AD,AU$3,FALSE),"")</f>
        <v>OCMOE</v>
      </c>
      <c r="AW462" s="1" t="b">
        <f t="shared" si="155"/>
        <v>1</v>
      </c>
      <c r="AX462" s="1" t="b">
        <f t="shared" si="156"/>
        <v>1</v>
      </c>
      <c r="AY462" s="1" t="b">
        <f t="shared" si="157"/>
        <v>1</v>
      </c>
      <c r="AZ462" s="1" t="b">
        <f t="shared" si="158"/>
        <v>1</v>
      </c>
      <c r="BA462" s="1" t="b">
        <f t="shared" si="159"/>
        <v>1</v>
      </c>
      <c r="BB462" s="1" t="b">
        <f t="shared" si="160"/>
        <v>1</v>
      </c>
      <c r="BC462" s="1" t="b">
        <f t="shared" si="161"/>
        <v>1</v>
      </c>
      <c r="BD462" s="1" t="b">
        <f t="shared" si="162"/>
        <v>1</v>
      </c>
      <c r="BE462" s="1" t="b">
        <f t="shared" si="163"/>
        <v>1</v>
      </c>
      <c r="BF462" s="1" t="b">
        <f t="shared" si="164"/>
        <v>1</v>
      </c>
      <c r="BG462" s="1" t="b">
        <f t="shared" si="165"/>
        <v>1</v>
      </c>
      <c r="BH462" s="1" t="b">
        <f t="shared" si="166"/>
        <v>0</v>
      </c>
      <c r="BI462" s="1" t="b">
        <f t="shared" si="167"/>
        <v>1</v>
      </c>
      <c r="BJ462" s="1" t="b">
        <f t="shared" si="168"/>
        <v>1</v>
      </c>
      <c r="BK462" s="1" t="b">
        <f t="shared" si="169"/>
        <v>0</v>
      </c>
      <c r="BL462" s="1" t="b">
        <f t="shared" si="170"/>
        <v>0</v>
      </c>
      <c r="BM462" s="1" t="b">
        <f t="shared" si="171"/>
        <v>1</v>
      </c>
      <c r="BN462" s="1" t="b">
        <f t="shared" si="172"/>
        <v>1</v>
      </c>
      <c r="BO462" s="1" t="b">
        <f t="shared" si="173"/>
        <v>1</v>
      </c>
      <c r="BP462" s="1" t="b">
        <f t="shared" si="174"/>
        <v>1</v>
      </c>
      <c r="BQ462" s="1" t="b">
        <f t="shared" si="175"/>
        <v>1</v>
      </c>
    </row>
    <row r="463" spans="1:69" ht="37.5">
      <c r="A463" s="5">
        <v>460</v>
      </c>
      <c r="B463" s="13" t="s">
        <v>948</v>
      </c>
      <c r="C463" s="13"/>
      <c r="D463" s="13" t="s">
        <v>941</v>
      </c>
      <c r="E463" s="19" t="s">
        <v>1228</v>
      </c>
      <c r="F463" s="13" t="s">
        <v>325</v>
      </c>
      <c r="G463" s="13" t="s">
        <v>943</v>
      </c>
      <c r="H463" s="13" t="s">
        <v>1504</v>
      </c>
      <c r="I463" s="13" t="s">
        <v>1298</v>
      </c>
      <c r="J463" s="13"/>
      <c r="K463" s="13" t="s">
        <v>944</v>
      </c>
      <c r="L463" s="13" t="s">
        <v>1505</v>
      </c>
      <c r="M463" s="13" t="s">
        <v>23</v>
      </c>
      <c r="N463" s="13" t="s">
        <v>23</v>
      </c>
      <c r="O463" s="13" t="s">
        <v>23</v>
      </c>
      <c r="P463" s="13" t="str">
        <f t="shared" si="154"/>
        <v>EASA;FAA;CAA UK;CAA MALAYSIA;DGCA INDONESIA;CAA CHINA;</v>
      </c>
      <c r="Q463" s="13" t="s">
        <v>12</v>
      </c>
      <c r="R463" s="13" t="s">
        <v>13</v>
      </c>
      <c r="S463" s="13" t="s">
        <v>1224</v>
      </c>
      <c r="T463" s="13" t="s">
        <v>24</v>
      </c>
      <c r="U463" s="13" t="s">
        <v>25</v>
      </c>
      <c r="V463" s="13" t="s">
        <v>26</v>
      </c>
      <c r="W463" s="13"/>
      <c r="X463" s="13" t="s">
        <v>1232</v>
      </c>
      <c r="Y463" s="13" t="s">
        <v>1246</v>
      </c>
      <c r="Z463" s="13"/>
      <c r="AA463" s="1" t="str">
        <f>_xlfn.IFNA(VLOOKUP($B463,'[1]Price Catalogue (Active CAP)'!$A:$AD,AA$3,FALSE),"")</f>
        <v>C20105100-1</v>
      </c>
      <c r="AC463" s="1" t="str">
        <f>_xlfn.IFNA(VLOOKUP($B463,'[1]Price Catalogue (Active CAP)'!$A:$AD,AC$3,FALSE),"")</f>
        <v>TACHOMETER</v>
      </c>
      <c r="AD463" s="1" t="str">
        <f>_xlfn.IFNA(VLOOKUP($B463,'[1]Price Catalogue (Active CAP)'!$A:$AD,AD$3,FALSE),"")</f>
        <v>ON</v>
      </c>
      <c r="AE463" s="1" t="str">
        <f>_xlfn.IFNA(VLOOKUP($B463,'[1]Price Catalogue (Active CAP)'!$A:$AD,AE$3,FALSE),"")</f>
        <v>A330;A340;</v>
      </c>
      <c r="AF463" s="1" t="str">
        <f>_xlfn.IFNA(VLOOKUP($B463,'[1]Price Catalogue (Active CAP)'!$A:$AD,AF$3,FALSE),"")</f>
        <v>Safran Landing Systems</v>
      </c>
      <c r="AG463" s="1" t="str">
        <f>_xlfn.IFNA(VLOOKUP($B463,'[1]Price Catalogue (Active CAP)'!$A:$AD,AG$3,FALSE),"")</f>
        <v>WHB-ACC-010</v>
      </c>
      <c r="AH463" s="1" t="str">
        <f>_xlfn.IFNA(VLOOKUP($B463,'[1]Price Catalogue (Active CAP)'!$A:$AD,AH$3,FALSE),"")</f>
        <v>Sensor_El</v>
      </c>
      <c r="AI463" s="1">
        <f>_xlfn.IFNA(VLOOKUP($B463,'[1]Price Catalogue (Active CAP)'!$A:$AD,AI$3,FALSE),"")</f>
        <v>0</v>
      </c>
      <c r="AJ463" s="1" t="str">
        <f>_xlfn.IFNA(VLOOKUP($B463,'[1]Price Catalogue (Active CAP)'!$A:$AD,AJ$3,FALSE),"")</f>
        <v>32-46-15;</v>
      </c>
      <c r="AK463" s="1" t="str">
        <f>_xlfn.IFNA(VLOOKUP($B463,'[1]Price Catalogue (Active CAP)'!$A:$AD,AK$3,FALSE),"")</f>
        <v>32-46</v>
      </c>
      <c r="AL463" s="32" t="str">
        <f>_xlfn.IFNA(VLOOKUP($B463,'[1]Price Catalogue (Active CAP)'!$A:$AD,AL$3,FALSE),"")</f>
        <v>EASA,FAA,CAA MALAYSIA,CAAS,DGCA INDONESIA,CAA CHINA</v>
      </c>
      <c r="AM463" s="1" t="str">
        <f>_xlfn.IFNA(VLOOKUP($B463,'[1]Price Catalogue (Active CAP)'!$A:$AD,AM$3,FALSE),"")</f>
        <v>EASA</v>
      </c>
      <c r="AN463" s="1" t="str">
        <f>_xlfn.IFNA(VLOOKUP($B463,'[1]Price Catalogue (Active CAP)'!$A:$AD,AN$3,FALSE),"")</f>
        <v>FAA</v>
      </c>
      <c r="AO463" s="1" t="str">
        <f>_xlfn.IFNA(VLOOKUP($B463,'[1]Price Catalogue (Active CAP)'!$A:$AD,AO$3,FALSE),"")</f>
        <v>CAA MALAYSIA</v>
      </c>
      <c r="AP463" s="1" t="str">
        <f>_xlfn.IFNA(VLOOKUP($B463,'[1]Price Catalogue (Active CAP)'!$A:$AD,AP$3,FALSE),"")</f>
        <v>CAAS</v>
      </c>
      <c r="AQ463" s="1" t="str">
        <f>_xlfn.IFNA(VLOOKUP($B463,'[1]Price Catalogue (Active CAP)'!$A:$AD,AQ$3,FALSE),"")</f>
        <v>DGCA INDONESIA</v>
      </c>
      <c r="AR463" s="1" t="str">
        <f>_xlfn.IFNA(VLOOKUP($B463,'[1]Price Catalogue (Active CAP)'!$A:$AD,AR$3,FALSE),"")</f>
        <v>CAA CHINA</v>
      </c>
      <c r="AS463" s="1">
        <f>_xlfn.IFNA(VLOOKUP($B463,'[1]Price Catalogue (Active CAP)'!$A:$AD,AS$3,FALSE),"")</f>
        <v>0</v>
      </c>
      <c r="AT463" s="1" t="str">
        <f>_xlfn.IFNA(VLOOKUP($B463,'[1]Price Catalogue (Active CAP)'!$A:$AD,AT$3,FALSE),"")</f>
        <v>CAA VIETNAM</v>
      </c>
      <c r="AU463" s="1" t="str">
        <f>_xlfn.IFNA(VLOOKUP($B463,'[1]Price Catalogue (Active CAP)'!$A:$AD,AU$3,FALSE),"")</f>
        <v>OCMOE</v>
      </c>
      <c r="AW463" s="1" t="b">
        <f t="shared" si="155"/>
        <v>1</v>
      </c>
      <c r="AX463" s="1" t="b">
        <f t="shared" si="156"/>
        <v>1</v>
      </c>
      <c r="AY463" s="1" t="b">
        <f t="shared" si="157"/>
        <v>1</v>
      </c>
      <c r="AZ463" s="1" t="b">
        <f t="shared" si="158"/>
        <v>1</v>
      </c>
      <c r="BA463" s="1" t="b">
        <f t="shared" si="159"/>
        <v>1</v>
      </c>
      <c r="BB463" s="1" t="b">
        <f t="shared" si="160"/>
        <v>1</v>
      </c>
      <c r="BC463" s="1" t="b">
        <f t="shared" si="161"/>
        <v>1</v>
      </c>
      <c r="BD463" s="1" t="b">
        <f t="shared" si="162"/>
        <v>1</v>
      </c>
      <c r="BE463" s="1" t="b">
        <f t="shared" si="163"/>
        <v>1</v>
      </c>
      <c r="BF463" s="1" t="b">
        <f t="shared" si="164"/>
        <v>1</v>
      </c>
      <c r="BG463" s="1" t="b">
        <f t="shared" si="165"/>
        <v>1</v>
      </c>
      <c r="BH463" s="1" t="b">
        <f t="shared" si="166"/>
        <v>0</v>
      </c>
      <c r="BI463" s="1" t="b">
        <f t="shared" si="167"/>
        <v>1</v>
      </c>
      <c r="BJ463" s="1" t="b">
        <f t="shared" si="168"/>
        <v>1</v>
      </c>
      <c r="BK463" s="1" t="b">
        <f t="shared" si="169"/>
        <v>0</v>
      </c>
      <c r="BL463" s="1" t="b">
        <f t="shared" si="170"/>
        <v>0</v>
      </c>
      <c r="BM463" s="1" t="b">
        <f t="shared" si="171"/>
        <v>1</v>
      </c>
      <c r="BN463" s="1" t="b">
        <f t="shared" si="172"/>
        <v>1</v>
      </c>
      <c r="BO463" s="1" t="b">
        <f t="shared" si="173"/>
        <v>1</v>
      </c>
      <c r="BP463" s="1" t="b">
        <f t="shared" si="174"/>
        <v>1</v>
      </c>
      <c r="BQ463" s="1" t="b">
        <f t="shared" si="175"/>
        <v>1</v>
      </c>
    </row>
    <row r="464" spans="1:69" ht="37.5">
      <c r="A464" s="5">
        <v>461</v>
      </c>
      <c r="B464" s="13" t="s">
        <v>949</v>
      </c>
      <c r="C464" s="13"/>
      <c r="D464" s="13" t="s">
        <v>950</v>
      </c>
      <c r="E464" s="19" t="s">
        <v>1228</v>
      </c>
      <c r="F464" s="13" t="s">
        <v>453</v>
      </c>
      <c r="G464" s="13" t="s">
        <v>943</v>
      </c>
      <c r="H464" s="13" t="s">
        <v>1506</v>
      </c>
      <c r="I464" s="13" t="s">
        <v>1379</v>
      </c>
      <c r="J464" s="13"/>
      <c r="K464" s="13" t="s">
        <v>951</v>
      </c>
      <c r="L464" s="13" t="s">
        <v>1231</v>
      </c>
      <c r="M464" s="13" t="s">
        <v>23</v>
      </c>
      <c r="N464" s="13" t="s">
        <v>23</v>
      </c>
      <c r="O464" s="13" t="s">
        <v>23</v>
      </c>
      <c r="P464" s="13" t="str">
        <f t="shared" si="154"/>
        <v>EASA;FAA;CAA UK;CAA MALAYSIA;DGCA INDONESIA;CAA CHINA;</v>
      </c>
      <c r="Q464" s="13" t="s">
        <v>12</v>
      </c>
      <c r="R464" s="13" t="s">
        <v>13</v>
      </c>
      <c r="S464" s="13" t="s">
        <v>1224</v>
      </c>
      <c r="T464" s="13" t="s">
        <v>24</v>
      </c>
      <c r="U464" s="13" t="s">
        <v>25</v>
      </c>
      <c r="V464" s="13" t="s">
        <v>26</v>
      </c>
      <c r="W464" s="13"/>
      <c r="X464" s="13" t="s">
        <v>1232</v>
      </c>
      <c r="Y464" s="13" t="s">
        <v>1233</v>
      </c>
      <c r="Z464" s="13"/>
      <c r="AA464" s="1" t="str">
        <f>_xlfn.IFNA(VLOOKUP($B464,'[1]Price Catalogue (Active CAP)'!$A:$AD,AA$3,FALSE),"")</f>
        <v>C24960000-1</v>
      </c>
      <c r="AC464" s="1" t="str">
        <f>_xlfn.IFNA(VLOOKUP($B464,'[1]Price Catalogue (Active CAP)'!$A:$AD,AC$3,FALSE),"")</f>
        <v>VALVE-SAFETY</v>
      </c>
      <c r="AD464" s="1" t="str">
        <f>_xlfn.IFNA(VLOOKUP($B464,'[1]Price Catalogue (Active CAP)'!$A:$AD,AD$3,FALSE),"")</f>
        <v>ON</v>
      </c>
      <c r="AE464" s="1" t="str">
        <f>_xlfn.IFNA(VLOOKUP($B464,'[1]Price Catalogue (Active CAP)'!$A:$AD,AE$3,FALSE),"")</f>
        <v>A320_Fam;A330;A340;A300;A310;</v>
      </c>
      <c r="AF464" s="1" t="str">
        <f>_xlfn.IFNA(VLOOKUP($B464,'[1]Price Catalogue (Active CAP)'!$A:$AD,AF$3,FALSE),"")</f>
        <v>Safran Landing Systems</v>
      </c>
      <c r="AG464" s="1" t="str">
        <f>_xlfn.IFNA(VLOOKUP($B464,'[1]Price Catalogue (Active CAP)'!$A:$AD,AG$3,FALSE),"")</f>
        <v>HYD-VAL-004</v>
      </c>
      <c r="AH464" s="1" t="str">
        <f>_xlfn.IFNA(VLOOKUP($B464,'[1]Price Catalogue (Active CAP)'!$A:$AD,AH$3,FALSE),"")</f>
        <v>Fuse</v>
      </c>
      <c r="AI464" s="1">
        <f>_xlfn.IFNA(VLOOKUP($B464,'[1]Price Catalogue (Active CAP)'!$A:$AD,AI$3,FALSE),"")</f>
        <v>0</v>
      </c>
      <c r="AJ464" s="1" t="str">
        <f>_xlfn.IFNA(VLOOKUP($B464,'[1]Price Catalogue (Active CAP)'!$A:$AD,AJ$3,FALSE),"")</f>
        <v>29-11-67;</v>
      </c>
      <c r="AK464" s="1" t="str">
        <f>_xlfn.IFNA(VLOOKUP($B464,'[1]Price Catalogue (Active CAP)'!$A:$AD,AK$3,FALSE),"")</f>
        <v>29-11</v>
      </c>
      <c r="AL464" s="32" t="str">
        <f>_xlfn.IFNA(VLOOKUP($B464,'[1]Price Catalogue (Active CAP)'!$A:$AD,AL$3,FALSE),"")</f>
        <v>EASA,FAA,CAA MALAYSIA,CAAS,DGCA INDONESIA,CAA CHINA</v>
      </c>
      <c r="AM464" s="1" t="str">
        <f>_xlfn.IFNA(VLOOKUP($B464,'[1]Price Catalogue (Active CAP)'!$A:$AD,AM$3,FALSE),"")</f>
        <v>EASA</v>
      </c>
      <c r="AN464" s="1" t="str">
        <f>_xlfn.IFNA(VLOOKUP($B464,'[1]Price Catalogue (Active CAP)'!$A:$AD,AN$3,FALSE),"")</f>
        <v>FAA</v>
      </c>
      <c r="AO464" s="1" t="str">
        <f>_xlfn.IFNA(VLOOKUP($B464,'[1]Price Catalogue (Active CAP)'!$A:$AD,AO$3,FALSE),"")</f>
        <v>CAA MALAYSIA</v>
      </c>
      <c r="AP464" s="1" t="str">
        <f>_xlfn.IFNA(VLOOKUP($B464,'[1]Price Catalogue (Active CAP)'!$A:$AD,AP$3,FALSE),"")</f>
        <v>CAAS</v>
      </c>
      <c r="AQ464" s="1" t="str">
        <f>_xlfn.IFNA(VLOOKUP($B464,'[1]Price Catalogue (Active CAP)'!$A:$AD,AQ$3,FALSE),"")</f>
        <v>DGCA INDONESIA</v>
      </c>
      <c r="AR464" s="1" t="str">
        <f>_xlfn.IFNA(VLOOKUP($B464,'[1]Price Catalogue (Active CAP)'!$A:$AD,AR$3,FALSE),"")</f>
        <v>CAA CHINA</v>
      </c>
      <c r="AS464" s="1">
        <f>_xlfn.IFNA(VLOOKUP($B464,'[1]Price Catalogue (Active CAP)'!$A:$AD,AS$3,FALSE),"")</f>
        <v>0</v>
      </c>
      <c r="AT464" s="1" t="str">
        <f>_xlfn.IFNA(VLOOKUP($B464,'[1]Price Catalogue (Active CAP)'!$A:$AD,AT$3,FALSE),"")</f>
        <v>CAA VIETNAM</v>
      </c>
      <c r="AU464" s="1" t="str">
        <f>_xlfn.IFNA(VLOOKUP($B464,'[1]Price Catalogue (Active CAP)'!$A:$AD,AU$3,FALSE),"")</f>
        <v>OCMOF</v>
      </c>
      <c r="AW464" s="1" t="b">
        <f t="shared" si="155"/>
        <v>1</v>
      </c>
      <c r="AX464" s="1" t="b">
        <f t="shared" si="156"/>
        <v>1</v>
      </c>
      <c r="AY464" s="1" t="b">
        <f t="shared" si="157"/>
        <v>1</v>
      </c>
      <c r="AZ464" s="1" t="b">
        <f t="shared" si="158"/>
        <v>1</v>
      </c>
      <c r="BA464" s="1" t="b">
        <f t="shared" si="159"/>
        <v>1</v>
      </c>
      <c r="BB464" s="1" t="b">
        <f t="shared" si="160"/>
        <v>1</v>
      </c>
      <c r="BC464" s="1" t="b">
        <f t="shared" si="161"/>
        <v>1</v>
      </c>
      <c r="BD464" s="1" t="b">
        <f t="shared" si="162"/>
        <v>1</v>
      </c>
      <c r="BE464" s="1" t="b">
        <f t="shared" si="163"/>
        <v>1</v>
      </c>
      <c r="BF464" s="1" t="b">
        <f t="shared" si="164"/>
        <v>1</v>
      </c>
      <c r="BG464" s="1" t="b">
        <f t="shared" si="165"/>
        <v>1</v>
      </c>
      <c r="BH464" s="1" t="b">
        <f t="shared" si="166"/>
        <v>0</v>
      </c>
      <c r="BI464" s="1" t="b">
        <f t="shared" si="167"/>
        <v>1</v>
      </c>
      <c r="BJ464" s="1" t="b">
        <f t="shared" si="168"/>
        <v>1</v>
      </c>
      <c r="BK464" s="1" t="b">
        <f t="shared" si="169"/>
        <v>0</v>
      </c>
      <c r="BL464" s="1" t="b">
        <f t="shared" si="170"/>
        <v>0</v>
      </c>
      <c r="BM464" s="1" t="b">
        <f t="shared" si="171"/>
        <v>1</v>
      </c>
      <c r="BN464" s="1" t="b">
        <f t="shared" si="172"/>
        <v>1</v>
      </c>
      <c r="BO464" s="1" t="b">
        <f t="shared" si="173"/>
        <v>1</v>
      </c>
      <c r="BP464" s="1" t="b">
        <f t="shared" si="174"/>
        <v>1</v>
      </c>
      <c r="BQ464" s="1" t="b">
        <f t="shared" si="175"/>
        <v>1</v>
      </c>
    </row>
    <row r="465" spans="1:69" ht="37.5">
      <c r="A465" s="5">
        <v>462</v>
      </c>
      <c r="B465" s="13" t="s">
        <v>952</v>
      </c>
      <c r="C465" s="13"/>
      <c r="D465" s="13" t="s">
        <v>953</v>
      </c>
      <c r="E465" s="19" t="s">
        <v>1228</v>
      </c>
      <c r="F465" s="13" t="s">
        <v>572</v>
      </c>
      <c r="G465" s="13" t="s">
        <v>943</v>
      </c>
      <c r="H465" s="13" t="s">
        <v>1506</v>
      </c>
      <c r="I465" s="13" t="s">
        <v>1379</v>
      </c>
      <c r="J465" s="13"/>
      <c r="K465" s="13" t="s">
        <v>951</v>
      </c>
      <c r="L465" s="13" t="s">
        <v>1231</v>
      </c>
      <c r="M465" s="13" t="s">
        <v>23</v>
      </c>
      <c r="N465" s="13" t="s">
        <v>23</v>
      </c>
      <c r="O465" s="13" t="s">
        <v>23</v>
      </c>
      <c r="P465" s="13" t="str">
        <f t="shared" si="154"/>
        <v>EASA;FAA;CAA UK;CAA MALAYSIA;DGCA INDONESIA;CAA CHINA;</v>
      </c>
      <c r="Q465" s="13" t="s">
        <v>12</v>
      </c>
      <c r="R465" s="13" t="s">
        <v>13</v>
      </c>
      <c r="S465" s="13" t="s">
        <v>1224</v>
      </c>
      <c r="T465" s="13" t="s">
        <v>24</v>
      </c>
      <c r="U465" s="13" t="s">
        <v>25</v>
      </c>
      <c r="V465" s="13" t="s">
        <v>26</v>
      </c>
      <c r="W465" s="13"/>
      <c r="X465" s="13" t="s">
        <v>1232</v>
      </c>
      <c r="Y465" s="13" t="s">
        <v>1233</v>
      </c>
      <c r="Z465" s="13"/>
      <c r="AA465" s="1" t="str">
        <f>_xlfn.IFNA(VLOOKUP($B465,'[1]Price Catalogue (Active CAP)'!$A:$AD,AA$3,FALSE),"")</f>
        <v>C24966000</v>
      </c>
      <c r="AC465" s="1" t="str">
        <f>_xlfn.IFNA(VLOOKUP($B465,'[1]Price Catalogue (Active CAP)'!$A:$AD,AC$3,FALSE),"")</f>
        <v>VALVE SAFETY</v>
      </c>
      <c r="AD465" s="1" t="str">
        <f>_xlfn.IFNA(VLOOKUP($B465,'[1]Price Catalogue (Active CAP)'!$A:$AD,AD$3,FALSE),"")</f>
        <v>ON</v>
      </c>
      <c r="AE465" s="1" t="str">
        <f>_xlfn.IFNA(VLOOKUP($B465,'[1]Price Catalogue (Active CAP)'!$A:$AD,AE$3,FALSE),"")</f>
        <v>A330;</v>
      </c>
      <c r="AF465" s="1" t="str">
        <f>_xlfn.IFNA(VLOOKUP($B465,'[1]Price Catalogue (Active CAP)'!$A:$AD,AF$3,FALSE),"")</f>
        <v>Safran Landing Systems</v>
      </c>
      <c r="AG465" s="1" t="str">
        <f>_xlfn.IFNA(VLOOKUP($B465,'[1]Price Catalogue (Active CAP)'!$A:$AD,AG$3,FALSE),"")</f>
        <v>HYD-VAL-004</v>
      </c>
      <c r="AH465" s="1" t="str">
        <f>_xlfn.IFNA(VLOOKUP($B465,'[1]Price Catalogue (Active CAP)'!$A:$AD,AH$3,FALSE),"")</f>
        <v>Fuse</v>
      </c>
      <c r="AI465" s="1">
        <f>_xlfn.IFNA(VLOOKUP($B465,'[1]Price Catalogue (Active CAP)'!$A:$AD,AI$3,FALSE),"")</f>
        <v>0</v>
      </c>
      <c r="AJ465" s="1" t="str">
        <f>_xlfn.IFNA(VLOOKUP($B465,'[1]Price Catalogue (Active CAP)'!$A:$AD,AJ$3,FALSE),"")</f>
        <v>29-11-67;</v>
      </c>
      <c r="AK465" s="1" t="str">
        <f>_xlfn.IFNA(VLOOKUP($B465,'[1]Price Catalogue (Active CAP)'!$A:$AD,AK$3,FALSE),"")</f>
        <v>29-11</v>
      </c>
      <c r="AL465" s="32" t="str">
        <f>_xlfn.IFNA(VLOOKUP($B465,'[1]Price Catalogue (Active CAP)'!$A:$AD,AL$3,FALSE),"")</f>
        <v>EASA,FAA,CAA MALAYSIA,CAAS,DGCA INDONESIA,CAA CHINA</v>
      </c>
      <c r="AM465" s="1" t="str">
        <f>_xlfn.IFNA(VLOOKUP($B465,'[1]Price Catalogue (Active CAP)'!$A:$AD,AM$3,FALSE),"")</f>
        <v>EASA</v>
      </c>
      <c r="AN465" s="1" t="str">
        <f>_xlfn.IFNA(VLOOKUP($B465,'[1]Price Catalogue (Active CAP)'!$A:$AD,AN$3,FALSE),"")</f>
        <v>FAA</v>
      </c>
      <c r="AO465" s="1" t="str">
        <f>_xlfn.IFNA(VLOOKUP($B465,'[1]Price Catalogue (Active CAP)'!$A:$AD,AO$3,FALSE),"")</f>
        <v>CAA MALAYSIA</v>
      </c>
      <c r="AP465" s="1" t="str">
        <f>_xlfn.IFNA(VLOOKUP($B465,'[1]Price Catalogue (Active CAP)'!$A:$AD,AP$3,FALSE),"")</f>
        <v>CAAS</v>
      </c>
      <c r="AQ465" s="1" t="str">
        <f>_xlfn.IFNA(VLOOKUP($B465,'[1]Price Catalogue (Active CAP)'!$A:$AD,AQ$3,FALSE),"")</f>
        <v>DGCA INDONESIA</v>
      </c>
      <c r="AR465" s="1" t="str">
        <f>_xlfn.IFNA(VLOOKUP($B465,'[1]Price Catalogue (Active CAP)'!$A:$AD,AR$3,FALSE),"")</f>
        <v>CAA CHINA</v>
      </c>
      <c r="AS465" s="1">
        <f>_xlfn.IFNA(VLOOKUP($B465,'[1]Price Catalogue (Active CAP)'!$A:$AD,AS$3,FALSE),"")</f>
        <v>0</v>
      </c>
      <c r="AT465" s="1" t="str">
        <f>_xlfn.IFNA(VLOOKUP($B465,'[1]Price Catalogue (Active CAP)'!$A:$AD,AT$3,FALSE),"")</f>
        <v>CAA VIETNAM</v>
      </c>
      <c r="AU465" s="1" t="str">
        <f>_xlfn.IFNA(VLOOKUP($B465,'[1]Price Catalogue (Active CAP)'!$A:$AD,AU$3,FALSE),"")</f>
        <v>OCMOF</v>
      </c>
      <c r="AW465" s="1" t="b">
        <f t="shared" si="155"/>
        <v>1</v>
      </c>
      <c r="AX465" s="1" t="b">
        <f t="shared" si="156"/>
        <v>1</v>
      </c>
      <c r="AY465" s="1" t="b">
        <f t="shared" si="157"/>
        <v>1</v>
      </c>
      <c r="AZ465" s="1" t="b">
        <f t="shared" si="158"/>
        <v>1</v>
      </c>
      <c r="BA465" s="1" t="b">
        <f t="shared" si="159"/>
        <v>1</v>
      </c>
      <c r="BB465" s="1" t="b">
        <f t="shared" si="160"/>
        <v>1</v>
      </c>
      <c r="BC465" s="1" t="b">
        <f t="shared" si="161"/>
        <v>1</v>
      </c>
      <c r="BD465" s="1" t="b">
        <f t="shared" si="162"/>
        <v>1</v>
      </c>
      <c r="BE465" s="1" t="b">
        <f t="shared" si="163"/>
        <v>1</v>
      </c>
      <c r="BF465" s="1" t="b">
        <f t="shared" si="164"/>
        <v>1</v>
      </c>
      <c r="BG465" s="1" t="b">
        <f t="shared" si="165"/>
        <v>1</v>
      </c>
      <c r="BH465" s="1" t="b">
        <f t="shared" si="166"/>
        <v>0</v>
      </c>
      <c r="BI465" s="1" t="b">
        <f t="shared" si="167"/>
        <v>1</v>
      </c>
      <c r="BJ465" s="1" t="b">
        <f t="shared" si="168"/>
        <v>1</v>
      </c>
      <c r="BK465" s="1" t="b">
        <f t="shared" si="169"/>
        <v>0</v>
      </c>
      <c r="BL465" s="1" t="b">
        <f t="shared" si="170"/>
        <v>0</v>
      </c>
      <c r="BM465" s="1" t="b">
        <f t="shared" si="171"/>
        <v>1</v>
      </c>
      <c r="BN465" s="1" t="b">
        <f t="shared" si="172"/>
        <v>1</v>
      </c>
      <c r="BO465" s="1" t="b">
        <f t="shared" si="173"/>
        <v>1</v>
      </c>
      <c r="BP465" s="1" t="b">
        <f t="shared" si="174"/>
        <v>1</v>
      </c>
      <c r="BQ465" s="1" t="b">
        <f t="shared" si="175"/>
        <v>1</v>
      </c>
    </row>
    <row r="466" spans="1:69" ht="37.5">
      <c r="A466" s="5">
        <v>463</v>
      </c>
      <c r="B466" s="13" t="s">
        <v>954</v>
      </c>
      <c r="C466" s="13"/>
      <c r="D466" s="13" t="s">
        <v>955</v>
      </c>
      <c r="E466" s="19" t="s">
        <v>1228</v>
      </c>
      <c r="F466" s="13" t="s">
        <v>28</v>
      </c>
      <c r="G466" s="13" t="s">
        <v>956</v>
      </c>
      <c r="H466" s="13" t="s">
        <v>1507</v>
      </c>
      <c r="I466" s="13" t="s">
        <v>1508</v>
      </c>
      <c r="J466" s="13"/>
      <c r="K466" s="13" t="s">
        <v>957</v>
      </c>
      <c r="L466" s="13" t="s">
        <v>1231</v>
      </c>
      <c r="M466" s="13" t="s">
        <v>23</v>
      </c>
      <c r="N466" s="13" t="s">
        <v>23</v>
      </c>
      <c r="O466" s="13" t="s">
        <v>23</v>
      </c>
      <c r="P466" s="13" t="str">
        <f t="shared" si="154"/>
        <v>EASA;FAA;CAA UK;CAA MALAYSIA;DGCA INDONESIA;CAA CHINA;</v>
      </c>
      <c r="Q466" s="13" t="s">
        <v>12</v>
      </c>
      <c r="R466" s="13" t="s">
        <v>13</v>
      </c>
      <c r="S466" s="13" t="s">
        <v>1224</v>
      </c>
      <c r="T466" s="13" t="s">
        <v>24</v>
      </c>
      <c r="U466" s="13" t="s">
        <v>25</v>
      </c>
      <c r="V466" s="13" t="s">
        <v>26</v>
      </c>
      <c r="W466" s="13"/>
      <c r="X466" s="13" t="s">
        <v>1232</v>
      </c>
      <c r="Y466" s="13" t="s">
        <v>1233</v>
      </c>
      <c r="Z466" s="13"/>
      <c r="AA466" s="1" t="str">
        <f>_xlfn.IFNA(VLOOKUP($B466,'[1]Price Catalogue (Active CAP)'!$A:$AD,AA$3,FALSE),"")</f>
        <v>C82LL0010</v>
      </c>
      <c r="AC466" s="1" t="str">
        <f>_xlfn.IFNA(VLOOKUP($B466,'[1]Price Catalogue (Active CAP)'!$A:$AD,AC$3,FALSE),"")</f>
        <v>VALVE-DRAIN</v>
      </c>
      <c r="AD466" s="1" t="str">
        <f>_xlfn.IFNA(VLOOKUP($B466,'[1]Price Catalogue (Active CAP)'!$A:$AD,AD$3,FALSE),"")</f>
        <v>ON</v>
      </c>
      <c r="AE466" s="1" t="str">
        <f>_xlfn.IFNA(VLOOKUP($B466,'[1]Price Catalogue (Active CAP)'!$A:$AD,AE$3,FALSE),"")</f>
        <v>A320_Fam;</v>
      </c>
      <c r="AF466" s="1" t="str">
        <f>_xlfn.IFNA(VLOOKUP($B466,'[1]Price Catalogue (Active CAP)'!$A:$AD,AF$3,FALSE),"")</f>
        <v>GOODRICH ACTUATION SYSTEMS SAS</v>
      </c>
      <c r="AG466" s="1" t="str">
        <f>_xlfn.IFNA(VLOOKUP($B466,'[1]Price Catalogue (Active CAP)'!$A:$AD,AG$3,FALSE),"")</f>
        <v>HYD-VAL-010</v>
      </c>
      <c r="AH466" s="1" t="str">
        <f>_xlfn.IFNA(VLOOKUP($B466,'[1]Price Catalogue (Active CAP)'!$A:$AD,AH$3,FALSE),"")</f>
        <v>Static_Valve</v>
      </c>
      <c r="AI466" s="1">
        <f>_xlfn.IFNA(VLOOKUP($B466,'[1]Price Catalogue (Active CAP)'!$A:$AD,AI$3,FALSE),"")</f>
        <v>0</v>
      </c>
      <c r="AJ466" s="1" t="str">
        <f>_xlfn.IFNA(VLOOKUP($B466,'[1]Price Catalogue (Active CAP)'!$A:$AD,AJ$3,FALSE),"")</f>
        <v>29-11-13;</v>
      </c>
      <c r="AK466" s="1" t="str">
        <f>_xlfn.IFNA(VLOOKUP($B466,'[1]Price Catalogue (Active CAP)'!$A:$AD,AK$3,FALSE),"")</f>
        <v>29-11</v>
      </c>
      <c r="AL466" s="32" t="str">
        <f>_xlfn.IFNA(VLOOKUP($B466,'[1]Price Catalogue (Active CAP)'!$A:$AD,AL$3,FALSE),"")</f>
        <v>EASA,FAA,CAA MALAYSIA,CAAS,DGCA INDONESIA,CAA CHINA</v>
      </c>
      <c r="AM466" s="1" t="str">
        <f>_xlfn.IFNA(VLOOKUP($B466,'[1]Price Catalogue (Active CAP)'!$A:$AD,AM$3,FALSE),"")</f>
        <v>EASA</v>
      </c>
      <c r="AN466" s="1" t="str">
        <f>_xlfn.IFNA(VLOOKUP($B466,'[1]Price Catalogue (Active CAP)'!$A:$AD,AN$3,FALSE),"")</f>
        <v>FAA</v>
      </c>
      <c r="AO466" s="1" t="str">
        <f>_xlfn.IFNA(VLOOKUP($B466,'[1]Price Catalogue (Active CAP)'!$A:$AD,AO$3,FALSE),"")</f>
        <v>CAA MALAYSIA</v>
      </c>
      <c r="AP466" s="1" t="str">
        <f>_xlfn.IFNA(VLOOKUP($B466,'[1]Price Catalogue (Active CAP)'!$A:$AD,AP$3,FALSE),"")</f>
        <v>CAAS</v>
      </c>
      <c r="AQ466" s="1" t="str">
        <f>_xlfn.IFNA(VLOOKUP($B466,'[1]Price Catalogue (Active CAP)'!$A:$AD,AQ$3,FALSE),"")</f>
        <v>DGCA INDONESIA</v>
      </c>
      <c r="AR466" s="1" t="str">
        <f>_xlfn.IFNA(VLOOKUP($B466,'[1]Price Catalogue (Active CAP)'!$A:$AD,AR$3,FALSE),"")</f>
        <v>CAA CHINA</v>
      </c>
      <c r="AS466" s="1">
        <f>_xlfn.IFNA(VLOOKUP($B466,'[1]Price Catalogue (Active CAP)'!$A:$AD,AS$3,FALSE),"")</f>
        <v>0</v>
      </c>
      <c r="AT466" s="1" t="str">
        <f>_xlfn.IFNA(VLOOKUP($B466,'[1]Price Catalogue (Active CAP)'!$A:$AD,AT$3,FALSE),"")</f>
        <v>CAA VIETNAM</v>
      </c>
      <c r="AU466" s="1" t="str">
        <f>_xlfn.IFNA(VLOOKUP($B466,'[1]Price Catalogue (Active CAP)'!$A:$AD,AU$3,FALSE),"")</f>
        <v>OCMOF</v>
      </c>
      <c r="AW466" s="1" t="b">
        <f t="shared" si="155"/>
        <v>1</v>
      </c>
      <c r="AX466" s="1" t="b">
        <f t="shared" si="156"/>
        <v>1</v>
      </c>
      <c r="AY466" s="1" t="b">
        <f t="shared" si="157"/>
        <v>1</v>
      </c>
      <c r="AZ466" s="1" t="b">
        <f t="shared" si="158"/>
        <v>1</v>
      </c>
      <c r="BA466" s="1" t="b">
        <f t="shared" si="159"/>
        <v>1</v>
      </c>
      <c r="BB466" s="1" t="b">
        <f t="shared" si="160"/>
        <v>1</v>
      </c>
      <c r="BC466" s="1" t="b">
        <f t="shared" si="161"/>
        <v>1</v>
      </c>
      <c r="BD466" s="1" t="b">
        <f t="shared" si="162"/>
        <v>1</v>
      </c>
      <c r="BE466" s="1" t="b">
        <f t="shared" si="163"/>
        <v>1</v>
      </c>
      <c r="BF466" s="1" t="b">
        <f t="shared" si="164"/>
        <v>1</v>
      </c>
      <c r="BG466" s="1" t="b">
        <f t="shared" si="165"/>
        <v>1</v>
      </c>
      <c r="BH466" s="1" t="b">
        <f t="shared" si="166"/>
        <v>0</v>
      </c>
      <c r="BI466" s="1" t="b">
        <f t="shared" si="167"/>
        <v>1</v>
      </c>
      <c r="BJ466" s="1" t="b">
        <f t="shared" si="168"/>
        <v>1</v>
      </c>
      <c r="BK466" s="1" t="b">
        <f t="shared" si="169"/>
        <v>0</v>
      </c>
      <c r="BL466" s="1" t="b">
        <f t="shared" si="170"/>
        <v>0</v>
      </c>
      <c r="BM466" s="1" t="b">
        <f t="shared" si="171"/>
        <v>1</v>
      </c>
      <c r="BN466" s="1" t="b">
        <f t="shared" si="172"/>
        <v>1</v>
      </c>
      <c r="BO466" s="1" t="b">
        <f t="shared" si="173"/>
        <v>1</v>
      </c>
      <c r="BP466" s="1" t="b">
        <f t="shared" si="174"/>
        <v>1</v>
      </c>
      <c r="BQ466" s="1" t="b">
        <f t="shared" si="175"/>
        <v>1</v>
      </c>
    </row>
    <row r="467" spans="1:69" ht="37.5">
      <c r="A467" s="5">
        <v>464</v>
      </c>
      <c r="B467" s="13" t="s">
        <v>958</v>
      </c>
      <c r="C467" s="13"/>
      <c r="D467" s="13" t="s">
        <v>959</v>
      </c>
      <c r="E467" s="19" t="s">
        <v>1228</v>
      </c>
      <c r="F467" s="13" t="s">
        <v>249</v>
      </c>
      <c r="G467" s="13" t="s">
        <v>908</v>
      </c>
      <c r="H467" s="13" t="s">
        <v>1509</v>
      </c>
      <c r="I467" s="13" t="s">
        <v>1490</v>
      </c>
      <c r="J467" s="13"/>
      <c r="K467" s="13" t="s">
        <v>960</v>
      </c>
      <c r="L467" s="13" t="s">
        <v>1510</v>
      </c>
      <c r="M467" s="13" t="s">
        <v>23</v>
      </c>
      <c r="N467" s="13" t="s">
        <v>23</v>
      </c>
      <c r="O467" s="13" t="s">
        <v>23</v>
      </c>
      <c r="P467" s="13" t="str">
        <f t="shared" si="154"/>
        <v>EASA;FAA;CAA UK;CAA MALAYSIA;DGCA INDONESIA;;</v>
      </c>
      <c r="Q467" s="13" t="s">
        <v>12</v>
      </c>
      <c r="R467" s="13" t="s">
        <v>13</v>
      </c>
      <c r="S467" s="13" t="s">
        <v>1224</v>
      </c>
      <c r="T467" s="13" t="s">
        <v>24</v>
      </c>
      <c r="U467" s="13" t="s">
        <v>25</v>
      </c>
      <c r="V467" s="13" t="s">
        <v>79</v>
      </c>
      <c r="W467" s="13"/>
      <c r="X467" s="13" t="s">
        <v>1232</v>
      </c>
      <c r="Y467" s="13" t="s">
        <v>1246</v>
      </c>
      <c r="Z467" s="13"/>
      <c r="AA467" s="1" t="str">
        <f>_xlfn.IFNA(VLOOKUP($B467,'[1]Price Catalogue (Active CAP)'!$A:$AD,AA$3,FALSE),"")</f>
        <v>D05000</v>
      </c>
      <c r="AC467" s="1" t="str">
        <f>_xlfn.IFNA(VLOOKUP($B467,'[1]Price Catalogue (Active CAP)'!$A:$AD,AC$3,FALSE),"")</f>
        <v>VALVE-FILL AND DRAIN</v>
      </c>
      <c r="AD467" s="1" t="str">
        <f>_xlfn.IFNA(VLOOKUP($B467,'[1]Price Catalogue (Active CAP)'!$A:$AD,AD$3,FALSE),"")</f>
        <v>ON</v>
      </c>
      <c r="AE467" s="1" t="str">
        <f>_xlfn.IFNA(VLOOKUP($B467,'[1]Price Catalogue (Active CAP)'!$A:$AD,AE$3,FALSE),"")</f>
        <v>A320_Fam;A330;</v>
      </c>
      <c r="AF467" s="1" t="str">
        <f>_xlfn.IFNA(VLOOKUP($B467,'[1]Price Catalogue (Active CAP)'!$A:$AD,AF$3,FALSE),"")</f>
        <v>SITEC AEROSPACE GMBH</v>
      </c>
      <c r="AG467" s="1" t="str">
        <f>_xlfn.IFNA(VLOOKUP($B467,'[1]Price Catalogue (Active CAP)'!$A:$AD,AG$3,FALSE),"")</f>
        <v>CAE-VAL-020</v>
      </c>
      <c r="AH467" s="1" t="str">
        <f>_xlfn.IFNA(VLOOKUP($B467,'[1]Price Catalogue (Active CAP)'!$A:$AD,AH$3,FALSE),"")</f>
        <v>Rotary_Actuator</v>
      </c>
      <c r="AI467" s="1">
        <f>_xlfn.IFNA(VLOOKUP($B467,'[1]Price Catalogue (Active CAP)'!$A:$AD,AI$3,FALSE),"")</f>
        <v>0</v>
      </c>
      <c r="AJ467" s="1" t="str">
        <f>_xlfn.IFNA(VLOOKUP($B467,'[1]Price Catalogue (Active CAP)'!$A:$AD,AJ$3,FALSE),"")</f>
        <v>38-10-02;</v>
      </c>
      <c r="AK467" s="1" t="str">
        <f>_xlfn.IFNA(VLOOKUP($B467,'[1]Price Catalogue (Active CAP)'!$A:$AD,AK$3,FALSE),"")</f>
        <v>38-10</v>
      </c>
      <c r="AL467" s="32" t="str">
        <f>_xlfn.IFNA(VLOOKUP($B467,'[1]Price Catalogue (Active CAP)'!$A:$AD,AL$3,FALSE),"")</f>
        <v>EASA,FAA,CAA MALAYSIA,CAAS,DGCA INDONESIA</v>
      </c>
      <c r="AM467" s="1" t="str">
        <f>_xlfn.IFNA(VLOOKUP($B467,'[1]Price Catalogue (Active CAP)'!$A:$AD,AM$3,FALSE),"")</f>
        <v>EASA</v>
      </c>
      <c r="AN467" s="1" t="str">
        <f>_xlfn.IFNA(VLOOKUP($B467,'[1]Price Catalogue (Active CAP)'!$A:$AD,AN$3,FALSE),"")</f>
        <v>FAA</v>
      </c>
      <c r="AO467" s="1" t="str">
        <f>_xlfn.IFNA(VLOOKUP($B467,'[1]Price Catalogue (Active CAP)'!$A:$AD,AO$3,FALSE),"")</f>
        <v>CAA MALAYSIA</v>
      </c>
      <c r="AP467" s="1" t="str">
        <f>_xlfn.IFNA(VLOOKUP($B467,'[1]Price Catalogue (Active CAP)'!$A:$AD,AP$3,FALSE),"")</f>
        <v>CAAS</v>
      </c>
      <c r="AQ467" s="1" t="str">
        <f>_xlfn.IFNA(VLOOKUP($B467,'[1]Price Catalogue (Active CAP)'!$A:$AD,AQ$3,FALSE),"")</f>
        <v>DGCA INDONESIA</v>
      </c>
      <c r="AR467" s="1" t="str">
        <f>_xlfn.IFNA(VLOOKUP($B467,'[1]Price Catalogue (Active CAP)'!$A:$AD,AR$3,FALSE),"")</f>
        <v/>
      </c>
      <c r="AS467" s="1">
        <f>_xlfn.IFNA(VLOOKUP($B467,'[1]Price Catalogue (Active CAP)'!$A:$AD,AS$3,FALSE),"")</f>
        <v>0</v>
      </c>
      <c r="AT467" s="1" t="str">
        <f>_xlfn.IFNA(VLOOKUP($B467,'[1]Price Catalogue (Active CAP)'!$A:$AD,AT$3,FALSE),"")</f>
        <v>CAA VIETNAM</v>
      </c>
      <c r="AU467" s="1" t="str">
        <f>_xlfn.IFNA(VLOOKUP($B467,'[1]Price Catalogue (Active CAP)'!$A:$AD,AU$3,FALSE),"")</f>
        <v>OCMOE</v>
      </c>
      <c r="AW467" s="1" t="b">
        <f t="shared" si="155"/>
        <v>1</v>
      </c>
      <c r="AX467" s="1" t="b">
        <f t="shared" si="156"/>
        <v>1</v>
      </c>
      <c r="AY467" s="1" t="b">
        <f t="shared" si="157"/>
        <v>1</v>
      </c>
      <c r="AZ467" s="1" t="b">
        <f t="shared" si="158"/>
        <v>1</v>
      </c>
      <c r="BA467" s="1" t="b">
        <f t="shared" si="159"/>
        <v>1</v>
      </c>
      <c r="BB467" s="1" t="b">
        <f t="shared" si="160"/>
        <v>1</v>
      </c>
      <c r="BC467" s="1" t="b">
        <f t="shared" si="161"/>
        <v>1</v>
      </c>
      <c r="BD467" s="1" t="b">
        <f t="shared" si="162"/>
        <v>1</v>
      </c>
      <c r="BE467" s="1" t="b">
        <f t="shared" si="163"/>
        <v>1</v>
      </c>
      <c r="BF467" s="1" t="b">
        <f t="shared" si="164"/>
        <v>1</v>
      </c>
      <c r="BG467" s="1" t="b">
        <f t="shared" si="165"/>
        <v>1</v>
      </c>
      <c r="BH467" s="1" t="b">
        <f t="shared" si="166"/>
        <v>0</v>
      </c>
      <c r="BI467" s="1" t="b">
        <f t="shared" si="167"/>
        <v>1</v>
      </c>
      <c r="BJ467" s="1" t="b">
        <f t="shared" si="168"/>
        <v>1</v>
      </c>
      <c r="BK467" s="1" t="b">
        <f t="shared" si="169"/>
        <v>0</v>
      </c>
      <c r="BL467" s="1" t="b">
        <f t="shared" si="170"/>
        <v>0</v>
      </c>
      <c r="BM467" s="1" t="b">
        <f t="shared" si="171"/>
        <v>1</v>
      </c>
      <c r="BN467" s="1" t="b">
        <f t="shared" si="172"/>
        <v>1</v>
      </c>
      <c r="BO467" s="1" t="b">
        <f t="shared" si="173"/>
        <v>1</v>
      </c>
      <c r="BP467" s="1" t="b">
        <f t="shared" si="174"/>
        <v>1</v>
      </c>
      <c r="BQ467" s="1" t="b">
        <f t="shared" si="175"/>
        <v>1</v>
      </c>
    </row>
    <row r="468" spans="1:69" ht="37.5">
      <c r="A468" s="5">
        <v>465</v>
      </c>
      <c r="B468" s="13" t="s">
        <v>961</v>
      </c>
      <c r="C468" s="13"/>
      <c r="D468" s="13" t="s">
        <v>962</v>
      </c>
      <c r="E468" s="19" t="s">
        <v>1228</v>
      </c>
      <c r="F468" s="13" t="s">
        <v>907</v>
      </c>
      <c r="G468" s="13" t="s">
        <v>843</v>
      </c>
      <c r="H468" s="13" t="s">
        <v>1509</v>
      </c>
      <c r="I468" s="13" t="s">
        <v>1490</v>
      </c>
      <c r="J468" s="13" t="s">
        <v>1480</v>
      </c>
      <c r="K468" s="13" t="s">
        <v>960</v>
      </c>
      <c r="L468" s="13" t="s">
        <v>1510</v>
      </c>
      <c r="M468" s="13" t="s">
        <v>23</v>
      </c>
      <c r="N468" s="13" t="s">
        <v>23</v>
      </c>
      <c r="O468" s="13" t="s">
        <v>23</v>
      </c>
      <c r="P468" s="13" t="str">
        <f t="shared" si="154"/>
        <v>EASA;FAA;CAA UK;CAA MALAYSIA;DGCA INDONESIA;;</v>
      </c>
      <c r="Q468" s="13" t="s">
        <v>12</v>
      </c>
      <c r="R468" s="13" t="s">
        <v>13</v>
      </c>
      <c r="S468" s="13" t="s">
        <v>1224</v>
      </c>
      <c r="T468" s="13" t="s">
        <v>24</v>
      </c>
      <c r="U468" s="13" t="s">
        <v>25</v>
      </c>
      <c r="V468" s="13" t="s">
        <v>79</v>
      </c>
      <c r="W468" s="13"/>
      <c r="X468" s="13" t="s">
        <v>1232</v>
      </c>
      <c r="Y468" s="13" t="s">
        <v>1246</v>
      </c>
      <c r="Z468" s="13"/>
      <c r="AA468" s="1" t="str">
        <f>_xlfn.IFNA(VLOOKUP($B468,'[1]Price Catalogue (Active CAP)'!$A:$AD,AA$3,FALSE),"")</f>
        <v>D05A00</v>
      </c>
      <c r="AC468" s="1" t="str">
        <f>_xlfn.IFNA(VLOOKUP($B468,'[1]Price Catalogue (Active CAP)'!$A:$AD,AC$3,FALSE),"")</f>
        <v>VALVE-FILL/DRAIN</v>
      </c>
      <c r="AD468" s="1" t="str">
        <f>_xlfn.IFNA(VLOOKUP($B468,'[1]Price Catalogue (Active CAP)'!$A:$AD,AD$3,FALSE),"")</f>
        <v>ON</v>
      </c>
      <c r="AE468" s="1" t="str">
        <f>_xlfn.IFNA(VLOOKUP($B468,'[1]Price Catalogue (Active CAP)'!$A:$AD,AE$3,FALSE),"")</f>
        <v>A320_Fam;A330;A340;A310;</v>
      </c>
      <c r="AF468" s="1" t="str">
        <f>_xlfn.IFNA(VLOOKUP($B468,'[1]Price Catalogue (Active CAP)'!$A:$AD,AF$3,FALSE),"")</f>
        <v>Diehl Aviation Gilching GmbH</v>
      </c>
      <c r="AG468" s="1" t="str">
        <f>_xlfn.IFNA(VLOOKUP($B468,'[1]Price Catalogue (Active CAP)'!$A:$AD,AG$3,FALSE),"")</f>
        <v>CAE-VAL-020</v>
      </c>
      <c r="AH468" s="1" t="str">
        <f>_xlfn.IFNA(VLOOKUP($B468,'[1]Price Catalogue (Active CAP)'!$A:$AD,AH$3,FALSE),"")</f>
        <v>Rotary_Actuator</v>
      </c>
      <c r="AI468" s="1" t="str">
        <f>_xlfn.IFNA(VLOOKUP($B468,'[1]Price Catalogue (Active CAP)'!$A:$AD,AI$3,FALSE),"")</f>
        <v>D1227</v>
      </c>
      <c r="AJ468" s="1" t="str">
        <f>_xlfn.IFNA(VLOOKUP($B468,'[1]Price Catalogue (Active CAP)'!$A:$AD,AJ$3,FALSE),"")</f>
        <v>38-10-02;</v>
      </c>
      <c r="AK468" s="1" t="str">
        <f>_xlfn.IFNA(VLOOKUP($B468,'[1]Price Catalogue (Active CAP)'!$A:$AD,AK$3,FALSE),"")</f>
        <v>38-10</v>
      </c>
      <c r="AL468" s="32" t="str">
        <f>_xlfn.IFNA(VLOOKUP($B468,'[1]Price Catalogue (Active CAP)'!$A:$AD,AL$3,FALSE),"")</f>
        <v>EASA,FAA,CAA MALAYSIA,CAAS,DGCA INDONESIA</v>
      </c>
      <c r="AM468" s="1" t="str">
        <f>_xlfn.IFNA(VLOOKUP($B468,'[1]Price Catalogue (Active CAP)'!$A:$AD,AM$3,FALSE),"")</f>
        <v>EASA</v>
      </c>
      <c r="AN468" s="1" t="str">
        <f>_xlfn.IFNA(VLOOKUP($B468,'[1]Price Catalogue (Active CAP)'!$A:$AD,AN$3,FALSE),"")</f>
        <v>FAA</v>
      </c>
      <c r="AO468" s="1" t="str">
        <f>_xlfn.IFNA(VLOOKUP($B468,'[1]Price Catalogue (Active CAP)'!$A:$AD,AO$3,FALSE),"")</f>
        <v>CAA MALAYSIA</v>
      </c>
      <c r="AP468" s="1" t="str">
        <f>_xlfn.IFNA(VLOOKUP($B468,'[1]Price Catalogue (Active CAP)'!$A:$AD,AP$3,FALSE),"")</f>
        <v>CAAS</v>
      </c>
      <c r="AQ468" s="1" t="str">
        <f>_xlfn.IFNA(VLOOKUP($B468,'[1]Price Catalogue (Active CAP)'!$A:$AD,AQ$3,FALSE),"")</f>
        <v>DGCA INDONESIA</v>
      </c>
      <c r="AR468" s="1" t="str">
        <f>_xlfn.IFNA(VLOOKUP($B468,'[1]Price Catalogue (Active CAP)'!$A:$AD,AR$3,FALSE),"")</f>
        <v/>
      </c>
      <c r="AS468" s="1">
        <f>_xlfn.IFNA(VLOOKUP($B468,'[1]Price Catalogue (Active CAP)'!$A:$AD,AS$3,FALSE),"")</f>
        <v>0</v>
      </c>
      <c r="AT468" s="1" t="str">
        <f>_xlfn.IFNA(VLOOKUP($B468,'[1]Price Catalogue (Active CAP)'!$A:$AD,AT$3,FALSE),"")</f>
        <v>CAA VIETNAM</v>
      </c>
      <c r="AU468" s="1" t="str">
        <f>_xlfn.IFNA(VLOOKUP($B468,'[1]Price Catalogue (Active CAP)'!$A:$AD,AU$3,FALSE),"")</f>
        <v>OCMOE</v>
      </c>
      <c r="AW468" s="1" t="b">
        <f t="shared" si="155"/>
        <v>1</v>
      </c>
      <c r="AX468" s="1" t="b">
        <f t="shared" si="156"/>
        <v>1</v>
      </c>
      <c r="AY468" s="1" t="b">
        <f t="shared" si="157"/>
        <v>1</v>
      </c>
      <c r="AZ468" s="1" t="b">
        <f t="shared" si="158"/>
        <v>1</v>
      </c>
      <c r="BA468" s="1" t="b">
        <f t="shared" si="159"/>
        <v>1</v>
      </c>
      <c r="BB468" s="1" t="b">
        <f t="shared" si="160"/>
        <v>1</v>
      </c>
      <c r="BC468" s="1" t="b">
        <f t="shared" si="161"/>
        <v>1</v>
      </c>
      <c r="BD468" s="1" t="b">
        <f t="shared" si="162"/>
        <v>1</v>
      </c>
      <c r="BE468" s="1" t="b">
        <f t="shared" si="163"/>
        <v>1</v>
      </c>
      <c r="BF468" s="1" t="b">
        <f t="shared" si="164"/>
        <v>1</v>
      </c>
      <c r="BG468" s="1" t="b">
        <f t="shared" si="165"/>
        <v>1</v>
      </c>
      <c r="BH468" s="1" t="b">
        <f t="shared" si="166"/>
        <v>0</v>
      </c>
      <c r="BI468" s="1" t="b">
        <f t="shared" si="167"/>
        <v>1</v>
      </c>
      <c r="BJ468" s="1" t="b">
        <f t="shared" si="168"/>
        <v>1</v>
      </c>
      <c r="BK468" s="1" t="b">
        <f t="shared" si="169"/>
        <v>0</v>
      </c>
      <c r="BL468" s="1" t="b">
        <f t="shared" si="170"/>
        <v>0</v>
      </c>
      <c r="BM468" s="1" t="b">
        <f t="shared" si="171"/>
        <v>1</v>
      </c>
      <c r="BN468" s="1" t="b">
        <f t="shared" si="172"/>
        <v>1</v>
      </c>
      <c r="BO468" s="1" t="b">
        <f t="shared" si="173"/>
        <v>1</v>
      </c>
      <c r="BP468" s="1" t="b">
        <f t="shared" si="174"/>
        <v>1</v>
      </c>
      <c r="BQ468" s="1" t="b">
        <f t="shared" si="175"/>
        <v>1</v>
      </c>
    </row>
    <row r="469" spans="1:69" ht="37.5">
      <c r="A469" s="5">
        <v>466</v>
      </c>
      <c r="B469" s="13" t="s">
        <v>963</v>
      </c>
      <c r="C469" s="13"/>
      <c r="D469" s="13" t="s">
        <v>959</v>
      </c>
      <c r="E469" s="19" t="s">
        <v>1228</v>
      </c>
      <c r="F469" s="13" t="s">
        <v>54</v>
      </c>
      <c r="G469" s="13" t="s">
        <v>843</v>
      </c>
      <c r="H469" s="13" t="s">
        <v>1509</v>
      </c>
      <c r="I469" s="13" t="s">
        <v>1490</v>
      </c>
      <c r="J469" s="13" t="s">
        <v>1480</v>
      </c>
      <c r="K469" s="13" t="s">
        <v>960</v>
      </c>
      <c r="L469" s="13" t="s">
        <v>1510</v>
      </c>
      <c r="M469" s="13" t="s">
        <v>23</v>
      </c>
      <c r="N469" s="13" t="s">
        <v>23</v>
      </c>
      <c r="O469" s="13" t="s">
        <v>23</v>
      </c>
      <c r="P469" s="13" t="str">
        <f t="shared" si="154"/>
        <v>EASA;FAA;CAA UK;CAA MALAYSIA;DGCA INDONESIA;;</v>
      </c>
      <c r="Q469" s="13" t="s">
        <v>12</v>
      </c>
      <c r="R469" s="13" t="s">
        <v>13</v>
      </c>
      <c r="S469" s="13" t="s">
        <v>1224</v>
      </c>
      <c r="T469" s="13" t="s">
        <v>24</v>
      </c>
      <c r="U469" s="13" t="s">
        <v>25</v>
      </c>
      <c r="V469" s="13" t="s">
        <v>79</v>
      </c>
      <c r="W469" s="13"/>
      <c r="X469" s="13" t="s">
        <v>1232</v>
      </c>
      <c r="Y469" s="13" t="s">
        <v>1246</v>
      </c>
      <c r="Z469" s="13"/>
      <c r="AA469" s="1" t="str">
        <f>_xlfn.IFNA(VLOOKUP($B469,'[1]Price Catalogue (Active CAP)'!$A:$AD,AA$3,FALSE),"")</f>
        <v>D05C00</v>
      </c>
      <c r="AC469" s="1" t="str">
        <f>_xlfn.IFNA(VLOOKUP($B469,'[1]Price Catalogue (Active CAP)'!$A:$AD,AC$3,FALSE),"")</f>
        <v>VALVE-FILL AND DRAIN</v>
      </c>
      <c r="AD469" s="1" t="str">
        <f>_xlfn.IFNA(VLOOKUP($B469,'[1]Price Catalogue (Active CAP)'!$A:$AD,AD$3,FALSE),"")</f>
        <v>ON</v>
      </c>
      <c r="AE469" s="1" t="str">
        <f>_xlfn.IFNA(VLOOKUP($B469,'[1]Price Catalogue (Active CAP)'!$A:$AD,AE$3,FALSE),"")</f>
        <v>A320_Fam;A330;A340;</v>
      </c>
      <c r="AF469" s="1" t="str">
        <f>_xlfn.IFNA(VLOOKUP($B469,'[1]Price Catalogue (Active CAP)'!$A:$AD,AF$3,FALSE),"")</f>
        <v>Diehl Aviation Gilching GmbH</v>
      </c>
      <c r="AG469" s="1" t="str">
        <f>_xlfn.IFNA(VLOOKUP($B469,'[1]Price Catalogue (Active CAP)'!$A:$AD,AG$3,FALSE),"")</f>
        <v>CAE-VAL-020</v>
      </c>
      <c r="AH469" s="1" t="str">
        <f>_xlfn.IFNA(VLOOKUP($B469,'[1]Price Catalogue (Active CAP)'!$A:$AD,AH$3,FALSE),"")</f>
        <v>Rotary_Actuator</v>
      </c>
      <c r="AI469" s="1" t="str">
        <f>_xlfn.IFNA(VLOOKUP($B469,'[1]Price Catalogue (Active CAP)'!$A:$AD,AI$3,FALSE),"")</f>
        <v>D1227</v>
      </c>
      <c r="AJ469" s="1" t="str">
        <f>_xlfn.IFNA(VLOOKUP($B469,'[1]Price Catalogue (Active CAP)'!$A:$AD,AJ$3,FALSE),"")</f>
        <v>38-10-02;</v>
      </c>
      <c r="AK469" s="1" t="str">
        <f>_xlfn.IFNA(VLOOKUP($B469,'[1]Price Catalogue (Active CAP)'!$A:$AD,AK$3,FALSE),"")</f>
        <v>38-10</v>
      </c>
      <c r="AL469" s="32" t="str">
        <f>_xlfn.IFNA(VLOOKUP($B469,'[1]Price Catalogue (Active CAP)'!$A:$AD,AL$3,FALSE),"")</f>
        <v>EASA,FAA,CAA MALAYSIA,CAAS,DGCA INDONESIA</v>
      </c>
      <c r="AM469" s="1" t="str">
        <f>_xlfn.IFNA(VLOOKUP($B469,'[1]Price Catalogue (Active CAP)'!$A:$AD,AM$3,FALSE),"")</f>
        <v>EASA</v>
      </c>
      <c r="AN469" s="1" t="str">
        <f>_xlfn.IFNA(VLOOKUP($B469,'[1]Price Catalogue (Active CAP)'!$A:$AD,AN$3,FALSE),"")</f>
        <v>FAA</v>
      </c>
      <c r="AO469" s="1" t="str">
        <f>_xlfn.IFNA(VLOOKUP($B469,'[1]Price Catalogue (Active CAP)'!$A:$AD,AO$3,FALSE),"")</f>
        <v>CAA MALAYSIA</v>
      </c>
      <c r="AP469" s="1" t="str">
        <f>_xlfn.IFNA(VLOOKUP($B469,'[1]Price Catalogue (Active CAP)'!$A:$AD,AP$3,FALSE),"")</f>
        <v>CAAS</v>
      </c>
      <c r="AQ469" s="1" t="str">
        <f>_xlfn.IFNA(VLOOKUP($B469,'[1]Price Catalogue (Active CAP)'!$A:$AD,AQ$3,FALSE),"")</f>
        <v>DGCA INDONESIA</v>
      </c>
      <c r="AR469" s="1" t="str">
        <f>_xlfn.IFNA(VLOOKUP($B469,'[1]Price Catalogue (Active CAP)'!$A:$AD,AR$3,FALSE),"")</f>
        <v/>
      </c>
      <c r="AS469" s="1">
        <f>_xlfn.IFNA(VLOOKUP($B469,'[1]Price Catalogue (Active CAP)'!$A:$AD,AS$3,FALSE),"")</f>
        <v>0</v>
      </c>
      <c r="AT469" s="1" t="str">
        <f>_xlfn.IFNA(VLOOKUP($B469,'[1]Price Catalogue (Active CAP)'!$A:$AD,AT$3,FALSE),"")</f>
        <v>CAA VIETNAM</v>
      </c>
      <c r="AU469" s="1" t="str">
        <f>_xlfn.IFNA(VLOOKUP($B469,'[1]Price Catalogue (Active CAP)'!$A:$AD,AU$3,FALSE),"")</f>
        <v>OCMOE</v>
      </c>
      <c r="AW469" s="1" t="b">
        <f t="shared" si="155"/>
        <v>1</v>
      </c>
      <c r="AX469" s="1" t="b">
        <f t="shared" si="156"/>
        <v>1</v>
      </c>
      <c r="AY469" s="1" t="b">
        <f t="shared" si="157"/>
        <v>1</v>
      </c>
      <c r="AZ469" s="1" t="b">
        <f t="shared" si="158"/>
        <v>1</v>
      </c>
      <c r="BA469" s="1" t="b">
        <f t="shared" si="159"/>
        <v>1</v>
      </c>
      <c r="BB469" s="1" t="b">
        <f t="shared" si="160"/>
        <v>1</v>
      </c>
      <c r="BC469" s="1" t="b">
        <f t="shared" si="161"/>
        <v>1</v>
      </c>
      <c r="BD469" s="1" t="b">
        <f t="shared" si="162"/>
        <v>1</v>
      </c>
      <c r="BE469" s="1" t="b">
        <f t="shared" si="163"/>
        <v>1</v>
      </c>
      <c r="BF469" s="1" t="b">
        <f t="shared" si="164"/>
        <v>1</v>
      </c>
      <c r="BG469" s="1" t="b">
        <f t="shared" si="165"/>
        <v>1</v>
      </c>
      <c r="BH469" s="1" t="b">
        <f t="shared" si="166"/>
        <v>0</v>
      </c>
      <c r="BI469" s="1" t="b">
        <f t="shared" si="167"/>
        <v>1</v>
      </c>
      <c r="BJ469" s="1" t="b">
        <f t="shared" si="168"/>
        <v>1</v>
      </c>
      <c r="BK469" s="1" t="b">
        <f t="shared" si="169"/>
        <v>0</v>
      </c>
      <c r="BL469" s="1" t="b">
        <f t="shared" si="170"/>
        <v>0</v>
      </c>
      <c r="BM469" s="1" t="b">
        <f t="shared" si="171"/>
        <v>1</v>
      </c>
      <c r="BN469" s="1" t="b">
        <f t="shared" si="172"/>
        <v>1</v>
      </c>
      <c r="BO469" s="1" t="b">
        <f t="shared" si="173"/>
        <v>1</v>
      </c>
      <c r="BP469" s="1" t="b">
        <f t="shared" si="174"/>
        <v>1</v>
      </c>
      <c r="BQ469" s="1" t="b">
        <f t="shared" si="175"/>
        <v>1</v>
      </c>
    </row>
    <row r="470" spans="1:69" ht="37.5">
      <c r="A470" s="5">
        <v>467</v>
      </c>
      <c r="B470" s="13" t="s">
        <v>964</v>
      </c>
      <c r="C470" s="13"/>
      <c r="D470" s="13" t="s">
        <v>965</v>
      </c>
      <c r="E470" s="19" t="s">
        <v>1228</v>
      </c>
      <c r="F470" s="13" t="s">
        <v>28</v>
      </c>
      <c r="G470" s="13" t="s">
        <v>943</v>
      </c>
      <c r="H470" s="13" t="s">
        <v>1511</v>
      </c>
      <c r="I470" s="13" t="s">
        <v>1244</v>
      </c>
      <c r="J470" s="13"/>
      <c r="K470" s="13" t="s">
        <v>966</v>
      </c>
      <c r="L470" s="13" t="s">
        <v>1512</v>
      </c>
      <c r="M470" s="13" t="s">
        <v>23</v>
      </c>
      <c r="N470" s="13" t="s">
        <v>23</v>
      </c>
      <c r="O470" s="13"/>
      <c r="P470" s="13" t="str">
        <f t="shared" si="154"/>
        <v>EASA;FAA;CAA UK;CAA MALAYSIA;DGCA INDONESIA;CAA CHINA;</v>
      </c>
      <c r="Q470" s="13" t="s">
        <v>12</v>
      </c>
      <c r="R470" s="13" t="s">
        <v>13</v>
      </c>
      <c r="S470" s="13" t="s">
        <v>1224</v>
      </c>
      <c r="T470" s="13" t="s">
        <v>24</v>
      </c>
      <c r="U470" s="13" t="s">
        <v>25</v>
      </c>
      <c r="V470" s="13" t="s">
        <v>26</v>
      </c>
      <c r="W470" s="13"/>
      <c r="X470" s="13" t="s">
        <v>1232</v>
      </c>
      <c r="Y470" s="13" t="s">
        <v>1246</v>
      </c>
      <c r="Z470" s="13"/>
      <c r="AA470" s="1" t="str">
        <f>_xlfn.IFNA(VLOOKUP($B470,'[1]Price Catalogue (Active CAP)'!$A:$AD,AA$3,FALSE),"")</f>
        <v>D23119500</v>
      </c>
      <c r="AC470" s="1" t="str">
        <f>_xlfn.IFNA(VLOOKUP($B470,'[1]Price Catalogue (Active CAP)'!$A:$AD,AC$3,FALSE),"")</f>
        <v>ELECTRICAL BOX</v>
      </c>
      <c r="AD470" s="1" t="str">
        <f>_xlfn.IFNA(VLOOKUP($B470,'[1]Price Catalogue (Active CAP)'!$A:$AD,AD$3,FALSE),"")</f>
        <v>ON</v>
      </c>
      <c r="AE470" s="1" t="str">
        <f>_xlfn.IFNA(VLOOKUP($B470,'[1]Price Catalogue (Active CAP)'!$A:$AD,AE$3,FALSE),"")</f>
        <v>A320_Fam;</v>
      </c>
      <c r="AF470" s="1" t="str">
        <f>_xlfn.IFNA(VLOOKUP($B470,'[1]Price Catalogue (Active CAP)'!$A:$AD,AF$3,FALSE),"")</f>
        <v>Safran Landing Systems</v>
      </c>
      <c r="AG470" s="1" t="str">
        <f>_xlfn.IFNA(VLOOKUP($B470,'[1]Price Catalogue (Active CAP)'!$A:$AD,AG$3,FALSE),"")</f>
        <v>WHB-PAN-001</v>
      </c>
      <c r="AH470" s="1" t="str">
        <f>_xlfn.IFNA(VLOOKUP($B470,'[1]Price Catalogue (Active CAP)'!$A:$AD,AH$3,FALSE),"")</f>
        <v>Various_Electrical</v>
      </c>
      <c r="AI470" s="1">
        <f>_xlfn.IFNA(VLOOKUP($B470,'[1]Price Catalogue (Active CAP)'!$A:$AD,AI$3,FALSE),"")</f>
        <v>0</v>
      </c>
      <c r="AJ470" s="1" t="str">
        <f>_xlfn.IFNA(VLOOKUP($B470,'[1]Price Catalogue (Active CAP)'!$A:$AD,AJ$3,FALSE),"")</f>
        <v>32-57-09;</v>
      </c>
      <c r="AK470" s="1" t="str">
        <f>_xlfn.IFNA(VLOOKUP($B470,'[1]Price Catalogue (Active CAP)'!$A:$AD,AK$3,FALSE),"")</f>
        <v>32-57</v>
      </c>
      <c r="AL470" s="32" t="str">
        <f>_xlfn.IFNA(VLOOKUP($B470,'[1]Price Catalogue (Active CAP)'!$A:$AD,AL$3,FALSE),"")</f>
        <v>EASA,FAA,CAA MALAYSIA,CAAS,DGCA INDONESIA,CAA CHINA</v>
      </c>
      <c r="AM470" s="1" t="str">
        <f>_xlfn.IFNA(VLOOKUP($B470,'[1]Price Catalogue (Active CAP)'!$A:$AD,AM$3,FALSE),"")</f>
        <v>EASA</v>
      </c>
      <c r="AN470" s="1" t="str">
        <f>_xlfn.IFNA(VLOOKUP($B470,'[1]Price Catalogue (Active CAP)'!$A:$AD,AN$3,FALSE),"")</f>
        <v>FAA</v>
      </c>
      <c r="AO470" s="1" t="str">
        <f>_xlfn.IFNA(VLOOKUP($B470,'[1]Price Catalogue (Active CAP)'!$A:$AD,AO$3,FALSE),"")</f>
        <v>CAA MALAYSIA</v>
      </c>
      <c r="AP470" s="1" t="str">
        <f>_xlfn.IFNA(VLOOKUP($B470,'[1]Price Catalogue (Active CAP)'!$A:$AD,AP$3,FALSE),"")</f>
        <v>CAAS</v>
      </c>
      <c r="AQ470" s="1" t="str">
        <f>_xlfn.IFNA(VLOOKUP($B470,'[1]Price Catalogue (Active CAP)'!$A:$AD,AQ$3,FALSE),"")</f>
        <v>DGCA INDONESIA</v>
      </c>
      <c r="AR470" s="1" t="str">
        <f>_xlfn.IFNA(VLOOKUP($B470,'[1]Price Catalogue (Active CAP)'!$A:$AD,AR$3,FALSE),"")</f>
        <v>CAA CHINA</v>
      </c>
      <c r="AS470" s="1">
        <f>_xlfn.IFNA(VLOOKUP($B470,'[1]Price Catalogue (Active CAP)'!$A:$AD,AS$3,FALSE),"")</f>
        <v>0</v>
      </c>
      <c r="AT470" s="1" t="str">
        <f>_xlfn.IFNA(VLOOKUP($B470,'[1]Price Catalogue (Active CAP)'!$A:$AD,AT$3,FALSE),"")</f>
        <v>CAA VIETNAM</v>
      </c>
      <c r="AU470" s="1" t="str">
        <f>_xlfn.IFNA(VLOOKUP($B470,'[1]Price Catalogue (Active CAP)'!$A:$AD,AU$3,FALSE),"")</f>
        <v>OCMOE</v>
      </c>
      <c r="AW470" s="1" t="b">
        <f t="shared" si="155"/>
        <v>1</v>
      </c>
      <c r="AX470" s="1" t="b">
        <f t="shared" si="156"/>
        <v>1</v>
      </c>
      <c r="AY470" s="1" t="b">
        <f t="shared" si="157"/>
        <v>1</v>
      </c>
      <c r="AZ470" s="1" t="b">
        <f t="shared" si="158"/>
        <v>1</v>
      </c>
      <c r="BA470" s="1" t="b">
        <f t="shared" si="159"/>
        <v>1</v>
      </c>
      <c r="BB470" s="1" t="b">
        <f t="shared" si="160"/>
        <v>1</v>
      </c>
      <c r="BC470" s="1" t="b">
        <f t="shared" si="161"/>
        <v>1</v>
      </c>
      <c r="BD470" s="1" t="b">
        <f t="shared" si="162"/>
        <v>1</v>
      </c>
      <c r="BE470" s="1" t="b">
        <f t="shared" si="163"/>
        <v>1</v>
      </c>
      <c r="BF470" s="1" t="b">
        <f t="shared" si="164"/>
        <v>1</v>
      </c>
      <c r="BG470" s="1" t="b">
        <f t="shared" si="165"/>
        <v>1</v>
      </c>
      <c r="BH470" s="1" t="b">
        <f t="shared" si="166"/>
        <v>0</v>
      </c>
      <c r="BI470" s="1" t="b">
        <f t="shared" si="167"/>
        <v>1</v>
      </c>
      <c r="BJ470" s="1" t="b">
        <f t="shared" si="168"/>
        <v>1</v>
      </c>
      <c r="BK470" s="1" t="b">
        <f t="shared" si="169"/>
        <v>0</v>
      </c>
      <c r="BL470" s="1" t="b">
        <f t="shared" si="170"/>
        <v>0</v>
      </c>
      <c r="BM470" s="1" t="b">
        <f t="shared" si="171"/>
        <v>1</v>
      </c>
      <c r="BN470" s="1" t="b">
        <f t="shared" si="172"/>
        <v>1</v>
      </c>
      <c r="BO470" s="1" t="b">
        <f t="shared" si="173"/>
        <v>1</v>
      </c>
      <c r="BP470" s="1" t="b">
        <f t="shared" si="174"/>
        <v>1</v>
      </c>
      <c r="BQ470" s="1" t="b">
        <f t="shared" si="175"/>
        <v>1</v>
      </c>
    </row>
    <row r="471" spans="1:69" ht="37.5">
      <c r="A471" s="5">
        <v>468</v>
      </c>
      <c r="B471" s="13" t="s">
        <v>967</v>
      </c>
      <c r="C471" s="13"/>
      <c r="D471" s="13" t="s">
        <v>965</v>
      </c>
      <c r="E471" s="19" t="s">
        <v>1228</v>
      </c>
      <c r="F471" s="13" t="s">
        <v>28</v>
      </c>
      <c r="G471" s="13" t="s">
        <v>943</v>
      </c>
      <c r="H471" s="13" t="s">
        <v>1511</v>
      </c>
      <c r="I471" s="13" t="s">
        <v>1244</v>
      </c>
      <c r="J471" s="13"/>
      <c r="K471" s="13" t="s">
        <v>966</v>
      </c>
      <c r="L471" s="13" t="s">
        <v>1512</v>
      </c>
      <c r="M471" s="13" t="s">
        <v>23</v>
      </c>
      <c r="N471" s="13" t="s">
        <v>23</v>
      </c>
      <c r="O471" s="13"/>
      <c r="P471" s="13" t="str">
        <f t="shared" si="154"/>
        <v>EASA;FAA;CAA UK;CAA MALAYSIA;DGCA INDONESIA;CAA CHINA;</v>
      </c>
      <c r="Q471" s="13" t="s">
        <v>12</v>
      </c>
      <c r="R471" s="13" t="s">
        <v>13</v>
      </c>
      <c r="S471" s="13" t="s">
        <v>1224</v>
      </c>
      <c r="T471" s="13" t="s">
        <v>24</v>
      </c>
      <c r="U471" s="13" t="s">
        <v>25</v>
      </c>
      <c r="V471" s="13" t="s">
        <v>26</v>
      </c>
      <c r="W471" s="13"/>
      <c r="X471" s="13" t="s">
        <v>1232</v>
      </c>
      <c r="Y471" s="13" t="s">
        <v>1246</v>
      </c>
      <c r="Z471" s="13"/>
      <c r="AA471" s="1" t="str">
        <f>_xlfn.IFNA(VLOOKUP($B471,'[1]Price Catalogue (Active CAP)'!$A:$AD,AA$3,FALSE),"")</f>
        <v>D23119500-1</v>
      </c>
      <c r="AC471" s="1" t="str">
        <f>_xlfn.IFNA(VLOOKUP($B471,'[1]Price Catalogue (Active CAP)'!$A:$AD,AC$3,FALSE),"")</f>
        <v>ELECTRICAL BOX</v>
      </c>
      <c r="AD471" s="1" t="str">
        <f>_xlfn.IFNA(VLOOKUP($B471,'[1]Price Catalogue (Active CAP)'!$A:$AD,AD$3,FALSE),"")</f>
        <v>ON</v>
      </c>
      <c r="AE471" s="1" t="str">
        <f>_xlfn.IFNA(VLOOKUP($B471,'[1]Price Catalogue (Active CAP)'!$A:$AD,AE$3,FALSE),"")</f>
        <v>A320_Fam;</v>
      </c>
      <c r="AF471" s="1" t="str">
        <f>_xlfn.IFNA(VLOOKUP($B471,'[1]Price Catalogue (Active CAP)'!$A:$AD,AF$3,FALSE),"")</f>
        <v>Safran Landing Systems</v>
      </c>
      <c r="AG471" s="1" t="str">
        <f>_xlfn.IFNA(VLOOKUP($B471,'[1]Price Catalogue (Active CAP)'!$A:$AD,AG$3,FALSE),"")</f>
        <v>WHB-PAN-001</v>
      </c>
      <c r="AH471" s="1" t="str">
        <f>_xlfn.IFNA(VLOOKUP($B471,'[1]Price Catalogue (Active CAP)'!$A:$AD,AH$3,FALSE),"")</f>
        <v>Various_Electrical</v>
      </c>
      <c r="AI471" s="1">
        <f>_xlfn.IFNA(VLOOKUP($B471,'[1]Price Catalogue (Active CAP)'!$A:$AD,AI$3,FALSE),"")</f>
        <v>0</v>
      </c>
      <c r="AJ471" s="1" t="str">
        <f>_xlfn.IFNA(VLOOKUP($B471,'[1]Price Catalogue (Active CAP)'!$A:$AD,AJ$3,FALSE),"")</f>
        <v>32-57-09;</v>
      </c>
      <c r="AK471" s="1" t="str">
        <f>_xlfn.IFNA(VLOOKUP($B471,'[1]Price Catalogue (Active CAP)'!$A:$AD,AK$3,FALSE),"")</f>
        <v>32-57</v>
      </c>
      <c r="AL471" s="32" t="str">
        <f>_xlfn.IFNA(VLOOKUP($B471,'[1]Price Catalogue (Active CAP)'!$A:$AD,AL$3,FALSE),"")</f>
        <v>EASA,FAA,CAA MALAYSIA,CAAS,DGCA INDONESIA,CAA CHINA</v>
      </c>
      <c r="AM471" s="1" t="str">
        <f>_xlfn.IFNA(VLOOKUP($B471,'[1]Price Catalogue (Active CAP)'!$A:$AD,AM$3,FALSE),"")</f>
        <v>EASA</v>
      </c>
      <c r="AN471" s="1" t="str">
        <f>_xlfn.IFNA(VLOOKUP($B471,'[1]Price Catalogue (Active CAP)'!$A:$AD,AN$3,FALSE),"")</f>
        <v>FAA</v>
      </c>
      <c r="AO471" s="1" t="str">
        <f>_xlfn.IFNA(VLOOKUP($B471,'[1]Price Catalogue (Active CAP)'!$A:$AD,AO$3,FALSE),"")</f>
        <v>CAA MALAYSIA</v>
      </c>
      <c r="AP471" s="1" t="str">
        <f>_xlfn.IFNA(VLOOKUP($B471,'[1]Price Catalogue (Active CAP)'!$A:$AD,AP$3,FALSE),"")</f>
        <v>CAAS</v>
      </c>
      <c r="AQ471" s="1" t="str">
        <f>_xlfn.IFNA(VLOOKUP($B471,'[1]Price Catalogue (Active CAP)'!$A:$AD,AQ$3,FALSE),"")</f>
        <v>DGCA INDONESIA</v>
      </c>
      <c r="AR471" s="1" t="str">
        <f>_xlfn.IFNA(VLOOKUP($B471,'[1]Price Catalogue (Active CAP)'!$A:$AD,AR$3,FALSE),"")</f>
        <v>CAA CHINA</v>
      </c>
      <c r="AS471" s="1">
        <f>_xlfn.IFNA(VLOOKUP($B471,'[1]Price Catalogue (Active CAP)'!$A:$AD,AS$3,FALSE),"")</f>
        <v>0</v>
      </c>
      <c r="AT471" s="1" t="str">
        <f>_xlfn.IFNA(VLOOKUP($B471,'[1]Price Catalogue (Active CAP)'!$A:$AD,AT$3,FALSE),"")</f>
        <v>CAA VIETNAM</v>
      </c>
      <c r="AU471" s="1" t="str">
        <f>_xlfn.IFNA(VLOOKUP($B471,'[1]Price Catalogue (Active CAP)'!$A:$AD,AU$3,FALSE),"")</f>
        <v>OCMOE</v>
      </c>
      <c r="AW471" s="1" t="b">
        <f t="shared" si="155"/>
        <v>1</v>
      </c>
      <c r="AX471" s="1" t="b">
        <f t="shared" si="156"/>
        <v>1</v>
      </c>
      <c r="AY471" s="1" t="b">
        <f t="shared" si="157"/>
        <v>1</v>
      </c>
      <c r="AZ471" s="1" t="b">
        <f t="shared" si="158"/>
        <v>1</v>
      </c>
      <c r="BA471" s="1" t="b">
        <f t="shared" si="159"/>
        <v>1</v>
      </c>
      <c r="BB471" s="1" t="b">
        <f t="shared" si="160"/>
        <v>1</v>
      </c>
      <c r="BC471" s="1" t="b">
        <f t="shared" si="161"/>
        <v>1</v>
      </c>
      <c r="BD471" s="1" t="b">
        <f t="shared" si="162"/>
        <v>1</v>
      </c>
      <c r="BE471" s="1" t="b">
        <f t="shared" si="163"/>
        <v>1</v>
      </c>
      <c r="BF471" s="1" t="b">
        <f t="shared" si="164"/>
        <v>1</v>
      </c>
      <c r="BG471" s="1" t="b">
        <f t="shared" si="165"/>
        <v>1</v>
      </c>
      <c r="BH471" s="1" t="b">
        <f t="shared" si="166"/>
        <v>0</v>
      </c>
      <c r="BI471" s="1" t="b">
        <f t="shared" si="167"/>
        <v>1</v>
      </c>
      <c r="BJ471" s="1" t="b">
        <f t="shared" si="168"/>
        <v>1</v>
      </c>
      <c r="BK471" s="1" t="b">
        <f t="shared" si="169"/>
        <v>0</v>
      </c>
      <c r="BL471" s="1" t="b">
        <f t="shared" si="170"/>
        <v>0</v>
      </c>
      <c r="BM471" s="1" t="b">
        <f t="shared" si="171"/>
        <v>1</v>
      </c>
      <c r="BN471" s="1" t="b">
        <f t="shared" si="172"/>
        <v>1</v>
      </c>
      <c r="BO471" s="1" t="b">
        <f t="shared" si="173"/>
        <v>1</v>
      </c>
      <c r="BP471" s="1" t="b">
        <f t="shared" si="174"/>
        <v>1</v>
      </c>
      <c r="BQ471" s="1" t="b">
        <f t="shared" si="175"/>
        <v>1</v>
      </c>
    </row>
    <row r="472" spans="1:69" ht="37.5">
      <c r="A472" s="5">
        <v>469</v>
      </c>
      <c r="B472" s="13" t="s">
        <v>968</v>
      </c>
      <c r="C472" s="13"/>
      <c r="D472" s="13" t="s">
        <v>965</v>
      </c>
      <c r="E472" s="19" t="s">
        <v>1228</v>
      </c>
      <c r="F472" s="13" t="s">
        <v>835</v>
      </c>
      <c r="G472" s="13" t="s">
        <v>943</v>
      </c>
      <c r="H472" s="13" t="s">
        <v>1511</v>
      </c>
      <c r="I472" s="13" t="s">
        <v>1513</v>
      </c>
      <c r="J472" s="13"/>
      <c r="K472" s="13" t="s">
        <v>966</v>
      </c>
      <c r="L472" s="13" t="s">
        <v>1512</v>
      </c>
      <c r="M472" s="13" t="s">
        <v>23</v>
      </c>
      <c r="N472" s="13" t="s">
        <v>23</v>
      </c>
      <c r="O472" s="13"/>
      <c r="P472" s="13" t="str">
        <f t="shared" si="154"/>
        <v>EASA;FAA;CAA UK;CAA MALAYSIA;DGCA INDONESIA;CAA CHINA;</v>
      </c>
      <c r="Q472" s="13" t="s">
        <v>12</v>
      </c>
      <c r="R472" s="13" t="s">
        <v>13</v>
      </c>
      <c r="S472" s="13" t="s">
        <v>1224</v>
      </c>
      <c r="T472" s="13" t="s">
        <v>24</v>
      </c>
      <c r="U472" s="13" t="s">
        <v>25</v>
      </c>
      <c r="V472" s="13" t="s">
        <v>26</v>
      </c>
      <c r="W472" s="13"/>
      <c r="X472" s="13" t="s">
        <v>1232</v>
      </c>
      <c r="Y472" s="13" t="s">
        <v>1246</v>
      </c>
      <c r="Z472" s="13"/>
      <c r="AA472" s="1" t="str">
        <f>_xlfn.IFNA(VLOOKUP($B472,'[1]Price Catalogue (Active CAP)'!$A:$AD,AA$3,FALSE),"")</f>
        <v>D23119510</v>
      </c>
      <c r="AC472" s="1" t="str">
        <f>_xlfn.IFNA(VLOOKUP($B472,'[1]Price Catalogue (Active CAP)'!$A:$AD,AC$3,FALSE),"")</f>
        <v>ELECTRICAL BOX</v>
      </c>
      <c r="AD472" s="1" t="str">
        <f>_xlfn.IFNA(VLOOKUP($B472,'[1]Price Catalogue (Active CAP)'!$A:$AD,AD$3,FALSE),"")</f>
        <v>ON</v>
      </c>
      <c r="AE472" s="1" t="str">
        <f>_xlfn.IFNA(VLOOKUP($B472,'[1]Price Catalogue (Active CAP)'!$A:$AD,AE$3,FALSE),"")</f>
        <v>A320_Fam;A340;</v>
      </c>
      <c r="AF472" s="1" t="str">
        <f>_xlfn.IFNA(VLOOKUP($B472,'[1]Price Catalogue (Active CAP)'!$A:$AD,AF$3,FALSE),"")</f>
        <v>Safran Landing Systems</v>
      </c>
      <c r="AG472" s="1" t="str">
        <f>_xlfn.IFNA(VLOOKUP($B472,'[1]Price Catalogue (Active CAP)'!$A:$AD,AG$3,FALSE),"")</f>
        <v>WHB-PAN-001</v>
      </c>
      <c r="AH472" s="1" t="str">
        <f>_xlfn.IFNA(VLOOKUP($B472,'[1]Price Catalogue (Active CAP)'!$A:$AD,AH$3,FALSE),"")</f>
        <v>Electrical Box</v>
      </c>
      <c r="AI472" s="1">
        <f>_xlfn.IFNA(VLOOKUP($B472,'[1]Price Catalogue (Active CAP)'!$A:$AD,AI$3,FALSE),"")</f>
        <v>0</v>
      </c>
      <c r="AJ472" s="1" t="str">
        <f>_xlfn.IFNA(VLOOKUP($B472,'[1]Price Catalogue (Active CAP)'!$A:$AD,AJ$3,FALSE),"")</f>
        <v>32-57-09;</v>
      </c>
      <c r="AK472" s="1" t="str">
        <f>_xlfn.IFNA(VLOOKUP($B472,'[1]Price Catalogue (Active CAP)'!$A:$AD,AK$3,FALSE),"")</f>
        <v>32-57</v>
      </c>
      <c r="AL472" s="32" t="str">
        <f>_xlfn.IFNA(VLOOKUP($B472,'[1]Price Catalogue (Active CAP)'!$A:$AD,AL$3,FALSE),"")</f>
        <v>EASA,FAA,CAA MALAYSIA,CAAS,DGCA INDONESIA,CAA CHINA</v>
      </c>
      <c r="AM472" s="1" t="str">
        <f>_xlfn.IFNA(VLOOKUP($B472,'[1]Price Catalogue (Active CAP)'!$A:$AD,AM$3,FALSE),"")</f>
        <v>EASA</v>
      </c>
      <c r="AN472" s="1" t="str">
        <f>_xlfn.IFNA(VLOOKUP($B472,'[1]Price Catalogue (Active CAP)'!$A:$AD,AN$3,FALSE),"")</f>
        <v>FAA</v>
      </c>
      <c r="AO472" s="1" t="str">
        <f>_xlfn.IFNA(VLOOKUP($B472,'[1]Price Catalogue (Active CAP)'!$A:$AD,AO$3,FALSE),"")</f>
        <v>CAA MALAYSIA</v>
      </c>
      <c r="AP472" s="1" t="str">
        <f>_xlfn.IFNA(VLOOKUP($B472,'[1]Price Catalogue (Active CAP)'!$A:$AD,AP$3,FALSE),"")</f>
        <v>CAAS</v>
      </c>
      <c r="AQ472" s="1" t="str">
        <f>_xlfn.IFNA(VLOOKUP($B472,'[1]Price Catalogue (Active CAP)'!$A:$AD,AQ$3,FALSE),"")</f>
        <v>DGCA INDONESIA</v>
      </c>
      <c r="AR472" s="1" t="str">
        <f>_xlfn.IFNA(VLOOKUP($B472,'[1]Price Catalogue (Active CAP)'!$A:$AD,AR$3,FALSE),"")</f>
        <v>CAA CHINA</v>
      </c>
      <c r="AS472" s="1">
        <f>_xlfn.IFNA(VLOOKUP($B472,'[1]Price Catalogue (Active CAP)'!$A:$AD,AS$3,FALSE),"")</f>
        <v>0</v>
      </c>
      <c r="AT472" s="1" t="str">
        <f>_xlfn.IFNA(VLOOKUP($B472,'[1]Price Catalogue (Active CAP)'!$A:$AD,AT$3,FALSE),"")</f>
        <v>CAA VIETNAM</v>
      </c>
      <c r="AU472" s="1" t="str">
        <f>_xlfn.IFNA(VLOOKUP($B472,'[1]Price Catalogue (Active CAP)'!$A:$AD,AU$3,FALSE),"")</f>
        <v>OCMOE</v>
      </c>
      <c r="AW472" s="1" t="b">
        <f t="shared" si="155"/>
        <v>1</v>
      </c>
      <c r="AX472" s="1" t="b">
        <f t="shared" si="156"/>
        <v>1</v>
      </c>
      <c r="AY472" s="1" t="b">
        <f t="shared" si="157"/>
        <v>1</v>
      </c>
      <c r="AZ472" s="1" t="b">
        <f t="shared" si="158"/>
        <v>1</v>
      </c>
      <c r="BA472" s="1" t="b">
        <f t="shared" si="159"/>
        <v>1</v>
      </c>
      <c r="BB472" s="1" t="b">
        <f t="shared" si="160"/>
        <v>1</v>
      </c>
      <c r="BC472" s="1" t="b">
        <f t="shared" si="161"/>
        <v>1</v>
      </c>
      <c r="BD472" s="1" t="b">
        <f t="shared" si="162"/>
        <v>1</v>
      </c>
      <c r="BE472" s="1" t="b">
        <f t="shared" si="163"/>
        <v>1</v>
      </c>
      <c r="BF472" s="1" t="b">
        <f t="shared" si="164"/>
        <v>1</v>
      </c>
      <c r="BG472" s="1" t="b">
        <f t="shared" si="165"/>
        <v>1</v>
      </c>
      <c r="BH472" s="1" t="b">
        <f t="shared" si="166"/>
        <v>0</v>
      </c>
      <c r="BI472" s="1" t="b">
        <f t="shared" si="167"/>
        <v>1</v>
      </c>
      <c r="BJ472" s="1" t="b">
        <f t="shared" si="168"/>
        <v>1</v>
      </c>
      <c r="BK472" s="1" t="b">
        <f t="shared" si="169"/>
        <v>0</v>
      </c>
      <c r="BL472" s="1" t="b">
        <f t="shared" si="170"/>
        <v>0</v>
      </c>
      <c r="BM472" s="1" t="b">
        <f t="shared" si="171"/>
        <v>1</v>
      </c>
      <c r="BN472" s="1" t="b">
        <f t="shared" si="172"/>
        <v>1</v>
      </c>
      <c r="BO472" s="1" t="b">
        <f t="shared" si="173"/>
        <v>1</v>
      </c>
      <c r="BP472" s="1" t="b">
        <f t="shared" si="174"/>
        <v>1</v>
      </c>
      <c r="BQ472" s="1" t="b">
        <f t="shared" si="175"/>
        <v>1</v>
      </c>
    </row>
    <row r="473" spans="1:69" ht="37.5">
      <c r="A473" s="5">
        <v>470</v>
      </c>
      <c r="B473" s="13" t="s">
        <v>969</v>
      </c>
      <c r="C473" s="13"/>
      <c r="D473" s="13" t="s">
        <v>965</v>
      </c>
      <c r="E473" s="19" t="s">
        <v>1228</v>
      </c>
      <c r="F473" s="13" t="s">
        <v>835</v>
      </c>
      <c r="G473" s="13" t="s">
        <v>943</v>
      </c>
      <c r="H473" s="13" t="s">
        <v>1511</v>
      </c>
      <c r="I473" s="13" t="s">
        <v>1244</v>
      </c>
      <c r="J473" s="13"/>
      <c r="K473" s="13" t="s">
        <v>966</v>
      </c>
      <c r="L473" s="13" t="s">
        <v>1512</v>
      </c>
      <c r="M473" s="13" t="s">
        <v>23</v>
      </c>
      <c r="N473" s="13" t="s">
        <v>23</v>
      </c>
      <c r="O473" s="13"/>
      <c r="P473" s="13" t="str">
        <f t="shared" si="154"/>
        <v>EASA;FAA;CAA UK;CAA MALAYSIA;DGCA INDONESIA;CAA CHINA;</v>
      </c>
      <c r="Q473" s="13" t="s">
        <v>12</v>
      </c>
      <c r="R473" s="13" t="s">
        <v>13</v>
      </c>
      <c r="S473" s="13" t="s">
        <v>1224</v>
      </c>
      <c r="T473" s="13" t="s">
        <v>24</v>
      </c>
      <c r="U473" s="13" t="s">
        <v>25</v>
      </c>
      <c r="V473" s="13" t="s">
        <v>26</v>
      </c>
      <c r="W473" s="13"/>
      <c r="X473" s="13" t="s">
        <v>1232</v>
      </c>
      <c r="Y473" s="13" t="s">
        <v>1246</v>
      </c>
      <c r="Z473" s="13"/>
      <c r="AA473" s="1" t="str">
        <f>_xlfn.IFNA(VLOOKUP($B473,'[1]Price Catalogue (Active CAP)'!$A:$AD,AA$3,FALSE),"")</f>
        <v>D23119510-1</v>
      </c>
      <c r="AC473" s="1" t="str">
        <f>_xlfn.IFNA(VLOOKUP($B473,'[1]Price Catalogue (Active CAP)'!$A:$AD,AC$3,FALSE),"")</f>
        <v>ELECTRICAL BOX</v>
      </c>
      <c r="AD473" s="1" t="str">
        <f>_xlfn.IFNA(VLOOKUP($B473,'[1]Price Catalogue (Active CAP)'!$A:$AD,AD$3,FALSE),"")</f>
        <v>ON</v>
      </c>
      <c r="AE473" s="1" t="str">
        <f>_xlfn.IFNA(VLOOKUP($B473,'[1]Price Catalogue (Active CAP)'!$A:$AD,AE$3,FALSE),"")</f>
        <v>A320_Fam;A340;</v>
      </c>
      <c r="AF473" s="1" t="str">
        <f>_xlfn.IFNA(VLOOKUP($B473,'[1]Price Catalogue (Active CAP)'!$A:$AD,AF$3,FALSE),"")</f>
        <v>Safran Landing Systems</v>
      </c>
      <c r="AG473" s="1" t="str">
        <f>_xlfn.IFNA(VLOOKUP($B473,'[1]Price Catalogue (Active CAP)'!$A:$AD,AG$3,FALSE),"")</f>
        <v>WHB-PAN-001</v>
      </c>
      <c r="AH473" s="1" t="str">
        <f>_xlfn.IFNA(VLOOKUP($B473,'[1]Price Catalogue (Active CAP)'!$A:$AD,AH$3,FALSE),"")</f>
        <v>Various_Electrical</v>
      </c>
      <c r="AI473" s="1">
        <f>_xlfn.IFNA(VLOOKUP($B473,'[1]Price Catalogue (Active CAP)'!$A:$AD,AI$3,FALSE),"")</f>
        <v>0</v>
      </c>
      <c r="AJ473" s="1" t="str">
        <f>_xlfn.IFNA(VLOOKUP($B473,'[1]Price Catalogue (Active CAP)'!$A:$AD,AJ$3,FALSE),"")</f>
        <v>32-57-09;</v>
      </c>
      <c r="AK473" s="1" t="str">
        <f>_xlfn.IFNA(VLOOKUP($B473,'[1]Price Catalogue (Active CAP)'!$A:$AD,AK$3,FALSE),"")</f>
        <v>32-57</v>
      </c>
      <c r="AL473" s="32" t="str">
        <f>_xlfn.IFNA(VLOOKUP($B473,'[1]Price Catalogue (Active CAP)'!$A:$AD,AL$3,FALSE),"")</f>
        <v>EASA,FAA,CAA MALAYSIA,CAAS,DGCA INDONESIA,CAA CHINA</v>
      </c>
      <c r="AM473" s="1" t="str">
        <f>_xlfn.IFNA(VLOOKUP($B473,'[1]Price Catalogue (Active CAP)'!$A:$AD,AM$3,FALSE),"")</f>
        <v>EASA</v>
      </c>
      <c r="AN473" s="1" t="str">
        <f>_xlfn.IFNA(VLOOKUP($B473,'[1]Price Catalogue (Active CAP)'!$A:$AD,AN$3,FALSE),"")</f>
        <v>FAA</v>
      </c>
      <c r="AO473" s="1" t="str">
        <f>_xlfn.IFNA(VLOOKUP($B473,'[1]Price Catalogue (Active CAP)'!$A:$AD,AO$3,FALSE),"")</f>
        <v>CAA MALAYSIA</v>
      </c>
      <c r="AP473" s="1" t="str">
        <f>_xlfn.IFNA(VLOOKUP($B473,'[1]Price Catalogue (Active CAP)'!$A:$AD,AP$3,FALSE),"")</f>
        <v>CAAS</v>
      </c>
      <c r="AQ473" s="1" t="str">
        <f>_xlfn.IFNA(VLOOKUP($B473,'[1]Price Catalogue (Active CAP)'!$A:$AD,AQ$3,FALSE),"")</f>
        <v>DGCA INDONESIA</v>
      </c>
      <c r="AR473" s="1" t="str">
        <f>_xlfn.IFNA(VLOOKUP($B473,'[1]Price Catalogue (Active CAP)'!$A:$AD,AR$3,FALSE),"")</f>
        <v>CAA CHINA</v>
      </c>
      <c r="AS473" s="1">
        <f>_xlfn.IFNA(VLOOKUP($B473,'[1]Price Catalogue (Active CAP)'!$A:$AD,AS$3,FALSE),"")</f>
        <v>0</v>
      </c>
      <c r="AT473" s="1" t="str">
        <f>_xlfn.IFNA(VLOOKUP($B473,'[1]Price Catalogue (Active CAP)'!$A:$AD,AT$3,FALSE),"")</f>
        <v>CAA VIETNAM</v>
      </c>
      <c r="AU473" s="1" t="str">
        <f>_xlfn.IFNA(VLOOKUP($B473,'[1]Price Catalogue (Active CAP)'!$A:$AD,AU$3,FALSE),"")</f>
        <v>OCMOE</v>
      </c>
      <c r="AW473" s="1" t="b">
        <f t="shared" si="155"/>
        <v>1</v>
      </c>
      <c r="AX473" s="1" t="b">
        <f t="shared" si="156"/>
        <v>1</v>
      </c>
      <c r="AY473" s="1" t="b">
        <f t="shared" si="157"/>
        <v>1</v>
      </c>
      <c r="AZ473" s="1" t="b">
        <f t="shared" si="158"/>
        <v>1</v>
      </c>
      <c r="BA473" s="1" t="b">
        <f t="shared" si="159"/>
        <v>1</v>
      </c>
      <c r="BB473" s="1" t="b">
        <f t="shared" si="160"/>
        <v>1</v>
      </c>
      <c r="BC473" s="1" t="b">
        <f t="shared" si="161"/>
        <v>1</v>
      </c>
      <c r="BD473" s="1" t="b">
        <f t="shared" si="162"/>
        <v>1</v>
      </c>
      <c r="BE473" s="1" t="b">
        <f t="shared" si="163"/>
        <v>1</v>
      </c>
      <c r="BF473" s="1" t="b">
        <f t="shared" si="164"/>
        <v>1</v>
      </c>
      <c r="BG473" s="1" t="b">
        <f t="shared" si="165"/>
        <v>1</v>
      </c>
      <c r="BH473" s="1" t="b">
        <f t="shared" si="166"/>
        <v>0</v>
      </c>
      <c r="BI473" s="1" t="b">
        <f t="shared" si="167"/>
        <v>1</v>
      </c>
      <c r="BJ473" s="1" t="b">
        <f t="shared" si="168"/>
        <v>1</v>
      </c>
      <c r="BK473" s="1" t="b">
        <f t="shared" si="169"/>
        <v>0</v>
      </c>
      <c r="BL473" s="1" t="b">
        <f t="shared" si="170"/>
        <v>0</v>
      </c>
      <c r="BM473" s="1" t="b">
        <f t="shared" si="171"/>
        <v>1</v>
      </c>
      <c r="BN473" s="1" t="b">
        <f t="shared" si="172"/>
        <v>1</v>
      </c>
      <c r="BO473" s="1" t="b">
        <f t="shared" si="173"/>
        <v>1</v>
      </c>
      <c r="BP473" s="1" t="b">
        <f t="shared" si="174"/>
        <v>1</v>
      </c>
      <c r="BQ473" s="1" t="b">
        <f t="shared" si="175"/>
        <v>1</v>
      </c>
    </row>
    <row r="474" spans="1:69" ht="37.5">
      <c r="A474" s="5">
        <v>471</v>
      </c>
      <c r="B474" s="13" t="s">
        <v>970</v>
      </c>
      <c r="C474" s="13"/>
      <c r="D474" s="13" t="s">
        <v>971</v>
      </c>
      <c r="E474" s="19" t="s">
        <v>1228</v>
      </c>
      <c r="F474" s="13" t="s">
        <v>325</v>
      </c>
      <c r="G474" s="13" t="s">
        <v>943</v>
      </c>
      <c r="H474" s="13" t="s">
        <v>1514</v>
      </c>
      <c r="I474" s="13" t="s">
        <v>1244</v>
      </c>
      <c r="J474" s="13"/>
      <c r="K474" s="13" t="s">
        <v>972</v>
      </c>
      <c r="L474" s="13" t="s">
        <v>1512</v>
      </c>
      <c r="M474" s="13" t="s">
        <v>23</v>
      </c>
      <c r="N474" s="13" t="s">
        <v>23</v>
      </c>
      <c r="O474" s="13"/>
      <c r="P474" s="13" t="str">
        <f t="shared" si="154"/>
        <v>EASA;FAA;CAA UK;CAA MALAYSIA;DGCA INDONESIA;CAA CHINA;</v>
      </c>
      <c r="Q474" s="13" t="s">
        <v>12</v>
      </c>
      <c r="R474" s="13" t="s">
        <v>13</v>
      </c>
      <c r="S474" s="13" t="s">
        <v>1224</v>
      </c>
      <c r="T474" s="13" t="s">
        <v>24</v>
      </c>
      <c r="U474" s="13" t="s">
        <v>25</v>
      </c>
      <c r="V474" s="13" t="s">
        <v>26</v>
      </c>
      <c r="W474" s="13"/>
      <c r="X474" s="13" t="s">
        <v>1232</v>
      </c>
      <c r="Y474" s="13" t="s">
        <v>1246</v>
      </c>
      <c r="Z474" s="13"/>
      <c r="AA474" s="1" t="str">
        <f>_xlfn.IFNA(VLOOKUP($B474,'[1]Price Catalogue (Active CAP)'!$A:$AD,AA$3,FALSE),"")</f>
        <v>D23119550</v>
      </c>
      <c r="AC474" s="1" t="str">
        <f>_xlfn.IFNA(VLOOKUP($B474,'[1]Price Catalogue (Active CAP)'!$A:$AD,AC$3,FALSE),"")</f>
        <v>BOX-ELECTRICAL,NLG</v>
      </c>
      <c r="AD474" s="1" t="str">
        <f>_xlfn.IFNA(VLOOKUP($B474,'[1]Price Catalogue (Active CAP)'!$A:$AD,AD$3,FALSE),"")</f>
        <v>ON</v>
      </c>
      <c r="AE474" s="1" t="str">
        <f>_xlfn.IFNA(VLOOKUP($B474,'[1]Price Catalogue (Active CAP)'!$A:$AD,AE$3,FALSE),"")</f>
        <v>A330;A340;</v>
      </c>
      <c r="AF474" s="1" t="str">
        <f>_xlfn.IFNA(VLOOKUP($B474,'[1]Price Catalogue (Active CAP)'!$A:$AD,AF$3,FALSE),"")</f>
        <v>Safran Landing Systems</v>
      </c>
      <c r="AG474" s="1" t="str">
        <f>_xlfn.IFNA(VLOOKUP($B474,'[1]Price Catalogue (Active CAP)'!$A:$AD,AG$3,FALSE),"")</f>
        <v>WHB-PAN-002</v>
      </c>
      <c r="AH474" s="1" t="str">
        <f>_xlfn.IFNA(VLOOKUP($B474,'[1]Price Catalogue (Active CAP)'!$A:$AD,AH$3,FALSE),"")</f>
        <v>Various_Electrical</v>
      </c>
      <c r="AI474" s="1">
        <f>_xlfn.IFNA(VLOOKUP($B474,'[1]Price Catalogue (Active CAP)'!$A:$AD,AI$3,FALSE),"")</f>
        <v>0</v>
      </c>
      <c r="AJ474" s="1" t="str">
        <f>_xlfn.IFNA(VLOOKUP($B474,'[1]Price Catalogue (Active CAP)'!$A:$AD,AJ$3,FALSE),"")</f>
        <v>32-57-11;</v>
      </c>
      <c r="AK474" s="1" t="str">
        <f>_xlfn.IFNA(VLOOKUP($B474,'[1]Price Catalogue (Active CAP)'!$A:$AD,AK$3,FALSE),"")</f>
        <v>32-57</v>
      </c>
      <c r="AL474" s="32" t="str">
        <f>_xlfn.IFNA(VLOOKUP($B474,'[1]Price Catalogue (Active CAP)'!$A:$AD,AL$3,FALSE),"")</f>
        <v>EASA,FAA,CAA MALAYSIA,CAAS,DGCA INDONESIA,CAA CHINA</v>
      </c>
      <c r="AM474" s="1" t="str">
        <f>_xlfn.IFNA(VLOOKUP($B474,'[1]Price Catalogue (Active CAP)'!$A:$AD,AM$3,FALSE),"")</f>
        <v>EASA</v>
      </c>
      <c r="AN474" s="1" t="str">
        <f>_xlfn.IFNA(VLOOKUP($B474,'[1]Price Catalogue (Active CAP)'!$A:$AD,AN$3,FALSE),"")</f>
        <v>FAA</v>
      </c>
      <c r="AO474" s="1" t="str">
        <f>_xlfn.IFNA(VLOOKUP($B474,'[1]Price Catalogue (Active CAP)'!$A:$AD,AO$3,FALSE),"")</f>
        <v>CAA MALAYSIA</v>
      </c>
      <c r="AP474" s="1" t="str">
        <f>_xlfn.IFNA(VLOOKUP($B474,'[1]Price Catalogue (Active CAP)'!$A:$AD,AP$3,FALSE),"")</f>
        <v>CAAS</v>
      </c>
      <c r="AQ474" s="1" t="str">
        <f>_xlfn.IFNA(VLOOKUP($B474,'[1]Price Catalogue (Active CAP)'!$A:$AD,AQ$3,FALSE),"")</f>
        <v>DGCA INDONESIA</v>
      </c>
      <c r="AR474" s="1" t="str">
        <f>_xlfn.IFNA(VLOOKUP($B474,'[1]Price Catalogue (Active CAP)'!$A:$AD,AR$3,FALSE),"")</f>
        <v>CAA CHINA</v>
      </c>
      <c r="AS474" s="1">
        <f>_xlfn.IFNA(VLOOKUP($B474,'[1]Price Catalogue (Active CAP)'!$A:$AD,AS$3,FALSE),"")</f>
        <v>0</v>
      </c>
      <c r="AT474" s="1" t="str">
        <f>_xlfn.IFNA(VLOOKUP($B474,'[1]Price Catalogue (Active CAP)'!$A:$AD,AT$3,FALSE),"")</f>
        <v>CAA VIETNAM</v>
      </c>
      <c r="AU474" s="1" t="str">
        <f>_xlfn.IFNA(VLOOKUP($B474,'[1]Price Catalogue (Active CAP)'!$A:$AD,AU$3,FALSE),"")</f>
        <v>OCMOE</v>
      </c>
      <c r="AW474" s="1" t="b">
        <f t="shared" si="155"/>
        <v>1</v>
      </c>
      <c r="AX474" s="1" t="b">
        <f t="shared" si="156"/>
        <v>1</v>
      </c>
      <c r="AY474" s="1" t="b">
        <f t="shared" si="157"/>
        <v>1</v>
      </c>
      <c r="AZ474" s="1" t="b">
        <f t="shared" si="158"/>
        <v>1</v>
      </c>
      <c r="BA474" s="1" t="b">
        <f t="shared" si="159"/>
        <v>1</v>
      </c>
      <c r="BB474" s="1" t="b">
        <f t="shared" si="160"/>
        <v>1</v>
      </c>
      <c r="BC474" s="1" t="b">
        <f t="shared" si="161"/>
        <v>1</v>
      </c>
      <c r="BD474" s="1" t="b">
        <f t="shared" si="162"/>
        <v>1</v>
      </c>
      <c r="BE474" s="1" t="b">
        <f t="shared" si="163"/>
        <v>1</v>
      </c>
      <c r="BF474" s="1" t="b">
        <f t="shared" si="164"/>
        <v>1</v>
      </c>
      <c r="BG474" s="1" t="b">
        <f t="shared" si="165"/>
        <v>1</v>
      </c>
      <c r="BH474" s="1" t="b">
        <f t="shared" si="166"/>
        <v>0</v>
      </c>
      <c r="BI474" s="1" t="b">
        <f t="shared" si="167"/>
        <v>1</v>
      </c>
      <c r="BJ474" s="1" t="b">
        <f t="shared" si="168"/>
        <v>1</v>
      </c>
      <c r="BK474" s="1" t="b">
        <f t="shared" si="169"/>
        <v>0</v>
      </c>
      <c r="BL474" s="1" t="b">
        <f t="shared" si="170"/>
        <v>0</v>
      </c>
      <c r="BM474" s="1" t="b">
        <f t="shared" si="171"/>
        <v>1</v>
      </c>
      <c r="BN474" s="1" t="b">
        <f t="shared" si="172"/>
        <v>1</v>
      </c>
      <c r="BO474" s="1" t="b">
        <f t="shared" si="173"/>
        <v>1</v>
      </c>
      <c r="BP474" s="1" t="b">
        <f t="shared" si="174"/>
        <v>1</v>
      </c>
      <c r="BQ474" s="1" t="b">
        <f t="shared" si="175"/>
        <v>1</v>
      </c>
    </row>
    <row r="475" spans="1:69" ht="37.5">
      <c r="A475" s="5">
        <v>472</v>
      </c>
      <c r="B475" s="13" t="s">
        <v>973</v>
      </c>
      <c r="C475" s="13"/>
      <c r="D475" s="13" t="s">
        <v>965</v>
      </c>
      <c r="E475" s="19" t="s">
        <v>1228</v>
      </c>
      <c r="F475" s="13" t="s">
        <v>28</v>
      </c>
      <c r="G475" s="13" t="s">
        <v>943</v>
      </c>
      <c r="H475" s="13" t="s">
        <v>1511</v>
      </c>
      <c r="I475" s="13" t="s">
        <v>1244</v>
      </c>
      <c r="J475" s="13"/>
      <c r="K475" s="13" t="s">
        <v>974</v>
      </c>
      <c r="L475" s="13" t="s">
        <v>1512</v>
      </c>
      <c r="M475" s="13" t="s">
        <v>23</v>
      </c>
      <c r="N475" s="13" t="s">
        <v>23</v>
      </c>
      <c r="O475" s="13"/>
      <c r="P475" s="13" t="str">
        <f t="shared" si="154"/>
        <v>EASA;FAA;CAA UK;CAA MALAYSIA;DGCA INDONESIA;CAA CHINA;</v>
      </c>
      <c r="Q475" s="13" t="s">
        <v>12</v>
      </c>
      <c r="R475" s="13" t="s">
        <v>13</v>
      </c>
      <c r="S475" s="13" t="s">
        <v>1224</v>
      </c>
      <c r="T475" s="13" t="s">
        <v>24</v>
      </c>
      <c r="U475" s="13" t="s">
        <v>25</v>
      </c>
      <c r="V475" s="13" t="s">
        <v>26</v>
      </c>
      <c r="W475" s="13"/>
      <c r="X475" s="13" t="s">
        <v>1232</v>
      </c>
      <c r="Y475" s="13" t="s">
        <v>1246</v>
      </c>
      <c r="Z475" s="13"/>
      <c r="AA475" s="1" t="str">
        <f>_xlfn.IFNA(VLOOKUP($B475,'[1]Price Catalogue (Active CAP)'!$A:$AD,AA$3,FALSE),"")</f>
        <v>D23119750</v>
      </c>
      <c r="AC475" s="1" t="str">
        <f>_xlfn.IFNA(VLOOKUP($B475,'[1]Price Catalogue (Active CAP)'!$A:$AD,AC$3,FALSE),"")</f>
        <v>ELECTRICAL BOX</v>
      </c>
      <c r="AD475" s="1" t="str">
        <f>_xlfn.IFNA(VLOOKUP($B475,'[1]Price Catalogue (Active CAP)'!$A:$AD,AD$3,FALSE),"")</f>
        <v>ON</v>
      </c>
      <c r="AE475" s="1" t="str">
        <f>_xlfn.IFNA(VLOOKUP($B475,'[1]Price Catalogue (Active CAP)'!$A:$AD,AE$3,FALSE),"")</f>
        <v>A320_Fam;</v>
      </c>
      <c r="AF475" s="1" t="str">
        <f>_xlfn.IFNA(VLOOKUP($B475,'[1]Price Catalogue (Active CAP)'!$A:$AD,AF$3,FALSE),"")</f>
        <v>Safran Landing Systems</v>
      </c>
      <c r="AG475" s="1" t="str">
        <f>_xlfn.IFNA(VLOOKUP($B475,'[1]Price Catalogue (Active CAP)'!$A:$AD,AG$3,FALSE),"")</f>
        <v>WHB-PAN-001</v>
      </c>
      <c r="AH475" s="1" t="str">
        <f>_xlfn.IFNA(VLOOKUP($B475,'[1]Price Catalogue (Active CAP)'!$A:$AD,AH$3,FALSE),"")</f>
        <v>Various_Electrical</v>
      </c>
      <c r="AI475" s="1">
        <f>_xlfn.IFNA(VLOOKUP($B475,'[1]Price Catalogue (Active CAP)'!$A:$AD,AI$3,FALSE),"")</f>
        <v>0</v>
      </c>
      <c r="AJ475" s="1" t="str">
        <f>_xlfn.IFNA(VLOOKUP($B475,'[1]Price Catalogue (Active CAP)'!$A:$AD,AJ$3,FALSE),"")</f>
        <v>32-57-17;</v>
      </c>
      <c r="AK475" s="1" t="str">
        <f>_xlfn.IFNA(VLOOKUP($B475,'[1]Price Catalogue (Active CAP)'!$A:$AD,AK$3,FALSE),"")</f>
        <v>32-57</v>
      </c>
      <c r="AL475" s="32" t="str">
        <f>_xlfn.IFNA(VLOOKUP($B475,'[1]Price Catalogue (Active CAP)'!$A:$AD,AL$3,FALSE),"")</f>
        <v>EASA,FAA,CAA MALAYSIA,CAAS,DGCA INDONESIA,CAA CHINA</v>
      </c>
      <c r="AM475" s="1" t="str">
        <f>_xlfn.IFNA(VLOOKUP($B475,'[1]Price Catalogue (Active CAP)'!$A:$AD,AM$3,FALSE),"")</f>
        <v>EASA</v>
      </c>
      <c r="AN475" s="1" t="str">
        <f>_xlfn.IFNA(VLOOKUP($B475,'[1]Price Catalogue (Active CAP)'!$A:$AD,AN$3,FALSE),"")</f>
        <v>FAA</v>
      </c>
      <c r="AO475" s="1" t="str">
        <f>_xlfn.IFNA(VLOOKUP($B475,'[1]Price Catalogue (Active CAP)'!$A:$AD,AO$3,FALSE),"")</f>
        <v>CAA MALAYSIA</v>
      </c>
      <c r="AP475" s="1" t="str">
        <f>_xlfn.IFNA(VLOOKUP($B475,'[1]Price Catalogue (Active CAP)'!$A:$AD,AP$3,FALSE),"")</f>
        <v>CAAS</v>
      </c>
      <c r="AQ475" s="1" t="str">
        <f>_xlfn.IFNA(VLOOKUP($B475,'[1]Price Catalogue (Active CAP)'!$A:$AD,AQ$3,FALSE),"")</f>
        <v>DGCA INDONESIA</v>
      </c>
      <c r="AR475" s="1" t="str">
        <f>_xlfn.IFNA(VLOOKUP($B475,'[1]Price Catalogue (Active CAP)'!$A:$AD,AR$3,FALSE),"")</f>
        <v>CAA CHINA</v>
      </c>
      <c r="AS475" s="1">
        <f>_xlfn.IFNA(VLOOKUP($B475,'[1]Price Catalogue (Active CAP)'!$A:$AD,AS$3,FALSE),"")</f>
        <v>0</v>
      </c>
      <c r="AT475" s="1" t="str">
        <f>_xlfn.IFNA(VLOOKUP($B475,'[1]Price Catalogue (Active CAP)'!$A:$AD,AT$3,FALSE),"")</f>
        <v>CAA VIETNAM</v>
      </c>
      <c r="AU475" s="1" t="str">
        <f>_xlfn.IFNA(VLOOKUP($B475,'[1]Price Catalogue (Active CAP)'!$A:$AD,AU$3,FALSE),"")</f>
        <v>OCMOE</v>
      </c>
      <c r="AW475" s="1" t="b">
        <f t="shared" si="155"/>
        <v>1</v>
      </c>
      <c r="AX475" s="1" t="b">
        <f t="shared" si="156"/>
        <v>1</v>
      </c>
      <c r="AY475" s="1" t="b">
        <f t="shared" si="157"/>
        <v>1</v>
      </c>
      <c r="AZ475" s="1" t="b">
        <f t="shared" si="158"/>
        <v>1</v>
      </c>
      <c r="BA475" s="1" t="b">
        <f t="shared" si="159"/>
        <v>1</v>
      </c>
      <c r="BB475" s="1" t="b">
        <f t="shared" si="160"/>
        <v>1</v>
      </c>
      <c r="BC475" s="1" t="b">
        <f t="shared" si="161"/>
        <v>1</v>
      </c>
      <c r="BD475" s="1" t="b">
        <f t="shared" si="162"/>
        <v>1</v>
      </c>
      <c r="BE475" s="1" t="b">
        <f t="shared" si="163"/>
        <v>1</v>
      </c>
      <c r="BF475" s="1" t="b">
        <f t="shared" si="164"/>
        <v>1</v>
      </c>
      <c r="BG475" s="1" t="b">
        <f t="shared" si="165"/>
        <v>1</v>
      </c>
      <c r="BH475" s="1" t="b">
        <f t="shared" si="166"/>
        <v>0</v>
      </c>
      <c r="BI475" s="1" t="b">
        <f t="shared" si="167"/>
        <v>1</v>
      </c>
      <c r="BJ475" s="1" t="b">
        <f t="shared" si="168"/>
        <v>1</v>
      </c>
      <c r="BK475" s="1" t="b">
        <f t="shared" si="169"/>
        <v>0</v>
      </c>
      <c r="BL475" s="1" t="b">
        <f t="shared" si="170"/>
        <v>0</v>
      </c>
      <c r="BM475" s="1" t="b">
        <f t="shared" si="171"/>
        <v>1</v>
      </c>
      <c r="BN475" s="1" t="b">
        <f t="shared" si="172"/>
        <v>1</v>
      </c>
      <c r="BO475" s="1" t="b">
        <f t="shared" si="173"/>
        <v>1</v>
      </c>
      <c r="BP475" s="1" t="b">
        <f t="shared" si="174"/>
        <v>1</v>
      </c>
      <c r="BQ475" s="1" t="b">
        <f t="shared" si="175"/>
        <v>1</v>
      </c>
    </row>
    <row r="476" spans="1:69" ht="37.5">
      <c r="A476" s="5">
        <v>473</v>
      </c>
      <c r="B476" s="13" t="s">
        <v>975</v>
      </c>
      <c r="C476" s="13"/>
      <c r="D476" s="13" t="s">
        <v>965</v>
      </c>
      <c r="E476" s="19" t="s">
        <v>1228</v>
      </c>
      <c r="F476" s="13" t="s">
        <v>28</v>
      </c>
      <c r="G476" s="13" t="s">
        <v>943</v>
      </c>
      <c r="H476" s="13" t="s">
        <v>1511</v>
      </c>
      <c r="I476" s="13" t="s">
        <v>1244</v>
      </c>
      <c r="J476" s="13"/>
      <c r="K476" s="13" t="s">
        <v>974</v>
      </c>
      <c r="L476" s="13" t="s">
        <v>1512</v>
      </c>
      <c r="M476" s="13" t="s">
        <v>23</v>
      </c>
      <c r="N476" s="13" t="s">
        <v>23</v>
      </c>
      <c r="O476" s="13"/>
      <c r="P476" s="13" t="str">
        <f t="shared" si="154"/>
        <v>EASA;FAA;CAA UK;CAA MALAYSIA;DGCA INDONESIA;CAA CHINA;</v>
      </c>
      <c r="Q476" s="13" t="s">
        <v>12</v>
      </c>
      <c r="R476" s="13" t="s">
        <v>13</v>
      </c>
      <c r="S476" s="13" t="s">
        <v>1224</v>
      </c>
      <c r="T476" s="13" t="s">
        <v>24</v>
      </c>
      <c r="U476" s="13" t="s">
        <v>25</v>
      </c>
      <c r="V476" s="13" t="s">
        <v>26</v>
      </c>
      <c r="W476" s="13"/>
      <c r="X476" s="13" t="s">
        <v>1232</v>
      </c>
      <c r="Y476" s="13" t="s">
        <v>1246</v>
      </c>
      <c r="Z476" s="13"/>
      <c r="AA476" s="1" t="str">
        <f>_xlfn.IFNA(VLOOKUP($B476,'[1]Price Catalogue (Active CAP)'!$A:$AD,AA$3,FALSE),"")</f>
        <v>D23119750-1</v>
      </c>
      <c r="AC476" s="1" t="str">
        <f>_xlfn.IFNA(VLOOKUP($B476,'[1]Price Catalogue (Active CAP)'!$A:$AD,AC$3,FALSE),"")</f>
        <v>ELECTRICAL BOX</v>
      </c>
      <c r="AD476" s="1" t="str">
        <f>_xlfn.IFNA(VLOOKUP($B476,'[1]Price Catalogue (Active CAP)'!$A:$AD,AD$3,FALSE),"")</f>
        <v>ON</v>
      </c>
      <c r="AE476" s="1" t="str">
        <f>_xlfn.IFNA(VLOOKUP($B476,'[1]Price Catalogue (Active CAP)'!$A:$AD,AE$3,FALSE),"")</f>
        <v>A320_Fam;</v>
      </c>
      <c r="AF476" s="1" t="str">
        <f>_xlfn.IFNA(VLOOKUP($B476,'[1]Price Catalogue (Active CAP)'!$A:$AD,AF$3,FALSE),"")</f>
        <v>Safran Landing Systems</v>
      </c>
      <c r="AG476" s="1" t="str">
        <f>_xlfn.IFNA(VLOOKUP($B476,'[1]Price Catalogue (Active CAP)'!$A:$AD,AG$3,FALSE),"")</f>
        <v>WHB-PAN-001</v>
      </c>
      <c r="AH476" s="1" t="str">
        <f>_xlfn.IFNA(VLOOKUP($B476,'[1]Price Catalogue (Active CAP)'!$A:$AD,AH$3,FALSE),"")</f>
        <v>Various_Electrical</v>
      </c>
      <c r="AI476" s="1">
        <f>_xlfn.IFNA(VLOOKUP($B476,'[1]Price Catalogue (Active CAP)'!$A:$AD,AI$3,FALSE),"")</f>
        <v>0</v>
      </c>
      <c r="AJ476" s="1" t="str">
        <f>_xlfn.IFNA(VLOOKUP($B476,'[1]Price Catalogue (Active CAP)'!$A:$AD,AJ$3,FALSE),"")</f>
        <v>32-57-17;</v>
      </c>
      <c r="AK476" s="1" t="str">
        <f>_xlfn.IFNA(VLOOKUP($B476,'[1]Price Catalogue (Active CAP)'!$A:$AD,AK$3,FALSE),"")</f>
        <v>32-57</v>
      </c>
      <c r="AL476" s="32" t="str">
        <f>_xlfn.IFNA(VLOOKUP($B476,'[1]Price Catalogue (Active CAP)'!$A:$AD,AL$3,FALSE),"")</f>
        <v>EASA,FAA,CAA MALAYSIA,CAAS,DGCA INDONESIA,CAA CHINA</v>
      </c>
      <c r="AM476" s="1" t="str">
        <f>_xlfn.IFNA(VLOOKUP($B476,'[1]Price Catalogue (Active CAP)'!$A:$AD,AM$3,FALSE),"")</f>
        <v>EASA</v>
      </c>
      <c r="AN476" s="1" t="str">
        <f>_xlfn.IFNA(VLOOKUP($B476,'[1]Price Catalogue (Active CAP)'!$A:$AD,AN$3,FALSE),"")</f>
        <v>FAA</v>
      </c>
      <c r="AO476" s="1" t="str">
        <f>_xlfn.IFNA(VLOOKUP($B476,'[1]Price Catalogue (Active CAP)'!$A:$AD,AO$3,FALSE),"")</f>
        <v>CAA MALAYSIA</v>
      </c>
      <c r="AP476" s="1" t="str">
        <f>_xlfn.IFNA(VLOOKUP($B476,'[1]Price Catalogue (Active CAP)'!$A:$AD,AP$3,FALSE),"")</f>
        <v>CAAS</v>
      </c>
      <c r="AQ476" s="1" t="str">
        <f>_xlfn.IFNA(VLOOKUP($B476,'[1]Price Catalogue (Active CAP)'!$A:$AD,AQ$3,FALSE),"")</f>
        <v>DGCA INDONESIA</v>
      </c>
      <c r="AR476" s="1" t="str">
        <f>_xlfn.IFNA(VLOOKUP($B476,'[1]Price Catalogue (Active CAP)'!$A:$AD,AR$3,FALSE),"")</f>
        <v>CAA CHINA</v>
      </c>
      <c r="AS476" s="1">
        <f>_xlfn.IFNA(VLOOKUP($B476,'[1]Price Catalogue (Active CAP)'!$A:$AD,AS$3,FALSE),"")</f>
        <v>0</v>
      </c>
      <c r="AT476" s="1" t="str">
        <f>_xlfn.IFNA(VLOOKUP($B476,'[1]Price Catalogue (Active CAP)'!$A:$AD,AT$3,FALSE),"")</f>
        <v>CAA VIETNAM</v>
      </c>
      <c r="AU476" s="1" t="str">
        <f>_xlfn.IFNA(VLOOKUP($B476,'[1]Price Catalogue (Active CAP)'!$A:$AD,AU$3,FALSE),"")</f>
        <v>OCMOE</v>
      </c>
      <c r="AW476" s="1" t="b">
        <f t="shared" si="155"/>
        <v>1</v>
      </c>
      <c r="AX476" s="1" t="b">
        <f t="shared" si="156"/>
        <v>1</v>
      </c>
      <c r="AY476" s="1" t="b">
        <f t="shared" si="157"/>
        <v>1</v>
      </c>
      <c r="AZ476" s="1" t="b">
        <f t="shared" si="158"/>
        <v>1</v>
      </c>
      <c r="BA476" s="1" t="b">
        <f t="shared" si="159"/>
        <v>1</v>
      </c>
      <c r="BB476" s="1" t="b">
        <f t="shared" si="160"/>
        <v>1</v>
      </c>
      <c r="BC476" s="1" t="b">
        <f t="shared" si="161"/>
        <v>1</v>
      </c>
      <c r="BD476" s="1" t="b">
        <f t="shared" si="162"/>
        <v>1</v>
      </c>
      <c r="BE476" s="1" t="b">
        <f t="shared" si="163"/>
        <v>1</v>
      </c>
      <c r="BF476" s="1" t="b">
        <f t="shared" si="164"/>
        <v>1</v>
      </c>
      <c r="BG476" s="1" t="b">
        <f t="shared" si="165"/>
        <v>1</v>
      </c>
      <c r="BH476" s="1" t="b">
        <f t="shared" si="166"/>
        <v>0</v>
      </c>
      <c r="BI476" s="1" t="b">
        <f t="shared" si="167"/>
        <v>1</v>
      </c>
      <c r="BJ476" s="1" t="b">
        <f t="shared" si="168"/>
        <v>1</v>
      </c>
      <c r="BK476" s="1" t="b">
        <f t="shared" si="169"/>
        <v>0</v>
      </c>
      <c r="BL476" s="1" t="b">
        <f t="shared" si="170"/>
        <v>0</v>
      </c>
      <c r="BM476" s="1" t="b">
        <f t="shared" si="171"/>
        <v>1</v>
      </c>
      <c r="BN476" s="1" t="b">
        <f t="shared" si="172"/>
        <v>1</v>
      </c>
      <c r="BO476" s="1" t="b">
        <f t="shared" si="173"/>
        <v>1</v>
      </c>
      <c r="BP476" s="1" t="b">
        <f t="shared" si="174"/>
        <v>1</v>
      </c>
      <c r="BQ476" s="1" t="b">
        <f t="shared" si="175"/>
        <v>1</v>
      </c>
    </row>
    <row r="477" spans="1:69" ht="37.5">
      <c r="A477" s="5">
        <v>474</v>
      </c>
      <c r="B477" s="13" t="s">
        <v>976</v>
      </c>
      <c r="C477" s="13"/>
      <c r="D477" s="13" t="s">
        <v>965</v>
      </c>
      <c r="E477" s="19" t="s">
        <v>1228</v>
      </c>
      <c r="F477" s="13" t="s">
        <v>28</v>
      </c>
      <c r="G477" s="13" t="s">
        <v>943</v>
      </c>
      <c r="H477" s="13" t="s">
        <v>1511</v>
      </c>
      <c r="I477" s="13" t="s">
        <v>1244</v>
      </c>
      <c r="J477" s="13"/>
      <c r="K477" s="13" t="s">
        <v>974</v>
      </c>
      <c r="L477" s="13" t="s">
        <v>1512</v>
      </c>
      <c r="M477" s="13" t="s">
        <v>23</v>
      </c>
      <c r="N477" s="13" t="s">
        <v>23</v>
      </c>
      <c r="O477" s="13"/>
      <c r="P477" s="13" t="str">
        <f t="shared" si="154"/>
        <v>EASA;FAA;CAA UK;CAA MALAYSIA;DGCA INDONESIA;CAA CHINA;</v>
      </c>
      <c r="Q477" s="13" t="s">
        <v>12</v>
      </c>
      <c r="R477" s="13" t="s">
        <v>13</v>
      </c>
      <c r="S477" s="13" t="s">
        <v>1224</v>
      </c>
      <c r="T477" s="13" t="s">
        <v>24</v>
      </c>
      <c r="U477" s="13" t="s">
        <v>25</v>
      </c>
      <c r="V477" s="13" t="s">
        <v>26</v>
      </c>
      <c r="W477" s="13"/>
      <c r="X477" s="13" t="s">
        <v>1232</v>
      </c>
      <c r="Y477" s="13" t="s">
        <v>1246</v>
      </c>
      <c r="Z477" s="13"/>
      <c r="AA477" s="1" t="str">
        <f>_xlfn.IFNA(VLOOKUP($B477,'[1]Price Catalogue (Active CAP)'!$A:$AD,AA$3,FALSE),"")</f>
        <v>D23119751</v>
      </c>
      <c r="AC477" s="1" t="str">
        <f>_xlfn.IFNA(VLOOKUP($B477,'[1]Price Catalogue (Active CAP)'!$A:$AD,AC$3,FALSE),"")</f>
        <v>ELECTRICAL BOX</v>
      </c>
      <c r="AD477" s="1" t="str">
        <f>_xlfn.IFNA(VLOOKUP($B477,'[1]Price Catalogue (Active CAP)'!$A:$AD,AD$3,FALSE),"")</f>
        <v>ON</v>
      </c>
      <c r="AE477" s="1" t="str">
        <f>_xlfn.IFNA(VLOOKUP($B477,'[1]Price Catalogue (Active CAP)'!$A:$AD,AE$3,FALSE),"")</f>
        <v>A320_Fam;</v>
      </c>
      <c r="AF477" s="1" t="str">
        <f>_xlfn.IFNA(VLOOKUP($B477,'[1]Price Catalogue (Active CAP)'!$A:$AD,AF$3,FALSE),"")</f>
        <v>Safran Landing Systems</v>
      </c>
      <c r="AG477" s="1" t="str">
        <f>_xlfn.IFNA(VLOOKUP($B477,'[1]Price Catalogue (Active CAP)'!$A:$AD,AG$3,FALSE),"")</f>
        <v>WHB-PAN-001</v>
      </c>
      <c r="AH477" s="1" t="str">
        <f>_xlfn.IFNA(VLOOKUP($B477,'[1]Price Catalogue (Active CAP)'!$A:$AD,AH$3,FALSE),"")</f>
        <v>Various_Electrical</v>
      </c>
      <c r="AI477" s="1">
        <f>_xlfn.IFNA(VLOOKUP($B477,'[1]Price Catalogue (Active CAP)'!$A:$AD,AI$3,FALSE),"")</f>
        <v>0</v>
      </c>
      <c r="AJ477" s="1" t="str">
        <f>_xlfn.IFNA(VLOOKUP($B477,'[1]Price Catalogue (Active CAP)'!$A:$AD,AJ$3,FALSE),"")</f>
        <v>32-57-17;</v>
      </c>
      <c r="AK477" s="1" t="str">
        <f>_xlfn.IFNA(VLOOKUP($B477,'[1]Price Catalogue (Active CAP)'!$A:$AD,AK$3,FALSE),"")</f>
        <v>32-57</v>
      </c>
      <c r="AL477" s="32" t="str">
        <f>_xlfn.IFNA(VLOOKUP($B477,'[1]Price Catalogue (Active CAP)'!$A:$AD,AL$3,FALSE),"")</f>
        <v>EASA,FAA,CAA MALAYSIA,CAAS,DGCA INDONESIA,CAA CHINA</v>
      </c>
      <c r="AM477" s="1" t="str">
        <f>_xlfn.IFNA(VLOOKUP($B477,'[1]Price Catalogue (Active CAP)'!$A:$AD,AM$3,FALSE),"")</f>
        <v>EASA</v>
      </c>
      <c r="AN477" s="1" t="str">
        <f>_xlfn.IFNA(VLOOKUP($B477,'[1]Price Catalogue (Active CAP)'!$A:$AD,AN$3,FALSE),"")</f>
        <v>FAA</v>
      </c>
      <c r="AO477" s="1" t="str">
        <f>_xlfn.IFNA(VLOOKUP($B477,'[1]Price Catalogue (Active CAP)'!$A:$AD,AO$3,FALSE),"")</f>
        <v>CAA MALAYSIA</v>
      </c>
      <c r="AP477" s="1" t="str">
        <f>_xlfn.IFNA(VLOOKUP($B477,'[1]Price Catalogue (Active CAP)'!$A:$AD,AP$3,FALSE),"")</f>
        <v>CAAS</v>
      </c>
      <c r="AQ477" s="1" t="str">
        <f>_xlfn.IFNA(VLOOKUP($B477,'[1]Price Catalogue (Active CAP)'!$A:$AD,AQ$3,FALSE),"")</f>
        <v>DGCA INDONESIA</v>
      </c>
      <c r="AR477" s="1" t="str">
        <f>_xlfn.IFNA(VLOOKUP($B477,'[1]Price Catalogue (Active CAP)'!$A:$AD,AR$3,FALSE),"")</f>
        <v>CAA CHINA</v>
      </c>
      <c r="AS477" s="1">
        <f>_xlfn.IFNA(VLOOKUP($B477,'[1]Price Catalogue (Active CAP)'!$A:$AD,AS$3,FALSE),"")</f>
        <v>0</v>
      </c>
      <c r="AT477" s="1" t="str">
        <f>_xlfn.IFNA(VLOOKUP($B477,'[1]Price Catalogue (Active CAP)'!$A:$AD,AT$3,FALSE),"")</f>
        <v>CAA VIETNAM</v>
      </c>
      <c r="AU477" s="1" t="str">
        <f>_xlfn.IFNA(VLOOKUP($B477,'[1]Price Catalogue (Active CAP)'!$A:$AD,AU$3,FALSE),"")</f>
        <v>OCMOE</v>
      </c>
      <c r="AW477" s="1" t="b">
        <f t="shared" si="155"/>
        <v>1</v>
      </c>
      <c r="AX477" s="1" t="b">
        <f t="shared" si="156"/>
        <v>1</v>
      </c>
      <c r="AY477" s="1" t="b">
        <f t="shared" si="157"/>
        <v>1</v>
      </c>
      <c r="AZ477" s="1" t="b">
        <f t="shared" si="158"/>
        <v>1</v>
      </c>
      <c r="BA477" s="1" t="b">
        <f t="shared" si="159"/>
        <v>1</v>
      </c>
      <c r="BB477" s="1" t="b">
        <f t="shared" si="160"/>
        <v>1</v>
      </c>
      <c r="BC477" s="1" t="b">
        <f t="shared" si="161"/>
        <v>1</v>
      </c>
      <c r="BD477" s="1" t="b">
        <f t="shared" si="162"/>
        <v>1</v>
      </c>
      <c r="BE477" s="1" t="b">
        <f t="shared" si="163"/>
        <v>1</v>
      </c>
      <c r="BF477" s="1" t="b">
        <f t="shared" si="164"/>
        <v>1</v>
      </c>
      <c r="BG477" s="1" t="b">
        <f t="shared" si="165"/>
        <v>1</v>
      </c>
      <c r="BH477" s="1" t="b">
        <f t="shared" si="166"/>
        <v>0</v>
      </c>
      <c r="BI477" s="1" t="b">
        <f t="shared" si="167"/>
        <v>1</v>
      </c>
      <c r="BJ477" s="1" t="b">
        <f t="shared" si="168"/>
        <v>1</v>
      </c>
      <c r="BK477" s="1" t="b">
        <f t="shared" si="169"/>
        <v>0</v>
      </c>
      <c r="BL477" s="1" t="b">
        <f t="shared" si="170"/>
        <v>0</v>
      </c>
      <c r="BM477" s="1" t="b">
        <f t="shared" si="171"/>
        <v>1</v>
      </c>
      <c r="BN477" s="1" t="b">
        <f t="shared" si="172"/>
        <v>1</v>
      </c>
      <c r="BO477" s="1" t="b">
        <f t="shared" si="173"/>
        <v>1</v>
      </c>
      <c r="BP477" s="1" t="b">
        <f t="shared" si="174"/>
        <v>1</v>
      </c>
      <c r="BQ477" s="1" t="b">
        <f t="shared" si="175"/>
        <v>1</v>
      </c>
    </row>
    <row r="478" spans="1:69" ht="37.5">
      <c r="A478" s="5">
        <v>475</v>
      </c>
      <c r="B478" s="13" t="s">
        <v>977</v>
      </c>
      <c r="C478" s="13"/>
      <c r="D478" s="13" t="s">
        <v>965</v>
      </c>
      <c r="E478" s="19" t="s">
        <v>1228</v>
      </c>
      <c r="F478" s="13" t="s">
        <v>28</v>
      </c>
      <c r="G478" s="13" t="s">
        <v>943</v>
      </c>
      <c r="H478" s="13" t="s">
        <v>1511</v>
      </c>
      <c r="I478" s="13" t="s">
        <v>1244</v>
      </c>
      <c r="J478" s="13"/>
      <c r="K478" s="13" t="s">
        <v>974</v>
      </c>
      <c r="L478" s="13" t="s">
        <v>1512</v>
      </c>
      <c r="M478" s="13" t="s">
        <v>23</v>
      </c>
      <c r="N478" s="13" t="s">
        <v>23</v>
      </c>
      <c r="O478" s="13"/>
      <c r="P478" s="13" t="str">
        <f t="shared" si="154"/>
        <v>EASA;FAA;CAA UK;CAA MALAYSIA;DGCA INDONESIA;CAA CHINA;</v>
      </c>
      <c r="Q478" s="13" t="s">
        <v>12</v>
      </c>
      <c r="R478" s="13" t="s">
        <v>13</v>
      </c>
      <c r="S478" s="13" t="s">
        <v>1224</v>
      </c>
      <c r="T478" s="13" t="s">
        <v>24</v>
      </c>
      <c r="U478" s="13" t="s">
        <v>25</v>
      </c>
      <c r="V478" s="13" t="s">
        <v>26</v>
      </c>
      <c r="W478" s="13"/>
      <c r="X478" s="13" t="s">
        <v>1232</v>
      </c>
      <c r="Y478" s="13" t="s">
        <v>1246</v>
      </c>
      <c r="Z478" s="13"/>
      <c r="AA478" s="1" t="str">
        <f>_xlfn.IFNA(VLOOKUP($B478,'[1]Price Catalogue (Active CAP)'!$A:$AD,AA$3,FALSE),"")</f>
        <v>D23119751-1</v>
      </c>
      <c r="AC478" s="1" t="str">
        <f>_xlfn.IFNA(VLOOKUP($B478,'[1]Price Catalogue (Active CAP)'!$A:$AD,AC$3,FALSE),"")</f>
        <v>ELECTRICAL BOX</v>
      </c>
      <c r="AD478" s="1" t="str">
        <f>_xlfn.IFNA(VLOOKUP($B478,'[1]Price Catalogue (Active CAP)'!$A:$AD,AD$3,FALSE),"")</f>
        <v>ON</v>
      </c>
      <c r="AE478" s="1" t="str">
        <f>_xlfn.IFNA(VLOOKUP($B478,'[1]Price Catalogue (Active CAP)'!$A:$AD,AE$3,FALSE),"")</f>
        <v>A320_Fam;</v>
      </c>
      <c r="AF478" s="1" t="str">
        <f>_xlfn.IFNA(VLOOKUP($B478,'[1]Price Catalogue (Active CAP)'!$A:$AD,AF$3,FALSE),"")</f>
        <v>Safran Landing Systems</v>
      </c>
      <c r="AG478" s="1" t="str">
        <f>_xlfn.IFNA(VLOOKUP($B478,'[1]Price Catalogue (Active CAP)'!$A:$AD,AG$3,FALSE),"")</f>
        <v>WHB-PAN-001</v>
      </c>
      <c r="AH478" s="1" t="str">
        <f>_xlfn.IFNA(VLOOKUP($B478,'[1]Price Catalogue (Active CAP)'!$A:$AD,AH$3,FALSE),"")</f>
        <v>Various_Electrical</v>
      </c>
      <c r="AI478" s="1">
        <f>_xlfn.IFNA(VLOOKUP($B478,'[1]Price Catalogue (Active CAP)'!$A:$AD,AI$3,FALSE),"")</f>
        <v>0</v>
      </c>
      <c r="AJ478" s="1" t="str">
        <f>_xlfn.IFNA(VLOOKUP($B478,'[1]Price Catalogue (Active CAP)'!$A:$AD,AJ$3,FALSE),"")</f>
        <v>32-57-17;</v>
      </c>
      <c r="AK478" s="1" t="str">
        <f>_xlfn.IFNA(VLOOKUP($B478,'[1]Price Catalogue (Active CAP)'!$A:$AD,AK$3,FALSE),"")</f>
        <v>32-57</v>
      </c>
      <c r="AL478" s="32" t="str">
        <f>_xlfn.IFNA(VLOOKUP($B478,'[1]Price Catalogue (Active CAP)'!$A:$AD,AL$3,FALSE),"")</f>
        <v>EASA,FAA,CAA MALAYSIA,CAAS,DGCA INDONESIA,CAA CHINA</v>
      </c>
      <c r="AM478" s="1" t="str">
        <f>_xlfn.IFNA(VLOOKUP($B478,'[1]Price Catalogue (Active CAP)'!$A:$AD,AM$3,FALSE),"")</f>
        <v>EASA</v>
      </c>
      <c r="AN478" s="1" t="str">
        <f>_xlfn.IFNA(VLOOKUP($B478,'[1]Price Catalogue (Active CAP)'!$A:$AD,AN$3,FALSE),"")</f>
        <v>FAA</v>
      </c>
      <c r="AO478" s="1" t="str">
        <f>_xlfn.IFNA(VLOOKUP($B478,'[1]Price Catalogue (Active CAP)'!$A:$AD,AO$3,FALSE),"")</f>
        <v>CAA MALAYSIA</v>
      </c>
      <c r="AP478" s="1" t="str">
        <f>_xlfn.IFNA(VLOOKUP($B478,'[1]Price Catalogue (Active CAP)'!$A:$AD,AP$3,FALSE),"")</f>
        <v>CAAS</v>
      </c>
      <c r="AQ478" s="1" t="str">
        <f>_xlfn.IFNA(VLOOKUP($B478,'[1]Price Catalogue (Active CAP)'!$A:$AD,AQ$3,FALSE),"")</f>
        <v>DGCA INDONESIA</v>
      </c>
      <c r="AR478" s="1" t="str">
        <f>_xlfn.IFNA(VLOOKUP($B478,'[1]Price Catalogue (Active CAP)'!$A:$AD,AR$3,FALSE),"")</f>
        <v>CAA CHINA</v>
      </c>
      <c r="AS478" s="1">
        <f>_xlfn.IFNA(VLOOKUP($B478,'[1]Price Catalogue (Active CAP)'!$A:$AD,AS$3,FALSE),"")</f>
        <v>0</v>
      </c>
      <c r="AT478" s="1" t="str">
        <f>_xlfn.IFNA(VLOOKUP($B478,'[1]Price Catalogue (Active CAP)'!$A:$AD,AT$3,FALSE),"")</f>
        <v>CAA VIETNAM</v>
      </c>
      <c r="AU478" s="1" t="str">
        <f>_xlfn.IFNA(VLOOKUP($B478,'[1]Price Catalogue (Active CAP)'!$A:$AD,AU$3,FALSE),"")</f>
        <v>OCMOE</v>
      </c>
      <c r="AW478" s="1" t="b">
        <f t="shared" si="155"/>
        <v>1</v>
      </c>
      <c r="AX478" s="1" t="b">
        <f t="shared" si="156"/>
        <v>1</v>
      </c>
      <c r="AY478" s="1" t="b">
        <f t="shared" si="157"/>
        <v>1</v>
      </c>
      <c r="AZ478" s="1" t="b">
        <f t="shared" si="158"/>
        <v>1</v>
      </c>
      <c r="BA478" s="1" t="b">
        <f t="shared" si="159"/>
        <v>1</v>
      </c>
      <c r="BB478" s="1" t="b">
        <f t="shared" si="160"/>
        <v>1</v>
      </c>
      <c r="BC478" s="1" t="b">
        <f t="shared" si="161"/>
        <v>1</v>
      </c>
      <c r="BD478" s="1" t="b">
        <f t="shared" si="162"/>
        <v>1</v>
      </c>
      <c r="BE478" s="1" t="b">
        <f t="shared" si="163"/>
        <v>1</v>
      </c>
      <c r="BF478" s="1" t="b">
        <f t="shared" si="164"/>
        <v>1</v>
      </c>
      <c r="BG478" s="1" t="b">
        <f t="shared" si="165"/>
        <v>1</v>
      </c>
      <c r="BH478" s="1" t="b">
        <f t="shared" si="166"/>
        <v>0</v>
      </c>
      <c r="BI478" s="1" t="b">
        <f t="shared" si="167"/>
        <v>1</v>
      </c>
      <c r="BJ478" s="1" t="b">
        <f t="shared" si="168"/>
        <v>1</v>
      </c>
      <c r="BK478" s="1" t="b">
        <f t="shared" si="169"/>
        <v>0</v>
      </c>
      <c r="BL478" s="1" t="b">
        <f t="shared" si="170"/>
        <v>0</v>
      </c>
      <c r="BM478" s="1" t="b">
        <f t="shared" si="171"/>
        <v>1</v>
      </c>
      <c r="BN478" s="1" t="b">
        <f t="shared" si="172"/>
        <v>1</v>
      </c>
      <c r="BO478" s="1" t="b">
        <f t="shared" si="173"/>
        <v>1</v>
      </c>
      <c r="BP478" s="1" t="b">
        <f t="shared" si="174"/>
        <v>1</v>
      </c>
      <c r="BQ478" s="1" t="b">
        <f t="shared" si="175"/>
        <v>1</v>
      </c>
    </row>
    <row r="479" spans="1:69" ht="37.5">
      <c r="A479" s="5">
        <v>476</v>
      </c>
      <c r="B479" s="13" t="s">
        <v>978</v>
      </c>
      <c r="C479" s="13"/>
      <c r="D479" s="13" t="s">
        <v>965</v>
      </c>
      <c r="E479" s="19" t="s">
        <v>1228</v>
      </c>
      <c r="F479" s="13" t="s">
        <v>28</v>
      </c>
      <c r="G479" s="13" t="s">
        <v>943</v>
      </c>
      <c r="H479" s="13" t="s">
        <v>1511</v>
      </c>
      <c r="I479" s="13" t="s">
        <v>1513</v>
      </c>
      <c r="J479" s="13"/>
      <c r="K479" s="13" t="s">
        <v>974</v>
      </c>
      <c r="L479" s="13" t="s">
        <v>1512</v>
      </c>
      <c r="M479" s="13" t="s">
        <v>23</v>
      </c>
      <c r="N479" s="13" t="s">
        <v>23</v>
      </c>
      <c r="O479" s="13"/>
      <c r="P479" s="13" t="str">
        <f t="shared" si="154"/>
        <v>EASA;FAA;CAA UK;CAA MALAYSIA;DGCA INDONESIA;CAA CHINA;</v>
      </c>
      <c r="Q479" s="13" t="s">
        <v>12</v>
      </c>
      <c r="R479" s="13" t="s">
        <v>13</v>
      </c>
      <c r="S479" s="13" t="s">
        <v>1224</v>
      </c>
      <c r="T479" s="13" t="s">
        <v>24</v>
      </c>
      <c r="U479" s="13" t="s">
        <v>25</v>
      </c>
      <c r="V479" s="13" t="s">
        <v>26</v>
      </c>
      <c r="W479" s="13"/>
      <c r="X479" s="13" t="s">
        <v>1232</v>
      </c>
      <c r="Y479" s="13" t="s">
        <v>1246</v>
      </c>
      <c r="Z479" s="13"/>
      <c r="AA479" s="1" t="str">
        <f>_xlfn.IFNA(VLOOKUP($B479,'[1]Price Catalogue (Active CAP)'!$A:$AD,AA$3,FALSE),"")</f>
        <v>D23119760</v>
      </c>
      <c r="AC479" s="1" t="str">
        <f>_xlfn.IFNA(VLOOKUP($B479,'[1]Price Catalogue (Active CAP)'!$A:$AD,AC$3,FALSE),"")</f>
        <v>ELECTRICAL BOX</v>
      </c>
      <c r="AD479" s="1" t="str">
        <f>_xlfn.IFNA(VLOOKUP($B479,'[1]Price Catalogue (Active CAP)'!$A:$AD,AD$3,FALSE),"")</f>
        <v>ON</v>
      </c>
      <c r="AE479" s="1" t="str">
        <f>_xlfn.IFNA(VLOOKUP($B479,'[1]Price Catalogue (Active CAP)'!$A:$AD,AE$3,FALSE),"")</f>
        <v>A320_Fam;</v>
      </c>
      <c r="AF479" s="1" t="str">
        <f>_xlfn.IFNA(VLOOKUP($B479,'[1]Price Catalogue (Active CAP)'!$A:$AD,AF$3,FALSE),"")</f>
        <v>Safran Landing Systems</v>
      </c>
      <c r="AG479" s="1" t="str">
        <f>_xlfn.IFNA(VLOOKUP($B479,'[1]Price Catalogue (Active CAP)'!$A:$AD,AG$3,FALSE),"")</f>
        <v>WHB-PAN-001</v>
      </c>
      <c r="AH479" s="1" t="str">
        <f>_xlfn.IFNA(VLOOKUP($B479,'[1]Price Catalogue (Active CAP)'!$A:$AD,AH$3,FALSE),"")</f>
        <v>Electrical Box</v>
      </c>
      <c r="AI479" s="1">
        <f>_xlfn.IFNA(VLOOKUP($B479,'[1]Price Catalogue (Active CAP)'!$A:$AD,AI$3,FALSE),"")</f>
        <v>0</v>
      </c>
      <c r="AJ479" s="1" t="str">
        <f>_xlfn.IFNA(VLOOKUP($B479,'[1]Price Catalogue (Active CAP)'!$A:$AD,AJ$3,FALSE),"")</f>
        <v>32-57-17;</v>
      </c>
      <c r="AK479" s="1" t="str">
        <f>_xlfn.IFNA(VLOOKUP($B479,'[1]Price Catalogue (Active CAP)'!$A:$AD,AK$3,FALSE),"")</f>
        <v>32-57</v>
      </c>
      <c r="AL479" s="32" t="str">
        <f>_xlfn.IFNA(VLOOKUP($B479,'[1]Price Catalogue (Active CAP)'!$A:$AD,AL$3,FALSE),"")</f>
        <v>EASA,FAA,CAA MALAYSIA,CAAS,DGCA INDONESIA,CAA CHINA</v>
      </c>
      <c r="AM479" s="1" t="str">
        <f>_xlfn.IFNA(VLOOKUP($B479,'[1]Price Catalogue (Active CAP)'!$A:$AD,AM$3,FALSE),"")</f>
        <v>EASA</v>
      </c>
      <c r="AN479" s="1" t="str">
        <f>_xlfn.IFNA(VLOOKUP($B479,'[1]Price Catalogue (Active CAP)'!$A:$AD,AN$3,FALSE),"")</f>
        <v>FAA</v>
      </c>
      <c r="AO479" s="1" t="str">
        <f>_xlfn.IFNA(VLOOKUP($B479,'[1]Price Catalogue (Active CAP)'!$A:$AD,AO$3,FALSE),"")</f>
        <v>CAA MALAYSIA</v>
      </c>
      <c r="AP479" s="1" t="str">
        <f>_xlfn.IFNA(VLOOKUP($B479,'[1]Price Catalogue (Active CAP)'!$A:$AD,AP$3,FALSE),"")</f>
        <v>CAAS</v>
      </c>
      <c r="AQ479" s="1" t="str">
        <f>_xlfn.IFNA(VLOOKUP($B479,'[1]Price Catalogue (Active CAP)'!$A:$AD,AQ$3,FALSE),"")</f>
        <v>DGCA INDONESIA</v>
      </c>
      <c r="AR479" s="1" t="str">
        <f>_xlfn.IFNA(VLOOKUP($B479,'[1]Price Catalogue (Active CAP)'!$A:$AD,AR$3,FALSE),"")</f>
        <v>CAA CHINA</v>
      </c>
      <c r="AS479" s="1">
        <f>_xlfn.IFNA(VLOOKUP($B479,'[1]Price Catalogue (Active CAP)'!$A:$AD,AS$3,FALSE),"")</f>
        <v>0</v>
      </c>
      <c r="AT479" s="1" t="str">
        <f>_xlfn.IFNA(VLOOKUP($B479,'[1]Price Catalogue (Active CAP)'!$A:$AD,AT$3,FALSE),"")</f>
        <v>CAA VIETNAM</v>
      </c>
      <c r="AU479" s="1" t="str">
        <f>_xlfn.IFNA(VLOOKUP($B479,'[1]Price Catalogue (Active CAP)'!$A:$AD,AU$3,FALSE),"")</f>
        <v>OCMOE</v>
      </c>
      <c r="AW479" s="1" t="b">
        <f t="shared" si="155"/>
        <v>1</v>
      </c>
      <c r="AX479" s="1" t="b">
        <f t="shared" si="156"/>
        <v>1</v>
      </c>
      <c r="AY479" s="1" t="b">
        <f t="shared" si="157"/>
        <v>1</v>
      </c>
      <c r="AZ479" s="1" t="b">
        <f t="shared" si="158"/>
        <v>1</v>
      </c>
      <c r="BA479" s="1" t="b">
        <f t="shared" si="159"/>
        <v>1</v>
      </c>
      <c r="BB479" s="1" t="b">
        <f t="shared" si="160"/>
        <v>1</v>
      </c>
      <c r="BC479" s="1" t="b">
        <f t="shared" si="161"/>
        <v>1</v>
      </c>
      <c r="BD479" s="1" t="b">
        <f t="shared" si="162"/>
        <v>1</v>
      </c>
      <c r="BE479" s="1" t="b">
        <f t="shared" si="163"/>
        <v>1</v>
      </c>
      <c r="BF479" s="1" t="b">
        <f t="shared" si="164"/>
        <v>1</v>
      </c>
      <c r="BG479" s="1" t="b">
        <f t="shared" si="165"/>
        <v>1</v>
      </c>
      <c r="BH479" s="1" t="b">
        <f t="shared" si="166"/>
        <v>0</v>
      </c>
      <c r="BI479" s="1" t="b">
        <f t="shared" si="167"/>
        <v>1</v>
      </c>
      <c r="BJ479" s="1" t="b">
        <f t="shared" si="168"/>
        <v>1</v>
      </c>
      <c r="BK479" s="1" t="b">
        <f t="shared" si="169"/>
        <v>0</v>
      </c>
      <c r="BL479" s="1" t="b">
        <f t="shared" si="170"/>
        <v>0</v>
      </c>
      <c r="BM479" s="1" t="b">
        <f t="shared" si="171"/>
        <v>1</v>
      </c>
      <c r="BN479" s="1" t="b">
        <f t="shared" si="172"/>
        <v>1</v>
      </c>
      <c r="BO479" s="1" t="b">
        <f t="shared" si="173"/>
        <v>1</v>
      </c>
      <c r="BP479" s="1" t="b">
        <f t="shared" si="174"/>
        <v>1</v>
      </c>
      <c r="BQ479" s="1" t="b">
        <f t="shared" si="175"/>
        <v>1</v>
      </c>
    </row>
    <row r="480" spans="1:69" ht="37.5">
      <c r="A480" s="5">
        <v>477</v>
      </c>
      <c r="B480" s="13" t="s">
        <v>979</v>
      </c>
      <c r="C480" s="13"/>
      <c r="D480" s="13" t="s">
        <v>965</v>
      </c>
      <c r="E480" s="19" t="s">
        <v>1228</v>
      </c>
      <c r="F480" s="13" t="s">
        <v>28</v>
      </c>
      <c r="G480" s="13" t="s">
        <v>943</v>
      </c>
      <c r="H480" s="13" t="s">
        <v>1511</v>
      </c>
      <c r="I480" s="13" t="s">
        <v>1513</v>
      </c>
      <c r="J480" s="13"/>
      <c r="K480" s="13" t="s">
        <v>974</v>
      </c>
      <c r="L480" s="13" t="s">
        <v>1512</v>
      </c>
      <c r="M480" s="13" t="s">
        <v>23</v>
      </c>
      <c r="N480" s="13" t="s">
        <v>23</v>
      </c>
      <c r="O480" s="13"/>
      <c r="P480" s="13" t="str">
        <f t="shared" si="154"/>
        <v>EASA;FAA;CAA UK;CAA MALAYSIA;DGCA INDONESIA;CAA CHINA;</v>
      </c>
      <c r="Q480" s="13" t="s">
        <v>12</v>
      </c>
      <c r="R480" s="13" t="s">
        <v>13</v>
      </c>
      <c r="S480" s="13" t="s">
        <v>1224</v>
      </c>
      <c r="T480" s="13" t="s">
        <v>24</v>
      </c>
      <c r="U480" s="13" t="s">
        <v>25</v>
      </c>
      <c r="V480" s="13" t="s">
        <v>26</v>
      </c>
      <c r="W480" s="13"/>
      <c r="X480" s="13" t="s">
        <v>1232</v>
      </c>
      <c r="Y480" s="13" t="s">
        <v>1246</v>
      </c>
      <c r="Z480" s="13"/>
      <c r="AA480" s="1" t="str">
        <f>_xlfn.IFNA(VLOOKUP($B480,'[1]Price Catalogue (Active CAP)'!$A:$AD,AA$3,FALSE),"")</f>
        <v>D23119760-1</v>
      </c>
      <c r="AC480" s="1" t="str">
        <f>_xlfn.IFNA(VLOOKUP($B480,'[1]Price Catalogue (Active CAP)'!$A:$AD,AC$3,FALSE),"")</f>
        <v>ELECTRICAL BOX</v>
      </c>
      <c r="AD480" s="1" t="str">
        <f>_xlfn.IFNA(VLOOKUP($B480,'[1]Price Catalogue (Active CAP)'!$A:$AD,AD$3,FALSE),"")</f>
        <v>ON</v>
      </c>
      <c r="AE480" s="1" t="str">
        <f>_xlfn.IFNA(VLOOKUP($B480,'[1]Price Catalogue (Active CAP)'!$A:$AD,AE$3,FALSE),"")</f>
        <v>A320_Fam;</v>
      </c>
      <c r="AF480" s="1" t="str">
        <f>_xlfn.IFNA(VLOOKUP($B480,'[1]Price Catalogue (Active CAP)'!$A:$AD,AF$3,FALSE),"")</f>
        <v>Safran Landing Systems</v>
      </c>
      <c r="AG480" s="1" t="str">
        <f>_xlfn.IFNA(VLOOKUP($B480,'[1]Price Catalogue (Active CAP)'!$A:$AD,AG$3,FALSE),"")</f>
        <v>WHB-PAN-001</v>
      </c>
      <c r="AH480" s="1" t="str">
        <f>_xlfn.IFNA(VLOOKUP($B480,'[1]Price Catalogue (Active CAP)'!$A:$AD,AH$3,FALSE),"")</f>
        <v>Electrical Box</v>
      </c>
      <c r="AI480" s="1">
        <f>_xlfn.IFNA(VLOOKUP($B480,'[1]Price Catalogue (Active CAP)'!$A:$AD,AI$3,FALSE),"")</f>
        <v>0</v>
      </c>
      <c r="AJ480" s="1" t="str">
        <f>_xlfn.IFNA(VLOOKUP($B480,'[1]Price Catalogue (Active CAP)'!$A:$AD,AJ$3,FALSE),"")</f>
        <v>32-57-17;</v>
      </c>
      <c r="AK480" s="1" t="str">
        <f>_xlfn.IFNA(VLOOKUP($B480,'[1]Price Catalogue (Active CAP)'!$A:$AD,AK$3,FALSE),"")</f>
        <v>32-57</v>
      </c>
      <c r="AL480" s="32" t="str">
        <f>_xlfn.IFNA(VLOOKUP($B480,'[1]Price Catalogue (Active CAP)'!$A:$AD,AL$3,FALSE),"")</f>
        <v>EASA,FAA,CAA MALAYSIA,CAAS,DGCA INDONESIA,CAA CHINA</v>
      </c>
      <c r="AM480" s="1" t="str">
        <f>_xlfn.IFNA(VLOOKUP($B480,'[1]Price Catalogue (Active CAP)'!$A:$AD,AM$3,FALSE),"")</f>
        <v>EASA</v>
      </c>
      <c r="AN480" s="1" t="str">
        <f>_xlfn.IFNA(VLOOKUP($B480,'[1]Price Catalogue (Active CAP)'!$A:$AD,AN$3,FALSE),"")</f>
        <v>FAA</v>
      </c>
      <c r="AO480" s="1" t="str">
        <f>_xlfn.IFNA(VLOOKUP($B480,'[1]Price Catalogue (Active CAP)'!$A:$AD,AO$3,FALSE),"")</f>
        <v>CAA MALAYSIA</v>
      </c>
      <c r="AP480" s="1" t="str">
        <f>_xlfn.IFNA(VLOOKUP($B480,'[1]Price Catalogue (Active CAP)'!$A:$AD,AP$3,FALSE),"")</f>
        <v>CAAS</v>
      </c>
      <c r="AQ480" s="1" t="str">
        <f>_xlfn.IFNA(VLOOKUP($B480,'[1]Price Catalogue (Active CAP)'!$A:$AD,AQ$3,FALSE),"")</f>
        <v>DGCA INDONESIA</v>
      </c>
      <c r="AR480" s="1" t="str">
        <f>_xlfn.IFNA(VLOOKUP($B480,'[1]Price Catalogue (Active CAP)'!$A:$AD,AR$3,FALSE),"")</f>
        <v>CAA CHINA</v>
      </c>
      <c r="AS480" s="1">
        <f>_xlfn.IFNA(VLOOKUP($B480,'[1]Price Catalogue (Active CAP)'!$A:$AD,AS$3,FALSE),"")</f>
        <v>0</v>
      </c>
      <c r="AT480" s="1" t="str">
        <f>_xlfn.IFNA(VLOOKUP($B480,'[1]Price Catalogue (Active CAP)'!$A:$AD,AT$3,FALSE),"")</f>
        <v>CAA VIETNAM</v>
      </c>
      <c r="AU480" s="1" t="str">
        <f>_xlfn.IFNA(VLOOKUP($B480,'[1]Price Catalogue (Active CAP)'!$A:$AD,AU$3,FALSE),"")</f>
        <v>OCMOE</v>
      </c>
      <c r="AW480" s="1" t="b">
        <f t="shared" si="155"/>
        <v>1</v>
      </c>
      <c r="AX480" s="1" t="b">
        <f t="shared" si="156"/>
        <v>1</v>
      </c>
      <c r="AY480" s="1" t="b">
        <f t="shared" si="157"/>
        <v>1</v>
      </c>
      <c r="AZ480" s="1" t="b">
        <f t="shared" si="158"/>
        <v>1</v>
      </c>
      <c r="BA480" s="1" t="b">
        <f t="shared" si="159"/>
        <v>1</v>
      </c>
      <c r="BB480" s="1" t="b">
        <f t="shared" si="160"/>
        <v>1</v>
      </c>
      <c r="BC480" s="1" t="b">
        <f t="shared" si="161"/>
        <v>1</v>
      </c>
      <c r="BD480" s="1" t="b">
        <f t="shared" si="162"/>
        <v>1</v>
      </c>
      <c r="BE480" s="1" t="b">
        <f t="shared" si="163"/>
        <v>1</v>
      </c>
      <c r="BF480" s="1" t="b">
        <f t="shared" si="164"/>
        <v>1</v>
      </c>
      <c r="BG480" s="1" t="b">
        <f t="shared" si="165"/>
        <v>1</v>
      </c>
      <c r="BH480" s="1" t="b">
        <f t="shared" si="166"/>
        <v>0</v>
      </c>
      <c r="BI480" s="1" t="b">
        <f t="shared" si="167"/>
        <v>1</v>
      </c>
      <c r="BJ480" s="1" t="b">
        <f t="shared" si="168"/>
        <v>1</v>
      </c>
      <c r="BK480" s="1" t="b">
        <f t="shared" si="169"/>
        <v>0</v>
      </c>
      <c r="BL480" s="1" t="b">
        <f t="shared" si="170"/>
        <v>0</v>
      </c>
      <c r="BM480" s="1" t="b">
        <f t="shared" si="171"/>
        <v>1</v>
      </c>
      <c r="BN480" s="1" t="b">
        <f t="shared" si="172"/>
        <v>1</v>
      </c>
      <c r="BO480" s="1" t="b">
        <f t="shared" si="173"/>
        <v>1</v>
      </c>
      <c r="BP480" s="1" t="b">
        <f t="shared" si="174"/>
        <v>1</v>
      </c>
      <c r="BQ480" s="1" t="b">
        <f t="shared" si="175"/>
        <v>1</v>
      </c>
    </row>
    <row r="481" spans="1:69" ht="37.5">
      <c r="A481" s="5">
        <v>478</v>
      </c>
      <c r="B481" s="13" t="s">
        <v>980</v>
      </c>
      <c r="C481" s="13"/>
      <c r="D481" s="13" t="s">
        <v>965</v>
      </c>
      <c r="E481" s="19" t="s">
        <v>1228</v>
      </c>
      <c r="F481" s="13" t="s">
        <v>28</v>
      </c>
      <c r="G481" s="13" t="s">
        <v>943</v>
      </c>
      <c r="H481" s="13" t="s">
        <v>1511</v>
      </c>
      <c r="I481" s="13" t="s">
        <v>1513</v>
      </c>
      <c r="J481" s="13"/>
      <c r="K481" s="13" t="s">
        <v>974</v>
      </c>
      <c r="L481" s="13" t="s">
        <v>1512</v>
      </c>
      <c r="M481" s="13" t="s">
        <v>23</v>
      </c>
      <c r="N481" s="13" t="s">
        <v>23</v>
      </c>
      <c r="O481" s="13"/>
      <c r="P481" s="13" t="str">
        <f t="shared" si="154"/>
        <v>EASA;FAA;CAA UK;CAA MALAYSIA;DGCA INDONESIA;CAA CHINA;</v>
      </c>
      <c r="Q481" s="13" t="s">
        <v>12</v>
      </c>
      <c r="R481" s="13" t="s">
        <v>13</v>
      </c>
      <c r="S481" s="13" t="s">
        <v>1224</v>
      </c>
      <c r="T481" s="13" t="s">
        <v>24</v>
      </c>
      <c r="U481" s="13" t="s">
        <v>25</v>
      </c>
      <c r="V481" s="13" t="s">
        <v>26</v>
      </c>
      <c r="W481" s="13"/>
      <c r="X481" s="13" t="s">
        <v>1232</v>
      </c>
      <c r="Y481" s="13" t="s">
        <v>1246</v>
      </c>
      <c r="Z481" s="13"/>
      <c r="AA481" s="1" t="str">
        <f>_xlfn.IFNA(VLOOKUP($B481,'[1]Price Catalogue (Active CAP)'!$A:$AD,AA$3,FALSE),"")</f>
        <v>D23119761</v>
      </c>
      <c r="AC481" s="1" t="str">
        <f>_xlfn.IFNA(VLOOKUP($B481,'[1]Price Catalogue (Active CAP)'!$A:$AD,AC$3,FALSE),"")</f>
        <v>ELECTRICAL BOX</v>
      </c>
      <c r="AD481" s="1" t="str">
        <f>_xlfn.IFNA(VLOOKUP($B481,'[1]Price Catalogue (Active CAP)'!$A:$AD,AD$3,FALSE),"")</f>
        <v>ON</v>
      </c>
      <c r="AE481" s="1" t="str">
        <f>_xlfn.IFNA(VLOOKUP($B481,'[1]Price Catalogue (Active CAP)'!$A:$AD,AE$3,FALSE),"")</f>
        <v>A320_Fam;</v>
      </c>
      <c r="AF481" s="1" t="str">
        <f>_xlfn.IFNA(VLOOKUP($B481,'[1]Price Catalogue (Active CAP)'!$A:$AD,AF$3,FALSE),"")</f>
        <v>Safran Landing Systems</v>
      </c>
      <c r="AG481" s="1" t="str">
        <f>_xlfn.IFNA(VLOOKUP($B481,'[1]Price Catalogue (Active CAP)'!$A:$AD,AG$3,FALSE),"")</f>
        <v>WHB-PAN-001</v>
      </c>
      <c r="AH481" s="1" t="str">
        <f>_xlfn.IFNA(VLOOKUP($B481,'[1]Price Catalogue (Active CAP)'!$A:$AD,AH$3,FALSE),"")</f>
        <v>Electrical Box</v>
      </c>
      <c r="AI481" s="1">
        <f>_xlfn.IFNA(VLOOKUP($B481,'[1]Price Catalogue (Active CAP)'!$A:$AD,AI$3,FALSE),"")</f>
        <v>0</v>
      </c>
      <c r="AJ481" s="1" t="str">
        <f>_xlfn.IFNA(VLOOKUP($B481,'[1]Price Catalogue (Active CAP)'!$A:$AD,AJ$3,FALSE),"")</f>
        <v>32-57-17;</v>
      </c>
      <c r="AK481" s="1" t="str">
        <f>_xlfn.IFNA(VLOOKUP($B481,'[1]Price Catalogue (Active CAP)'!$A:$AD,AK$3,FALSE),"")</f>
        <v>32-57</v>
      </c>
      <c r="AL481" s="32" t="str">
        <f>_xlfn.IFNA(VLOOKUP($B481,'[1]Price Catalogue (Active CAP)'!$A:$AD,AL$3,FALSE),"")</f>
        <v>EASA,FAA,CAA MALAYSIA,CAAS,DGCA INDONESIA,CAA CHINA</v>
      </c>
      <c r="AM481" s="1" t="str">
        <f>_xlfn.IFNA(VLOOKUP($B481,'[1]Price Catalogue (Active CAP)'!$A:$AD,AM$3,FALSE),"")</f>
        <v>EASA</v>
      </c>
      <c r="AN481" s="1" t="str">
        <f>_xlfn.IFNA(VLOOKUP($B481,'[1]Price Catalogue (Active CAP)'!$A:$AD,AN$3,FALSE),"")</f>
        <v>FAA</v>
      </c>
      <c r="AO481" s="1" t="str">
        <f>_xlfn.IFNA(VLOOKUP($B481,'[1]Price Catalogue (Active CAP)'!$A:$AD,AO$3,FALSE),"")</f>
        <v>CAA MALAYSIA</v>
      </c>
      <c r="AP481" s="1" t="str">
        <f>_xlfn.IFNA(VLOOKUP($B481,'[1]Price Catalogue (Active CAP)'!$A:$AD,AP$3,FALSE),"")</f>
        <v>CAAS</v>
      </c>
      <c r="AQ481" s="1" t="str">
        <f>_xlfn.IFNA(VLOOKUP($B481,'[1]Price Catalogue (Active CAP)'!$A:$AD,AQ$3,FALSE),"")</f>
        <v>DGCA INDONESIA</v>
      </c>
      <c r="AR481" s="1" t="str">
        <f>_xlfn.IFNA(VLOOKUP($B481,'[1]Price Catalogue (Active CAP)'!$A:$AD,AR$3,FALSE),"")</f>
        <v>CAA CHINA</v>
      </c>
      <c r="AS481" s="1">
        <f>_xlfn.IFNA(VLOOKUP($B481,'[1]Price Catalogue (Active CAP)'!$A:$AD,AS$3,FALSE),"")</f>
        <v>0</v>
      </c>
      <c r="AT481" s="1" t="str">
        <f>_xlfn.IFNA(VLOOKUP($B481,'[1]Price Catalogue (Active CAP)'!$A:$AD,AT$3,FALSE),"")</f>
        <v>CAA VIETNAM</v>
      </c>
      <c r="AU481" s="1" t="str">
        <f>_xlfn.IFNA(VLOOKUP($B481,'[1]Price Catalogue (Active CAP)'!$A:$AD,AU$3,FALSE),"")</f>
        <v>OCMOE</v>
      </c>
      <c r="AW481" s="1" t="b">
        <f t="shared" si="155"/>
        <v>1</v>
      </c>
      <c r="AX481" s="1" t="b">
        <f t="shared" si="156"/>
        <v>1</v>
      </c>
      <c r="AY481" s="1" t="b">
        <f t="shared" si="157"/>
        <v>1</v>
      </c>
      <c r="AZ481" s="1" t="b">
        <f t="shared" si="158"/>
        <v>1</v>
      </c>
      <c r="BA481" s="1" t="b">
        <f t="shared" si="159"/>
        <v>1</v>
      </c>
      <c r="BB481" s="1" t="b">
        <f t="shared" si="160"/>
        <v>1</v>
      </c>
      <c r="BC481" s="1" t="b">
        <f t="shared" si="161"/>
        <v>1</v>
      </c>
      <c r="BD481" s="1" t="b">
        <f t="shared" si="162"/>
        <v>1</v>
      </c>
      <c r="BE481" s="1" t="b">
        <f t="shared" si="163"/>
        <v>1</v>
      </c>
      <c r="BF481" s="1" t="b">
        <f t="shared" si="164"/>
        <v>1</v>
      </c>
      <c r="BG481" s="1" t="b">
        <f t="shared" si="165"/>
        <v>1</v>
      </c>
      <c r="BH481" s="1" t="b">
        <f t="shared" si="166"/>
        <v>0</v>
      </c>
      <c r="BI481" s="1" t="b">
        <f t="shared" si="167"/>
        <v>1</v>
      </c>
      <c r="BJ481" s="1" t="b">
        <f t="shared" si="168"/>
        <v>1</v>
      </c>
      <c r="BK481" s="1" t="b">
        <f t="shared" si="169"/>
        <v>0</v>
      </c>
      <c r="BL481" s="1" t="b">
        <f t="shared" si="170"/>
        <v>0</v>
      </c>
      <c r="BM481" s="1" t="b">
        <f t="shared" si="171"/>
        <v>1</v>
      </c>
      <c r="BN481" s="1" t="b">
        <f t="shared" si="172"/>
        <v>1</v>
      </c>
      <c r="BO481" s="1" t="b">
        <f t="shared" si="173"/>
        <v>1</v>
      </c>
      <c r="BP481" s="1" t="b">
        <f t="shared" si="174"/>
        <v>1</v>
      </c>
      <c r="BQ481" s="1" t="b">
        <f t="shared" si="175"/>
        <v>1</v>
      </c>
    </row>
    <row r="482" spans="1:69" ht="37.5">
      <c r="A482" s="5">
        <v>479</v>
      </c>
      <c r="B482" s="13" t="s">
        <v>981</v>
      </c>
      <c r="C482" s="13"/>
      <c r="D482" s="13" t="s">
        <v>965</v>
      </c>
      <c r="E482" s="19" t="s">
        <v>1228</v>
      </c>
      <c r="F482" s="13" t="s">
        <v>28</v>
      </c>
      <c r="G482" s="13" t="s">
        <v>943</v>
      </c>
      <c r="H482" s="13" t="s">
        <v>1511</v>
      </c>
      <c r="I482" s="13" t="s">
        <v>1513</v>
      </c>
      <c r="J482" s="13"/>
      <c r="K482" s="13" t="s">
        <v>974</v>
      </c>
      <c r="L482" s="13" t="s">
        <v>1512</v>
      </c>
      <c r="M482" s="13" t="s">
        <v>23</v>
      </c>
      <c r="N482" s="13" t="s">
        <v>23</v>
      </c>
      <c r="O482" s="13"/>
      <c r="P482" s="13" t="str">
        <f t="shared" si="154"/>
        <v>EASA;FAA;CAA UK;CAA MALAYSIA;DGCA INDONESIA;CAA CHINA;</v>
      </c>
      <c r="Q482" s="13" t="s">
        <v>12</v>
      </c>
      <c r="R482" s="13" t="s">
        <v>13</v>
      </c>
      <c r="S482" s="13" t="s">
        <v>1224</v>
      </c>
      <c r="T482" s="13" t="s">
        <v>24</v>
      </c>
      <c r="U482" s="13" t="s">
        <v>25</v>
      </c>
      <c r="V482" s="13" t="s">
        <v>26</v>
      </c>
      <c r="W482" s="13"/>
      <c r="X482" s="13" t="s">
        <v>1232</v>
      </c>
      <c r="Y482" s="13" t="s">
        <v>1246</v>
      </c>
      <c r="Z482" s="13"/>
      <c r="AA482" s="1" t="str">
        <f>_xlfn.IFNA(VLOOKUP($B482,'[1]Price Catalogue (Active CAP)'!$A:$AD,AA$3,FALSE),"")</f>
        <v>D23119770-1</v>
      </c>
      <c r="AC482" s="1" t="str">
        <f>_xlfn.IFNA(VLOOKUP($B482,'[1]Price Catalogue (Active CAP)'!$A:$AD,AC$3,FALSE),"")</f>
        <v>ELECTRICAL BOX</v>
      </c>
      <c r="AD482" s="1" t="str">
        <f>_xlfn.IFNA(VLOOKUP($B482,'[1]Price Catalogue (Active CAP)'!$A:$AD,AD$3,FALSE),"")</f>
        <v>ON</v>
      </c>
      <c r="AE482" s="1" t="str">
        <f>_xlfn.IFNA(VLOOKUP($B482,'[1]Price Catalogue (Active CAP)'!$A:$AD,AE$3,FALSE),"")</f>
        <v>A320_Fam;</v>
      </c>
      <c r="AF482" s="1" t="str">
        <f>_xlfn.IFNA(VLOOKUP($B482,'[1]Price Catalogue (Active CAP)'!$A:$AD,AF$3,FALSE),"")</f>
        <v>Safran Landing Systems</v>
      </c>
      <c r="AG482" s="1" t="str">
        <f>_xlfn.IFNA(VLOOKUP($B482,'[1]Price Catalogue (Active CAP)'!$A:$AD,AG$3,FALSE),"")</f>
        <v>WHB-PAN-001</v>
      </c>
      <c r="AH482" s="1" t="str">
        <f>_xlfn.IFNA(VLOOKUP($B482,'[1]Price Catalogue (Active CAP)'!$A:$AD,AH$3,FALSE),"")</f>
        <v>Electrical Box</v>
      </c>
      <c r="AI482" s="1">
        <f>_xlfn.IFNA(VLOOKUP($B482,'[1]Price Catalogue (Active CAP)'!$A:$AD,AI$3,FALSE),"")</f>
        <v>0</v>
      </c>
      <c r="AJ482" s="1" t="str">
        <f>_xlfn.IFNA(VLOOKUP($B482,'[1]Price Catalogue (Active CAP)'!$A:$AD,AJ$3,FALSE),"")</f>
        <v>32-57-17;</v>
      </c>
      <c r="AK482" s="1" t="str">
        <f>_xlfn.IFNA(VLOOKUP($B482,'[1]Price Catalogue (Active CAP)'!$A:$AD,AK$3,FALSE),"")</f>
        <v>32-57</v>
      </c>
      <c r="AL482" s="32" t="str">
        <f>_xlfn.IFNA(VLOOKUP($B482,'[1]Price Catalogue (Active CAP)'!$A:$AD,AL$3,FALSE),"")</f>
        <v>EASA,FAA,CAA MALAYSIA,CAAS,DGCA INDONESIA,CAA CHINA</v>
      </c>
      <c r="AM482" s="1" t="str">
        <f>_xlfn.IFNA(VLOOKUP($B482,'[1]Price Catalogue (Active CAP)'!$A:$AD,AM$3,FALSE),"")</f>
        <v>EASA</v>
      </c>
      <c r="AN482" s="1" t="str">
        <f>_xlfn.IFNA(VLOOKUP($B482,'[1]Price Catalogue (Active CAP)'!$A:$AD,AN$3,FALSE),"")</f>
        <v>FAA</v>
      </c>
      <c r="AO482" s="1" t="str">
        <f>_xlfn.IFNA(VLOOKUP($B482,'[1]Price Catalogue (Active CAP)'!$A:$AD,AO$3,FALSE),"")</f>
        <v>CAA MALAYSIA</v>
      </c>
      <c r="AP482" s="1" t="str">
        <f>_xlfn.IFNA(VLOOKUP($B482,'[1]Price Catalogue (Active CAP)'!$A:$AD,AP$3,FALSE),"")</f>
        <v>CAAS</v>
      </c>
      <c r="AQ482" s="1" t="str">
        <f>_xlfn.IFNA(VLOOKUP($B482,'[1]Price Catalogue (Active CAP)'!$A:$AD,AQ$3,FALSE),"")</f>
        <v>DGCA INDONESIA</v>
      </c>
      <c r="AR482" s="1" t="str">
        <f>_xlfn.IFNA(VLOOKUP($B482,'[1]Price Catalogue (Active CAP)'!$A:$AD,AR$3,FALSE),"")</f>
        <v>CAA CHINA</v>
      </c>
      <c r="AS482" s="1">
        <f>_xlfn.IFNA(VLOOKUP($B482,'[1]Price Catalogue (Active CAP)'!$A:$AD,AS$3,FALSE),"")</f>
        <v>0</v>
      </c>
      <c r="AT482" s="1" t="str">
        <f>_xlfn.IFNA(VLOOKUP($B482,'[1]Price Catalogue (Active CAP)'!$A:$AD,AT$3,FALSE),"")</f>
        <v>CAA VIETNAM</v>
      </c>
      <c r="AU482" s="1" t="str">
        <f>_xlfn.IFNA(VLOOKUP($B482,'[1]Price Catalogue (Active CAP)'!$A:$AD,AU$3,FALSE),"")</f>
        <v>OCMOE</v>
      </c>
      <c r="AW482" s="1" t="b">
        <f t="shared" si="155"/>
        <v>1</v>
      </c>
      <c r="AX482" s="1" t="b">
        <f t="shared" si="156"/>
        <v>1</v>
      </c>
      <c r="AY482" s="1" t="b">
        <f t="shared" si="157"/>
        <v>1</v>
      </c>
      <c r="AZ482" s="1" t="b">
        <f t="shared" si="158"/>
        <v>1</v>
      </c>
      <c r="BA482" s="1" t="b">
        <f t="shared" si="159"/>
        <v>1</v>
      </c>
      <c r="BB482" s="1" t="b">
        <f t="shared" si="160"/>
        <v>1</v>
      </c>
      <c r="BC482" s="1" t="b">
        <f t="shared" si="161"/>
        <v>1</v>
      </c>
      <c r="BD482" s="1" t="b">
        <f t="shared" si="162"/>
        <v>1</v>
      </c>
      <c r="BE482" s="1" t="b">
        <f t="shared" si="163"/>
        <v>1</v>
      </c>
      <c r="BF482" s="1" t="b">
        <f t="shared" si="164"/>
        <v>1</v>
      </c>
      <c r="BG482" s="1" t="b">
        <f t="shared" si="165"/>
        <v>1</v>
      </c>
      <c r="BH482" s="1" t="b">
        <f t="shared" si="166"/>
        <v>0</v>
      </c>
      <c r="BI482" s="1" t="b">
        <f t="shared" si="167"/>
        <v>1</v>
      </c>
      <c r="BJ482" s="1" t="b">
        <f t="shared" si="168"/>
        <v>1</v>
      </c>
      <c r="BK482" s="1" t="b">
        <f t="shared" si="169"/>
        <v>0</v>
      </c>
      <c r="BL482" s="1" t="b">
        <f t="shared" si="170"/>
        <v>0</v>
      </c>
      <c r="BM482" s="1" t="b">
        <f t="shared" si="171"/>
        <v>1</v>
      </c>
      <c r="BN482" s="1" t="b">
        <f t="shared" si="172"/>
        <v>1</v>
      </c>
      <c r="BO482" s="1" t="b">
        <f t="shared" si="173"/>
        <v>1</v>
      </c>
      <c r="BP482" s="1" t="b">
        <f t="shared" si="174"/>
        <v>1</v>
      </c>
      <c r="BQ482" s="1" t="b">
        <f t="shared" si="175"/>
        <v>1</v>
      </c>
    </row>
    <row r="483" spans="1:69" ht="37.5">
      <c r="A483" s="5">
        <v>480</v>
      </c>
      <c r="B483" s="13" t="s">
        <v>982</v>
      </c>
      <c r="C483" s="13"/>
      <c r="D483" s="13" t="s">
        <v>965</v>
      </c>
      <c r="E483" s="19" t="s">
        <v>1228</v>
      </c>
      <c r="F483" s="13" t="s">
        <v>28</v>
      </c>
      <c r="G483" s="13" t="s">
        <v>943</v>
      </c>
      <c r="H483" s="13" t="s">
        <v>1511</v>
      </c>
      <c r="I483" s="13" t="s">
        <v>1513</v>
      </c>
      <c r="J483" s="13"/>
      <c r="K483" s="13" t="s">
        <v>974</v>
      </c>
      <c r="L483" s="13" t="s">
        <v>1512</v>
      </c>
      <c r="M483" s="13" t="s">
        <v>23</v>
      </c>
      <c r="N483" s="13" t="s">
        <v>23</v>
      </c>
      <c r="O483" s="13"/>
      <c r="P483" s="13" t="str">
        <f t="shared" si="154"/>
        <v>EASA;FAA;CAA UK;CAA MALAYSIA;DGCA INDONESIA;CAA CHINA;</v>
      </c>
      <c r="Q483" s="13" t="s">
        <v>12</v>
      </c>
      <c r="R483" s="13" t="s">
        <v>13</v>
      </c>
      <c r="S483" s="13" t="s">
        <v>1224</v>
      </c>
      <c r="T483" s="13" t="s">
        <v>24</v>
      </c>
      <c r="U483" s="13" t="s">
        <v>25</v>
      </c>
      <c r="V483" s="13" t="s">
        <v>26</v>
      </c>
      <c r="W483" s="13"/>
      <c r="X483" s="13" t="s">
        <v>1232</v>
      </c>
      <c r="Y483" s="13" t="s">
        <v>1246</v>
      </c>
      <c r="Z483" s="13"/>
      <c r="AA483" s="1" t="str">
        <f>_xlfn.IFNA(VLOOKUP($B483,'[1]Price Catalogue (Active CAP)'!$A:$AD,AA$3,FALSE),"")</f>
        <v>D23119771</v>
      </c>
      <c r="AC483" s="1" t="str">
        <f>_xlfn.IFNA(VLOOKUP($B483,'[1]Price Catalogue (Active CAP)'!$A:$AD,AC$3,FALSE),"")</f>
        <v>ELECTRICAL BOX</v>
      </c>
      <c r="AD483" s="1" t="str">
        <f>_xlfn.IFNA(VLOOKUP($B483,'[1]Price Catalogue (Active CAP)'!$A:$AD,AD$3,FALSE),"")</f>
        <v>ON</v>
      </c>
      <c r="AE483" s="1" t="str">
        <f>_xlfn.IFNA(VLOOKUP($B483,'[1]Price Catalogue (Active CAP)'!$A:$AD,AE$3,FALSE),"")</f>
        <v>A320_Fam;</v>
      </c>
      <c r="AF483" s="1" t="str">
        <f>_xlfn.IFNA(VLOOKUP($B483,'[1]Price Catalogue (Active CAP)'!$A:$AD,AF$3,FALSE),"")</f>
        <v>Safran Landing Systems</v>
      </c>
      <c r="AG483" s="1" t="str">
        <f>_xlfn.IFNA(VLOOKUP($B483,'[1]Price Catalogue (Active CAP)'!$A:$AD,AG$3,FALSE),"")</f>
        <v>WHB-PAN-001</v>
      </c>
      <c r="AH483" s="1" t="str">
        <f>_xlfn.IFNA(VLOOKUP($B483,'[1]Price Catalogue (Active CAP)'!$A:$AD,AH$3,FALSE),"")</f>
        <v>Electrical Box</v>
      </c>
      <c r="AI483" s="1">
        <f>_xlfn.IFNA(VLOOKUP($B483,'[1]Price Catalogue (Active CAP)'!$A:$AD,AI$3,FALSE),"")</f>
        <v>0</v>
      </c>
      <c r="AJ483" s="1" t="str">
        <f>_xlfn.IFNA(VLOOKUP($B483,'[1]Price Catalogue (Active CAP)'!$A:$AD,AJ$3,FALSE),"")</f>
        <v>32-57-17;</v>
      </c>
      <c r="AK483" s="1" t="str">
        <f>_xlfn.IFNA(VLOOKUP($B483,'[1]Price Catalogue (Active CAP)'!$A:$AD,AK$3,FALSE),"")</f>
        <v>32-57</v>
      </c>
      <c r="AL483" s="32" t="str">
        <f>_xlfn.IFNA(VLOOKUP($B483,'[1]Price Catalogue (Active CAP)'!$A:$AD,AL$3,FALSE),"")</f>
        <v>EASA,FAA,CAA MALAYSIA,CAAS,DGCA INDONESIA,CAA CHINA</v>
      </c>
      <c r="AM483" s="1" t="str">
        <f>_xlfn.IFNA(VLOOKUP($B483,'[1]Price Catalogue (Active CAP)'!$A:$AD,AM$3,FALSE),"")</f>
        <v>EASA</v>
      </c>
      <c r="AN483" s="1" t="str">
        <f>_xlfn.IFNA(VLOOKUP($B483,'[1]Price Catalogue (Active CAP)'!$A:$AD,AN$3,FALSE),"")</f>
        <v>FAA</v>
      </c>
      <c r="AO483" s="1" t="str">
        <f>_xlfn.IFNA(VLOOKUP($B483,'[1]Price Catalogue (Active CAP)'!$A:$AD,AO$3,FALSE),"")</f>
        <v>CAA MALAYSIA</v>
      </c>
      <c r="AP483" s="1" t="str">
        <f>_xlfn.IFNA(VLOOKUP($B483,'[1]Price Catalogue (Active CAP)'!$A:$AD,AP$3,FALSE),"")</f>
        <v>CAAS</v>
      </c>
      <c r="AQ483" s="1" t="str">
        <f>_xlfn.IFNA(VLOOKUP($B483,'[1]Price Catalogue (Active CAP)'!$A:$AD,AQ$3,FALSE),"")</f>
        <v>DGCA INDONESIA</v>
      </c>
      <c r="AR483" s="1" t="str">
        <f>_xlfn.IFNA(VLOOKUP($B483,'[1]Price Catalogue (Active CAP)'!$A:$AD,AR$3,FALSE),"")</f>
        <v>CAA CHINA</v>
      </c>
      <c r="AS483" s="1">
        <f>_xlfn.IFNA(VLOOKUP($B483,'[1]Price Catalogue (Active CAP)'!$A:$AD,AS$3,FALSE),"")</f>
        <v>0</v>
      </c>
      <c r="AT483" s="1" t="str">
        <f>_xlfn.IFNA(VLOOKUP($B483,'[1]Price Catalogue (Active CAP)'!$A:$AD,AT$3,FALSE),"")</f>
        <v>CAA VIETNAM</v>
      </c>
      <c r="AU483" s="1" t="str">
        <f>_xlfn.IFNA(VLOOKUP($B483,'[1]Price Catalogue (Active CAP)'!$A:$AD,AU$3,FALSE),"")</f>
        <v>OCMOE</v>
      </c>
      <c r="AW483" s="1" t="b">
        <f t="shared" si="155"/>
        <v>1</v>
      </c>
      <c r="AX483" s="1" t="b">
        <f t="shared" si="156"/>
        <v>1</v>
      </c>
      <c r="AY483" s="1" t="b">
        <f t="shared" si="157"/>
        <v>1</v>
      </c>
      <c r="AZ483" s="1" t="b">
        <f t="shared" si="158"/>
        <v>1</v>
      </c>
      <c r="BA483" s="1" t="b">
        <f t="shared" si="159"/>
        <v>1</v>
      </c>
      <c r="BB483" s="1" t="b">
        <f t="shared" si="160"/>
        <v>1</v>
      </c>
      <c r="BC483" s="1" t="b">
        <f t="shared" si="161"/>
        <v>1</v>
      </c>
      <c r="BD483" s="1" t="b">
        <f t="shared" si="162"/>
        <v>1</v>
      </c>
      <c r="BE483" s="1" t="b">
        <f t="shared" si="163"/>
        <v>1</v>
      </c>
      <c r="BF483" s="1" t="b">
        <f t="shared" si="164"/>
        <v>1</v>
      </c>
      <c r="BG483" s="1" t="b">
        <f t="shared" si="165"/>
        <v>1</v>
      </c>
      <c r="BH483" s="1" t="b">
        <f t="shared" si="166"/>
        <v>0</v>
      </c>
      <c r="BI483" s="1" t="b">
        <f t="shared" si="167"/>
        <v>1</v>
      </c>
      <c r="BJ483" s="1" t="b">
        <f t="shared" si="168"/>
        <v>1</v>
      </c>
      <c r="BK483" s="1" t="b">
        <f t="shared" si="169"/>
        <v>0</v>
      </c>
      <c r="BL483" s="1" t="b">
        <f t="shared" si="170"/>
        <v>0</v>
      </c>
      <c r="BM483" s="1" t="b">
        <f t="shared" si="171"/>
        <v>1</v>
      </c>
      <c r="BN483" s="1" t="b">
        <f t="shared" si="172"/>
        <v>1</v>
      </c>
      <c r="BO483" s="1" t="b">
        <f t="shared" si="173"/>
        <v>1</v>
      </c>
      <c r="BP483" s="1" t="b">
        <f t="shared" si="174"/>
        <v>1</v>
      </c>
      <c r="BQ483" s="1" t="b">
        <f t="shared" si="175"/>
        <v>1</v>
      </c>
    </row>
    <row r="484" spans="1:69" ht="37.5">
      <c r="A484" s="5">
        <v>481</v>
      </c>
      <c r="B484" s="13" t="s">
        <v>983</v>
      </c>
      <c r="C484" s="13"/>
      <c r="D484" s="13" t="s">
        <v>984</v>
      </c>
      <c r="E484" s="19" t="s">
        <v>1228</v>
      </c>
      <c r="F484" s="13" t="s">
        <v>54</v>
      </c>
      <c r="G484" s="13" t="s">
        <v>985</v>
      </c>
      <c r="H484" s="13" t="s">
        <v>1515</v>
      </c>
      <c r="I484" s="13" t="s">
        <v>1267</v>
      </c>
      <c r="J484" s="13"/>
      <c r="K484" s="13" t="s">
        <v>986</v>
      </c>
      <c r="L484" s="13" t="s">
        <v>1516</v>
      </c>
      <c r="M484" s="13" t="s">
        <v>23</v>
      </c>
      <c r="N484" s="13" t="s">
        <v>23</v>
      </c>
      <c r="O484" s="13"/>
      <c r="P484" s="13" t="str">
        <f t="shared" si="154"/>
        <v>EASA;FAA;CAA UK;CAA MALAYSIA;DGCA INDONESIA;;</v>
      </c>
      <c r="Q484" s="13" t="s">
        <v>12</v>
      </c>
      <c r="R484" s="13" t="s">
        <v>13</v>
      </c>
      <c r="S484" s="13" t="s">
        <v>1224</v>
      </c>
      <c r="T484" s="13" t="s">
        <v>24</v>
      </c>
      <c r="U484" s="13" t="s">
        <v>25</v>
      </c>
      <c r="V484" s="13" t="s">
        <v>79</v>
      </c>
      <c r="W484" s="13"/>
      <c r="X484" s="13" t="s">
        <v>1232</v>
      </c>
      <c r="Y484" s="13" t="s">
        <v>1269</v>
      </c>
      <c r="Z484" s="13"/>
      <c r="AA484" s="1" t="str">
        <f>_xlfn.IFNA(VLOOKUP($B484,'[1]Price Catalogue (Active CAP)'!$A:$AD,AA$3,FALSE),"")</f>
        <v>E61751-00-0001</v>
      </c>
      <c r="AC484" s="1" t="str">
        <f>_xlfn.IFNA(VLOOKUP($B484,'[1]Price Catalogue (Active CAP)'!$A:$AD,AC$3,FALSE),"")</f>
        <v>HALON PRESSURE REDUCER</v>
      </c>
      <c r="AD484" s="1" t="str">
        <f>_xlfn.IFNA(VLOOKUP($B484,'[1]Price Catalogue (Active CAP)'!$A:$AD,AD$3,FALSE),"")</f>
        <v>ON</v>
      </c>
      <c r="AE484" s="1" t="str">
        <f>_xlfn.IFNA(VLOOKUP($B484,'[1]Price Catalogue (Active CAP)'!$A:$AD,AE$3,FALSE),"")</f>
        <v>A320_Fam;A330;A340;</v>
      </c>
      <c r="AF484" s="1" t="str">
        <f>_xlfn.IFNA(VLOOKUP($B484,'[1]Price Catalogue (Active CAP)'!$A:$AD,AF$3,FALSE),"")</f>
        <v>B/E SYSTEMS GMBH</v>
      </c>
      <c r="AG484" s="1" t="str">
        <f>_xlfn.IFNA(VLOOKUP($B484,'[1]Price Catalogue (Active CAP)'!$A:$AD,AG$3,FALSE),"")</f>
        <v>CAE-FEA-001</v>
      </c>
      <c r="AH484" s="1" t="str">
        <f>_xlfn.IFNA(VLOOKUP($B484,'[1]Price Catalogue (Active CAP)'!$A:$AD,AH$3,FALSE),"")</f>
        <v>Various_Pneumatic</v>
      </c>
      <c r="AI484" s="1">
        <f>_xlfn.IFNA(VLOOKUP($B484,'[1]Price Catalogue (Active CAP)'!$A:$AD,AI$3,FALSE),"")</f>
        <v>0</v>
      </c>
      <c r="AJ484" s="1" t="str">
        <f>_xlfn.IFNA(VLOOKUP($B484,'[1]Price Catalogue (Active CAP)'!$A:$AD,AJ$3,FALSE),"")</f>
        <v>26-20-10;</v>
      </c>
      <c r="AK484" s="1" t="str">
        <f>_xlfn.IFNA(VLOOKUP($B484,'[1]Price Catalogue (Active CAP)'!$A:$AD,AK$3,FALSE),"")</f>
        <v>26-20</v>
      </c>
      <c r="AL484" s="32" t="str">
        <f>_xlfn.IFNA(VLOOKUP($B484,'[1]Price Catalogue (Active CAP)'!$A:$AD,AL$3,FALSE),"")</f>
        <v>EASA,FAA,CAA MALAYSIA,CAAS,DGCA INDONESIA</v>
      </c>
      <c r="AM484" s="1" t="str">
        <f>_xlfn.IFNA(VLOOKUP($B484,'[1]Price Catalogue (Active CAP)'!$A:$AD,AM$3,FALSE),"")</f>
        <v>EASA</v>
      </c>
      <c r="AN484" s="1" t="str">
        <f>_xlfn.IFNA(VLOOKUP($B484,'[1]Price Catalogue (Active CAP)'!$A:$AD,AN$3,FALSE),"")</f>
        <v>FAA</v>
      </c>
      <c r="AO484" s="1" t="str">
        <f>_xlfn.IFNA(VLOOKUP($B484,'[1]Price Catalogue (Active CAP)'!$A:$AD,AO$3,FALSE),"")</f>
        <v>CAA MALAYSIA</v>
      </c>
      <c r="AP484" s="1" t="str">
        <f>_xlfn.IFNA(VLOOKUP($B484,'[1]Price Catalogue (Active CAP)'!$A:$AD,AP$3,FALSE),"")</f>
        <v>CAAS</v>
      </c>
      <c r="AQ484" s="1" t="str">
        <f>_xlfn.IFNA(VLOOKUP($B484,'[1]Price Catalogue (Active CAP)'!$A:$AD,AQ$3,FALSE),"")</f>
        <v>DGCA INDONESIA</v>
      </c>
      <c r="AR484" s="1" t="str">
        <f>_xlfn.IFNA(VLOOKUP($B484,'[1]Price Catalogue (Active CAP)'!$A:$AD,AR$3,FALSE),"")</f>
        <v/>
      </c>
      <c r="AS484" s="1">
        <f>_xlfn.IFNA(VLOOKUP($B484,'[1]Price Catalogue (Active CAP)'!$A:$AD,AS$3,FALSE),"")</f>
        <v>0</v>
      </c>
      <c r="AT484" s="1" t="str">
        <f>_xlfn.IFNA(VLOOKUP($B484,'[1]Price Catalogue (Active CAP)'!$A:$AD,AT$3,FALSE),"")</f>
        <v>CAA VIETNAM</v>
      </c>
      <c r="AU484" s="1" t="str">
        <f>_xlfn.IFNA(VLOOKUP($B484,'[1]Price Catalogue (Active CAP)'!$A:$AD,AU$3,FALSE),"")</f>
        <v>OCMOV</v>
      </c>
      <c r="AW484" s="1" t="b">
        <f t="shared" si="155"/>
        <v>1</v>
      </c>
      <c r="AX484" s="1" t="b">
        <f t="shared" si="156"/>
        <v>1</v>
      </c>
      <c r="AY484" s="1" t="b">
        <f t="shared" si="157"/>
        <v>1</v>
      </c>
      <c r="AZ484" s="1" t="b">
        <f t="shared" si="158"/>
        <v>1</v>
      </c>
      <c r="BA484" s="1" t="b">
        <f t="shared" si="159"/>
        <v>1</v>
      </c>
      <c r="BB484" s="1" t="b">
        <f t="shared" si="160"/>
        <v>1</v>
      </c>
      <c r="BC484" s="1" t="b">
        <f t="shared" si="161"/>
        <v>1</v>
      </c>
      <c r="BD484" s="1" t="b">
        <f t="shared" si="162"/>
        <v>1</v>
      </c>
      <c r="BE484" s="1" t="b">
        <f t="shared" si="163"/>
        <v>1</v>
      </c>
      <c r="BF484" s="1" t="b">
        <f t="shared" si="164"/>
        <v>1</v>
      </c>
      <c r="BG484" s="1" t="b">
        <f t="shared" si="165"/>
        <v>1</v>
      </c>
      <c r="BH484" s="1" t="b">
        <f t="shared" si="166"/>
        <v>0</v>
      </c>
      <c r="BI484" s="1" t="b">
        <f t="shared" si="167"/>
        <v>1</v>
      </c>
      <c r="BJ484" s="1" t="b">
        <f t="shared" si="168"/>
        <v>1</v>
      </c>
      <c r="BK484" s="1" t="b">
        <f t="shared" si="169"/>
        <v>0</v>
      </c>
      <c r="BL484" s="1" t="b">
        <f t="shared" si="170"/>
        <v>0</v>
      </c>
      <c r="BM484" s="1" t="b">
        <f t="shared" si="171"/>
        <v>1</v>
      </c>
      <c r="BN484" s="1" t="b">
        <f t="shared" si="172"/>
        <v>1</v>
      </c>
      <c r="BO484" s="1" t="b">
        <f t="shared" si="173"/>
        <v>1</v>
      </c>
      <c r="BP484" s="1" t="b">
        <f t="shared" si="174"/>
        <v>1</v>
      </c>
      <c r="BQ484" s="1" t="b">
        <f t="shared" si="175"/>
        <v>1</v>
      </c>
    </row>
    <row r="485" spans="1:69" ht="37.5">
      <c r="A485" s="5">
        <v>482</v>
      </c>
      <c r="B485" s="13" t="s">
        <v>987</v>
      </c>
      <c r="C485" s="13"/>
      <c r="D485" s="13" t="s">
        <v>984</v>
      </c>
      <c r="E485" s="19" t="s">
        <v>1228</v>
      </c>
      <c r="F485" s="13" t="s">
        <v>54</v>
      </c>
      <c r="G485" s="13" t="s">
        <v>985</v>
      </c>
      <c r="H485" s="13" t="s">
        <v>1515</v>
      </c>
      <c r="I485" s="13" t="s">
        <v>1267</v>
      </c>
      <c r="J485" s="13"/>
      <c r="K485" s="13" t="s">
        <v>986</v>
      </c>
      <c r="L485" s="13" t="s">
        <v>1516</v>
      </c>
      <c r="M485" s="13" t="s">
        <v>23</v>
      </c>
      <c r="N485" s="13" t="s">
        <v>23</v>
      </c>
      <c r="O485" s="13"/>
      <c r="P485" s="13" t="str">
        <f t="shared" si="154"/>
        <v>EASA;FAA;CAA UK;CAA MALAYSIA;DGCA INDONESIA;;</v>
      </c>
      <c r="Q485" s="13" t="s">
        <v>12</v>
      </c>
      <c r="R485" s="13" t="s">
        <v>13</v>
      </c>
      <c r="S485" s="13" t="s">
        <v>1224</v>
      </c>
      <c r="T485" s="13" t="s">
        <v>24</v>
      </c>
      <c r="U485" s="13" t="s">
        <v>25</v>
      </c>
      <c r="V485" s="13" t="s">
        <v>79</v>
      </c>
      <c r="W485" s="13"/>
      <c r="X485" s="13" t="s">
        <v>1232</v>
      </c>
      <c r="Y485" s="13" t="s">
        <v>1269</v>
      </c>
      <c r="Z485" s="13"/>
      <c r="AA485" s="1" t="str">
        <f>_xlfn.IFNA(VLOOKUP($B485,'[1]Price Catalogue (Active CAP)'!$A:$AD,AA$3,FALSE),"")</f>
        <v>E61751-00-0002</v>
      </c>
      <c r="AC485" s="1" t="str">
        <f>_xlfn.IFNA(VLOOKUP($B485,'[1]Price Catalogue (Active CAP)'!$A:$AD,AC$3,FALSE),"")</f>
        <v>HALON PRESSURE REDUCER</v>
      </c>
      <c r="AD485" s="1" t="str">
        <f>_xlfn.IFNA(VLOOKUP($B485,'[1]Price Catalogue (Active CAP)'!$A:$AD,AD$3,FALSE),"")</f>
        <v>ON</v>
      </c>
      <c r="AE485" s="1" t="str">
        <f>_xlfn.IFNA(VLOOKUP($B485,'[1]Price Catalogue (Active CAP)'!$A:$AD,AE$3,FALSE),"")</f>
        <v>A320_Fam;A330;A340;</v>
      </c>
      <c r="AF485" s="1" t="str">
        <f>_xlfn.IFNA(VLOOKUP($B485,'[1]Price Catalogue (Active CAP)'!$A:$AD,AF$3,FALSE),"")</f>
        <v>B/E SYSTEMS GMBH</v>
      </c>
      <c r="AG485" s="1" t="str">
        <f>_xlfn.IFNA(VLOOKUP($B485,'[1]Price Catalogue (Active CAP)'!$A:$AD,AG$3,FALSE),"")</f>
        <v>CAE-FEA-001</v>
      </c>
      <c r="AH485" s="1" t="str">
        <f>_xlfn.IFNA(VLOOKUP($B485,'[1]Price Catalogue (Active CAP)'!$A:$AD,AH$3,FALSE),"")</f>
        <v>Various_Pneumatic</v>
      </c>
      <c r="AI485" s="1">
        <f>_xlfn.IFNA(VLOOKUP($B485,'[1]Price Catalogue (Active CAP)'!$A:$AD,AI$3,FALSE),"")</f>
        <v>0</v>
      </c>
      <c r="AJ485" s="1" t="str">
        <f>_xlfn.IFNA(VLOOKUP($B485,'[1]Price Catalogue (Active CAP)'!$A:$AD,AJ$3,FALSE),"")</f>
        <v>26-20-10;</v>
      </c>
      <c r="AK485" s="1" t="str">
        <f>_xlfn.IFNA(VLOOKUP($B485,'[1]Price Catalogue (Active CAP)'!$A:$AD,AK$3,FALSE),"")</f>
        <v>26-20</v>
      </c>
      <c r="AL485" s="32" t="str">
        <f>_xlfn.IFNA(VLOOKUP($B485,'[1]Price Catalogue (Active CAP)'!$A:$AD,AL$3,FALSE),"")</f>
        <v>EASA,FAA,CAA MALAYSIA,CAAS,DGCA INDONESIA</v>
      </c>
      <c r="AM485" s="1" t="str">
        <f>_xlfn.IFNA(VLOOKUP($B485,'[1]Price Catalogue (Active CAP)'!$A:$AD,AM$3,FALSE),"")</f>
        <v>EASA</v>
      </c>
      <c r="AN485" s="1" t="str">
        <f>_xlfn.IFNA(VLOOKUP($B485,'[1]Price Catalogue (Active CAP)'!$A:$AD,AN$3,FALSE),"")</f>
        <v>FAA</v>
      </c>
      <c r="AO485" s="1" t="str">
        <f>_xlfn.IFNA(VLOOKUP($B485,'[1]Price Catalogue (Active CAP)'!$A:$AD,AO$3,FALSE),"")</f>
        <v>CAA MALAYSIA</v>
      </c>
      <c r="AP485" s="1" t="str">
        <f>_xlfn.IFNA(VLOOKUP($B485,'[1]Price Catalogue (Active CAP)'!$A:$AD,AP$3,FALSE),"")</f>
        <v>CAAS</v>
      </c>
      <c r="AQ485" s="1" t="str">
        <f>_xlfn.IFNA(VLOOKUP($B485,'[1]Price Catalogue (Active CAP)'!$A:$AD,AQ$3,FALSE),"")</f>
        <v>DGCA INDONESIA</v>
      </c>
      <c r="AR485" s="1" t="str">
        <f>_xlfn.IFNA(VLOOKUP($B485,'[1]Price Catalogue (Active CAP)'!$A:$AD,AR$3,FALSE),"")</f>
        <v/>
      </c>
      <c r="AS485" s="1">
        <f>_xlfn.IFNA(VLOOKUP($B485,'[1]Price Catalogue (Active CAP)'!$A:$AD,AS$3,FALSE),"")</f>
        <v>0</v>
      </c>
      <c r="AT485" s="1" t="str">
        <f>_xlfn.IFNA(VLOOKUP($B485,'[1]Price Catalogue (Active CAP)'!$A:$AD,AT$3,FALSE),"")</f>
        <v>CAA VIETNAM</v>
      </c>
      <c r="AU485" s="1" t="str">
        <f>_xlfn.IFNA(VLOOKUP($B485,'[1]Price Catalogue (Active CAP)'!$A:$AD,AU$3,FALSE),"")</f>
        <v>OCMOV</v>
      </c>
      <c r="AW485" s="1" t="b">
        <f t="shared" si="155"/>
        <v>1</v>
      </c>
      <c r="AX485" s="1" t="b">
        <f t="shared" si="156"/>
        <v>1</v>
      </c>
      <c r="AY485" s="1" t="b">
        <f t="shared" si="157"/>
        <v>1</v>
      </c>
      <c r="AZ485" s="1" t="b">
        <f t="shared" si="158"/>
        <v>1</v>
      </c>
      <c r="BA485" s="1" t="b">
        <f t="shared" si="159"/>
        <v>1</v>
      </c>
      <c r="BB485" s="1" t="b">
        <f t="shared" si="160"/>
        <v>1</v>
      </c>
      <c r="BC485" s="1" t="b">
        <f t="shared" si="161"/>
        <v>1</v>
      </c>
      <c r="BD485" s="1" t="b">
        <f t="shared" si="162"/>
        <v>1</v>
      </c>
      <c r="BE485" s="1" t="b">
        <f t="shared" si="163"/>
        <v>1</v>
      </c>
      <c r="BF485" s="1" t="b">
        <f t="shared" si="164"/>
        <v>1</v>
      </c>
      <c r="BG485" s="1" t="b">
        <f t="shared" si="165"/>
        <v>1</v>
      </c>
      <c r="BH485" s="1" t="b">
        <f t="shared" si="166"/>
        <v>0</v>
      </c>
      <c r="BI485" s="1" t="b">
        <f t="shared" si="167"/>
        <v>1</v>
      </c>
      <c r="BJ485" s="1" t="b">
        <f t="shared" si="168"/>
        <v>1</v>
      </c>
      <c r="BK485" s="1" t="b">
        <f t="shared" si="169"/>
        <v>0</v>
      </c>
      <c r="BL485" s="1" t="b">
        <f t="shared" si="170"/>
        <v>0</v>
      </c>
      <c r="BM485" s="1" t="b">
        <f t="shared" si="171"/>
        <v>1</v>
      </c>
      <c r="BN485" s="1" t="b">
        <f t="shared" si="172"/>
        <v>1</v>
      </c>
      <c r="BO485" s="1" t="b">
        <f t="shared" si="173"/>
        <v>1</v>
      </c>
      <c r="BP485" s="1" t="b">
        <f t="shared" si="174"/>
        <v>1</v>
      </c>
      <c r="BQ485" s="1" t="b">
        <f t="shared" si="175"/>
        <v>1</v>
      </c>
    </row>
    <row r="486" spans="1:69" ht="37.5">
      <c r="A486" s="5">
        <v>483</v>
      </c>
      <c r="B486" s="13" t="s">
        <v>988</v>
      </c>
      <c r="C486" s="13"/>
      <c r="D486" s="13" t="s">
        <v>984</v>
      </c>
      <c r="E486" s="19" t="s">
        <v>1228</v>
      </c>
      <c r="F486" s="13" t="s">
        <v>54</v>
      </c>
      <c r="G486" s="13" t="s">
        <v>985</v>
      </c>
      <c r="H486" s="13" t="s">
        <v>1515</v>
      </c>
      <c r="I486" s="13" t="s">
        <v>1267</v>
      </c>
      <c r="J486" s="13"/>
      <c r="K486" s="13" t="s">
        <v>986</v>
      </c>
      <c r="L486" s="13" t="s">
        <v>1516</v>
      </c>
      <c r="M486" s="13" t="s">
        <v>23</v>
      </c>
      <c r="N486" s="13" t="s">
        <v>23</v>
      </c>
      <c r="O486" s="13"/>
      <c r="P486" s="13" t="str">
        <f t="shared" si="154"/>
        <v>EASA;FAA;CAA UK;CAA MALAYSIA;DGCA INDONESIA;;</v>
      </c>
      <c r="Q486" s="13" t="s">
        <v>12</v>
      </c>
      <c r="R486" s="13" t="s">
        <v>13</v>
      </c>
      <c r="S486" s="13" t="s">
        <v>1224</v>
      </c>
      <c r="T486" s="13" t="s">
        <v>24</v>
      </c>
      <c r="U486" s="13" t="s">
        <v>25</v>
      </c>
      <c r="V486" s="13" t="s">
        <v>79</v>
      </c>
      <c r="W486" s="13"/>
      <c r="X486" s="13" t="s">
        <v>1232</v>
      </c>
      <c r="Y486" s="13" t="s">
        <v>1269</v>
      </c>
      <c r="Z486" s="13"/>
      <c r="AA486" s="1" t="str">
        <f>_xlfn.IFNA(VLOOKUP($B486,'[1]Price Catalogue (Active CAP)'!$A:$AD,AA$3,FALSE),"")</f>
        <v>E61751-00-0003</v>
      </c>
      <c r="AC486" s="1" t="str">
        <f>_xlfn.IFNA(VLOOKUP($B486,'[1]Price Catalogue (Active CAP)'!$A:$AD,AC$3,FALSE),"")</f>
        <v>HALON PRESSURE REDUCER</v>
      </c>
      <c r="AD486" s="1" t="str">
        <f>_xlfn.IFNA(VLOOKUP($B486,'[1]Price Catalogue (Active CAP)'!$A:$AD,AD$3,FALSE),"")</f>
        <v>ON</v>
      </c>
      <c r="AE486" s="1" t="str">
        <f>_xlfn.IFNA(VLOOKUP($B486,'[1]Price Catalogue (Active CAP)'!$A:$AD,AE$3,FALSE),"")</f>
        <v>A320_Fam;A330;A340;</v>
      </c>
      <c r="AF486" s="1" t="str">
        <f>_xlfn.IFNA(VLOOKUP($B486,'[1]Price Catalogue (Active CAP)'!$A:$AD,AF$3,FALSE),"")</f>
        <v>B/E SYSTEMS GMBH</v>
      </c>
      <c r="AG486" s="1" t="str">
        <f>_xlfn.IFNA(VLOOKUP($B486,'[1]Price Catalogue (Active CAP)'!$A:$AD,AG$3,FALSE),"")</f>
        <v>CAE-FEA-001</v>
      </c>
      <c r="AH486" s="1" t="str">
        <f>_xlfn.IFNA(VLOOKUP($B486,'[1]Price Catalogue (Active CAP)'!$A:$AD,AH$3,FALSE),"")</f>
        <v>Various_Pneumatic</v>
      </c>
      <c r="AI486" s="1">
        <f>_xlfn.IFNA(VLOOKUP($B486,'[1]Price Catalogue (Active CAP)'!$A:$AD,AI$3,FALSE),"")</f>
        <v>0</v>
      </c>
      <c r="AJ486" s="1" t="str">
        <f>_xlfn.IFNA(VLOOKUP($B486,'[1]Price Catalogue (Active CAP)'!$A:$AD,AJ$3,FALSE),"")</f>
        <v>26-20-10;</v>
      </c>
      <c r="AK486" s="1" t="str">
        <f>_xlfn.IFNA(VLOOKUP($B486,'[1]Price Catalogue (Active CAP)'!$A:$AD,AK$3,FALSE),"")</f>
        <v>26-20</v>
      </c>
      <c r="AL486" s="32" t="str">
        <f>_xlfn.IFNA(VLOOKUP($B486,'[1]Price Catalogue (Active CAP)'!$A:$AD,AL$3,FALSE),"")</f>
        <v>EASA,FAA,CAA MALAYSIA,CAAS,DGCA INDONESIA</v>
      </c>
      <c r="AM486" s="1" t="str">
        <f>_xlfn.IFNA(VLOOKUP($B486,'[1]Price Catalogue (Active CAP)'!$A:$AD,AM$3,FALSE),"")</f>
        <v>EASA</v>
      </c>
      <c r="AN486" s="1" t="str">
        <f>_xlfn.IFNA(VLOOKUP($B486,'[1]Price Catalogue (Active CAP)'!$A:$AD,AN$3,FALSE),"")</f>
        <v>FAA</v>
      </c>
      <c r="AO486" s="1" t="str">
        <f>_xlfn.IFNA(VLOOKUP($B486,'[1]Price Catalogue (Active CAP)'!$A:$AD,AO$3,FALSE),"")</f>
        <v>CAA MALAYSIA</v>
      </c>
      <c r="AP486" s="1" t="str">
        <f>_xlfn.IFNA(VLOOKUP($B486,'[1]Price Catalogue (Active CAP)'!$A:$AD,AP$3,FALSE),"")</f>
        <v>CAAS</v>
      </c>
      <c r="AQ486" s="1" t="str">
        <f>_xlfn.IFNA(VLOOKUP($B486,'[1]Price Catalogue (Active CAP)'!$A:$AD,AQ$3,FALSE),"")</f>
        <v>DGCA INDONESIA</v>
      </c>
      <c r="AR486" s="1" t="str">
        <f>_xlfn.IFNA(VLOOKUP($B486,'[1]Price Catalogue (Active CAP)'!$A:$AD,AR$3,FALSE),"")</f>
        <v/>
      </c>
      <c r="AS486" s="1">
        <f>_xlfn.IFNA(VLOOKUP($B486,'[1]Price Catalogue (Active CAP)'!$A:$AD,AS$3,FALSE),"")</f>
        <v>0</v>
      </c>
      <c r="AT486" s="1" t="str">
        <f>_xlfn.IFNA(VLOOKUP($B486,'[1]Price Catalogue (Active CAP)'!$A:$AD,AT$3,FALSE),"")</f>
        <v>CAA VIETNAM</v>
      </c>
      <c r="AU486" s="1" t="str">
        <f>_xlfn.IFNA(VLOOKUP($B486,'[1]Price Catalogue (Active CAP)'!$A:$AD,AU$3,FALSE),"")</f>
        <v>OCMOV</v>
      </c>
      <c r="AW486" s="1" t="b">
        <f t="shared" si="155"/>
        <v>1</v>
      </c>
      <c r="AX486" s="1" t="b">
        <f t="shared" si="156"/>
        <v>1</v>
      </c>
      <c r="AY486" s="1" t="b">
        <f t="shared" si="157"/>
        <v>1</v>
      </c>
      <c r="AZ486" s="1" t="b">
        <f t="shared" si="158"/>
        <v>1</v>
      </c>
      <c r="BA486" s="1" t="b">
        <f t="shared" si="159"/>
        <v>1</v>
      </c>
      <c r="BB486" s="1" t="b">
        <f t="shared" si="160"/>
        <v>1</v>
      </c>
      <c r="BC486" s="1" t="b">
        <f t="shared" si="161"/>
        <v>1</v>
      </c>
      <c r="BD486" s="1" t="b">
        <f t="shared" si="162"/>
        <v>1</v>
      </c>
      <c r="BE486" s="1" t="b">
        <f t="shared" si="163"/>
        <v>1</v>
      </c>
      <c r="BF486" s="1" t="b">
        <f t="shared" si="164"/>
        <v>1</v>
      </c>
      <c r="BG486" s="1" t="b">
        <f t="shared" si="165"/>
        <v>1</v>
      </c>
      <c r="BH486" s="1" t="b">
        <f t="shared" si="166"/>
        <v>0</v>
      </c>
      <c r="BI486" s="1" t="b">
        <f t="shared" si="167"/>
        <v>1</v>
      </c>
      <c r="BJ486" s="1" t="b">
        <f t="shared" si="168"/>
        <v>1</v>
      </c>
      <c r="BK486" s="1" t="b">
        <f t="shared" si="169"/>
        <v>0</v>
      </c>
      <c r="BL486" s="1" t="b">
        <f t="shared" si="170"/>
        <v>0</v>
      </c>
      <c r="BM486" s="1" t="b">
        <f t="shared" si="171"/>
        <v>1</v>
      </c>
      <c r="BN486" s="1" t="b">
        <f t="shared" si="172"/>
        <v>1</v>
      </c>
      <c r="BO486" s="1" t="b">
        <f t="shared" si="173"/>
        <v>1</v>
      </c>
      <c r="BP486" s="1" t="b">
        <f t="shared" si="174"/>
        <v>1</v>
      </c>
      <c r="BQ486" s="1" t="b">
        <f t="shared" si="175"/>
        <v>1</v>
      </c>
    </row>
    <row r="487" spans="1:69" ht="37.5">
      <c r="A487" s="5">
        <v>484</v>
      </c>
      <c r="B487" s="13" t="s">
        <v>989</v>
      </c>
      <c r="C487" s="13"/>
      <c r="D487" s="13" t="s">
        <v>991</v>
      </c>
      <c r="E487" s="19" t="s">
        <v>1228</v>
      </c>
      <c r="F487" s="13" t="s">
        <v>77</v>
      </c>
      <c r="G487" s="13" t="s">
        <v>992</v>
      </c>
      <c r="H487" s="13" t="s">
        <v>1517</v>
      </c>
      <c r="I487" s="13" t="s">
        <v>1240</v>
      </c>
      <c r="J487" s="13"/>
      <c r="K487" s="13" t="s">
        <v>993</v>
      </c>
      <c r="L487" s="13" t="s">
        <v>1425</v>
      </c>
      <c r="M487" s="13" t="s">
        <v>23</v>
      </c>
      <c r="N487" s="13" t="s">
        <v>23</v>
      </c>
      <c r="O487" s="13" t="s">
        <v>23</v>
      </c>
      <c r="P487" s="13" t="str">
        <f t="shared" si="154"/>
        <v>EASA;FAA;CAA UK;CAA MALAYSIA;DGCA INDONESIA;CAA CHINA;</v>
      </c>
      <c r="Q487" s="13" t="s">
        <v>12</v>
      </c>
      <c r="R487" s="13" t="s">
        <v>13</v>
      </c>
      <c r="S487" s="13" t="s">
        <v>1224</v>
      </c>
      <c r="T487" s="13" t="s">
        <v>24</v>
      </c>
      <c r="U487" s="13" t="s">
        <v>25</v>
      </c>
      <c r="V487" s="13" t="s">
        <v>26</v>
      </c>
      <c r="W487" s="13"/>
      <c r="X487" s="13" t="s">
        <v>1232</v>
      </c>
      <c r="Y487" s="13" t="s">
        <v>1242</v>
      </c>
      <c r="Z487" s="13"/>
      <c r="AA487" s="1" t="str">
        <f>_xlfn.IFNA(VLOOKUP($B487,'[1]Price Catalogue (Active CAP)'!$A:$AD,AA$3,FALSE),"")</f>
        <v>FA00631B</v>
      </c>
      <c r="AB487" s="1" t="str">
        <f>_xlfn.IFNA(VLOOKUP($B487,'[1]Price Catalogue (Active CAP)'!$A:$AD,AB$3,FALSE),"")</f>
        <v>340-403-003-0</v>
      </c>
      <c r="AC487" s="1" t="str">
        <f>_xlfn.IFNA(VLOOKUP($B487,'[1]Price Catalogue (Active CAP)'!$A:$AD,AC$3,FALSE),"")</f>
        <v>FILTER-FUEL NOZZLE</v>
      </c>
      <c r="AD487" s="1" t="str">
        <f>_xlfn.IFNA(VLOOKUP($B487,'[1]Price Catalogue (Active CAP)'!$A:$AD,AD$3,FALSE),"")</f>
        <v>ON</v>
      </c>
      <c r="AE487" s="1" t="str">
        <f>_xlfn.IFNA(VLOOKUP($B487,'[1]Price Catalogue (Active CAP)'!$A:$AD,AE$3,FALSE),"")</f>
        <v>B737NG;CFM56;</v>
      </c>
      <c r="AF487" s="1" t="str">
        <f>_xlfn.IFNA(VLOOKUP($B487,'[1]Price Catalogue (Active CAP)'!$A:$AD,AF$3,FALSE),"")</f>
        <v>Safran Filtration systems</v>
      </c>
      <c r="AG487" s="1" t="str">
        <f>_xlfn.IFNA(VLOOKUP($B487,'[1]Price Catalogue (Active CAP)'!$A:$AD,AG$3,FALSE),"")</f>
        <v>FUE-FIL-001</v>
      </c>
      <c r="AH487" s="1" t="str">
        <f>_xlfn.IFNA(VLOOKUP($B487,'[1]Price Catalogue (Active CAP)'!$A:$AD,AH$3,FALSE),"")</f>
        <v>Fuel_Accessories</v>
      </c>
      <c r="AI487" s="1">
        <f>_xlfn.IFNA(VLOOKUP($B487,'[1]Price Catalogue (Active CAP)'!$A:$AD,AI$3,FALSE),"")</f>
        <v>0</v>
      </c>
      <c r="AJ487" s="1" t="str">
        <f>_xlfn.IFNA(VLOOKUP($B487,'[1]Price Catalogue (Active CAP)'!$A:$AD,AJ$3,FALSE),"")</f>
        <v>73-11-45;</v>
      </c>
      <c r="AK487" s="1" t="str">
        <f>_xlfn.IFNA(VLOOKUP($B487,'[1]Price Catalogue (Active CAP)'!$A:$AD,AK$3,FALSE),"")</f>
        <v>73-11</v>
      </c>
      <c r="AL487" s="32" t="str">
        <f>_xlfn.IFNA(VLOOKUP($B487,'[1]Price Catalogue (Active CAP)'!$A:$AD,AL$3,FALSE),"")</f>
        <v>EASA,FAA,CAA MALAYSIA,CAAS,DGCA INDONESIA,CAA CHINA</v>
      </c>
      <c r="AM487" s="1" t="str">
        <f>_xlfn.IFNA(VLOOKUP($B487,'[1]Price Catalogue (Active CAP)'!$A:$AD,AM$3,FALSE),"")</f>
        <v>EASA</v>
      </c>
      <c r="AN487" s="1" t="str">
        <f>_xlfn.IFNA(VLOOKUP($B487,'[1]Price Catalogue (Active CAP)'!$A:$AD,AN$3,FALSE),"")</f>
        <v>FAA</v>
      </c>
      <c r="AO487" s="1" t="str">
        <f>_xlfn.IFNA(VLOOKUP($B487,'[1]Price Catalogue (Active CAP)'!$A:$AD,AO$3,FALSE),"")</f>
        <v>CAA MALAYSIA</v>
      </c>
      <c r="AP487" s="1" t="str">
        <f>_xlfn.IFNA(VLOOKUP($B487,'[1]Price Catalogue (Active CAP)'!$A:$AD,AP$3,FALSE),"")</f>
        <v>CAAS</v>
      </c>
      <c r="AQ487" s="1" t="str">
        <f>_xlfn.IFNA(VLOOKUP($B487,'[1]Price Catalogue (Active CAP)'!$A:$AD,AQ$3,FALSE),"")</f>
        <v>DGCA INDONESIA</v>
      </c>
      <c r="AR487" s="1" t="str">
        <f>_xlfn.IFNA(VLOOKUP($B487,'[1]Price Catalogue (Active CAP)'!$A:$AD,AR$3,FALSE),"")</f>
        <v>CAA CHINA</v>
      </c>
      <c r="AS487" s="1">
        <f>_xlfn.IFNA(VLOOKUP($B487,'[1]Price Catalogue (Active CAP)'!$A:$AD,AS$3,FALSE),"")</f>
        <v>0</v>
      </c>
      <c r="AT487" s="1" t="str">
        <f>_xlfn.IFNA(VLOOKUP($B487,'[1]Price Catalogue (Active CAP)'!$A:$AD,AT$3,FALSE),"")</f>
        <v>CAA VIETNAM</v>
      </c>
      <c r="AU487" s="1" t="str">
        <f>_xlfn.IFNA(VLOOKUP($B487,'[1]Price Catalogue (Active CAP)'!$A:$AD,AU$3,FALSE),"")</f>
        <v>OCMOL</v>
      </c>
      <c r="AW487" s="1" t="b">
        <f t="shared" si="155"/>
        <v>1</v>
      </c>
      <c r="AX487" s="1" t="b">
        <f t="shared" si="156"/>
        <v>0</v>
      </c>
      <c r="AY487" s="1" t="b">
        <f t="shared" si="157"/>
        <v>1</v>
      </c>
      <c r="AZ487" s="1" t="b">
        <f t="shared" si="158"/>
        <v>1</v>
      </c>
      <c r="BA487" s="1" t="b">
        <f t="shared" si="159"/>
        <v>1</v>
      </c>
      <c r="BB487" s="1" t="b">
        <f t="shared" si="160"/>
        <v>1</v>
      </c>
      <c r="BC487" s="1" t="b">
        <f t="shared" si="161"/>
        <v>1</v>
      </c>
      <c r="BD487" s="1" t="b">
        <f t="shared" si="162"/>
        <v>1</v>
      </c>
      <c r="BE487" s="1" t="b">
        <f t="shared" si="163"/>
        <v>1</v>
      </c>
      <c r="BF487" s="1" t="b">
        <f t="shared" si="164"/>
        <v>1</v>
      </c>
      <c r="BG487" s="1" t="b">
        <f t="shared" si="165"/>
        <v>1</v>
      </c>
      <c r="BH487" s="1" t="b">
        <f t="shared" si="166"/>
        <v>0</v>
      </c>
      <c r="BI487" s="1" t="b">
        <f t="shared" si="167"/>
        <v>1</v>
      </c>
      <c r="BJ487" s="1" t="b">
        <f t="shared" si="168"/>
        <v>1</v>
      </c>
      <c r="BK487" s="1" t="b">
        <f t="shared" si="169"/>
        <v>0</v>
      </c>
      <c r="BL487" s="1" t="b">
        <f t="shared" si="170"/>
        <v>0</v>
      </c>
      <c r="BM487" s="1" t="b">
        <f t="shared" si="171"/>
        <v>1</v>
      </c>
      <c r="BN487" s="1" t="b">
        <f t="shared" si="172"/>
        <v>1</v>
      </c>
      <c r="BO487" s="1" t="b">
        <f t="shared" si="173"/>
        <v>1</v>
      </c>
      <c r="BP487" s="1" t="b">
        <f t="shared" si="174"/>
        <v>1</v>
      </c>
      <c r="BQ487" s="1" t="b">
        <f t="shared" si="175"/>
        <v>1</v>
      </c>
    </row>
    <row r="488" spans="1:69" ht="37.5">
      <c r="A488" s="5">
        <v>485</v>
      </c>
      <c r="B488" s="13" t="s">
        <v>994</v>
      </c>
      <c r="C488" s="13"/>
      <c r="D488" s="13" t="s">
        <v>991</v>
      </c>
      <c r="E488" s="19" t="s">
        <v>1228</v>
      </c>
      <c r="F488" s="13" t="s">
        <v>77</v>
      </c>
      <c r="G488" s="13" t="s">
        <v>992</v>
      </c>
      <c r="H488" s="13" t="s">
        <v>1517</v>
      </c>
      <c r="I488" s="13" t="s">
        <v>1240</v>
      </c>
      <c r="J488" s="13"/>
      <c r="K488" s="13" t="s">
        <v>993</v>
      </c>
      <c r="L488" s="13" t="s">
        <v>1425</v>
      </c>
      <c r="M488" s="13" t="s">
        <v>23</v>
      </c>
      <c r="N488" s="13" t="s">
        <v>23</v>
      </c>
      <c r="O488" s="13" t="s">
        <v>23</v>
      </c>
      <c r="P488" s="13" t="str">
        <f t="shared" si="154"/>
        <v>EASA;FAA;CAA UK;CAA MALAYSIA;DGCA INDONESIA;CAA CHINA;</v>
      </c>
      <c r="Q488" s="13" t="s">
        <v>12</v>
      </c>
      <c r="R488" s="13" t="s">
        <v>13</v>
      </c>
      <c r="S488" s="13" t="s">
        <v>1224</v>
      </c>
      <c r="T488" s="13" t="s">
        <v>24</v>
      </c>
      <c r="U488" s="13" t="s">
        <v>25</v>
      </c>
      <c r="V488" s="13" t="s">
        <v>26</v>
      </c>
      <c r="W488" s="13"/>
      <c r="X488" s="13" t="s">
        <v>1232</v>
      </c>
      <c r="Y488" s="13" t="s">
        <v>1242</v>
      </c>
      <c r="Z488" s="13"/>
      <c r="AA488" s="1" t="str">
        <f>_xlfn.IFNA(VLOOKUP($B488,'[1]Price Catalogue (Active CAP)'!$A:$AD,AA$3,FALSE),"")</f>
        <v>FA00631C</v>
      </c>
      <c r="AB488" s="1" t="str">
        <f>_xlfn.IFNA(VLOOKUP($B488,'[1]Price Catalogue (Active CAP)'!$A:$AD,AB$3,FALSE),"")</f>
        <v>340-403-004-0</v>
      </c>
      <c r="AC488" s="1" t="str">
        <f>_xlfn.IFNA(VLOOKUP($B488,'[1]Price Catalogue (Active CAP)'!$A:$AD,AC$3,FALSE),"")</f>
        <v>FILTER-FUEL NOZZLE</v>
      </c>
      <c r="AD488" s="1" t="str">
        <f>_xlfn.IFNA(VLOOKUP($B488,'[1]Price Catalogue (Active CAP)'!$A:$AD,AD$3,FALSE),"")</f>
        <v>ON</v>
      </c>
      <c r="AE488" s="1" t="str">
        <f>_xlfn.IFNA(VLOOKUP($B488,'[1]Price Catalogue (Active CAP)'!$A:$AD,AE$3,FALSE),"")</f>
        <v>B737NG;CFM56;</v>
      </c>
      <c r="AF488" s="1" t="str">
        <f>_xlfn.IFNA(VLOOKUP($B488,'[1]Price Catalogue (Active CAP)'!$A:$AD,AF$3,FALSE),"")</f>
        <v>Safran Filtration systems</v>
      </c>
      <c r="AG488" s="1" t="str">
        <f>_xlfn.IFNA(VLOOKUP($B488,'[1]Price Catalogue (Active CAP)'!$A:$AD,AG$3,FALSE),"")</f>
        <v>FUE-FIL-001</v>
      </c>
      <c r="AH488" s="1" t="str">
        <f>_xlfn.IFNA(VLOOKUP($B488,'[1]Price Catalogue (Active CAP)'!$A:$AD,AH$3,FALSE),"")</f>
        <v>Fuel_Accessories</v>
      </c>
      <c r="AI488" s="1">
        <f>_xlfn.IFNA(VLOOKUP($B488,'[1]Price Catalogue (Active CAP)'!$A:$AD,AI$3,FALSE),"")</f>
        <v>0</v>
      </c>
      <c r="AJ488" s="1" t="str">
        <f>_xlfn.IFNA(VLOOKUP($B488,'[1]Price Catalogue (Active CAP)'!$A:$AD,AJ$3,FALSE),"")</f>
        <v>73-11-45;</v>
      </c>
      <c r="AK488" s="1" t="str">
        <f>_xlfn.IFNA(VLOOKUP($B488,'[1]Price Catalogue (Active CAP)'!$A:$AD,AK$3,FALSE),"")</f>
        <v>73-11</v>
      </c>
      <c r="AL488" s="32" t="str">
        <f>_xlfn.IFNA(VLOOKUP($B488,'[1]Price Catalogue (Active CAP)'!$A:$AD,AL$3,FALSE),"")</f>
        <v>EASA,FAA,CAA MALAYSIA,CAAS,DGCA INDONESIA,CAA CHINA</v>
      </c>
      <c r="AM488" s="1" t="str">
        <f>_xlfn.IFNA(VLOOKUP($B488,'[1]Price Catalogue (Active CAP)'!$A:$AD,AM$3,FALSE),"")</f>
        <v>EASA</v>
      </c>
      <c r="AN488" s="1" t="str">
        <f>_xlfn.IFNA(VLOOKUP($B488,'[1]Price Catalogue (Active CAP)'!$A:$AD,AN$3,FALSE),"")</f>
        <v>FAA</v>
      </c>
      <c r="AO488" s="1" t="str">
        <f>_xlfn.IFNA(VLOOKUP($B488,'[1]Price Catalogue (Active CAP)'!$A:$AD,AO$3,FALSE),"")</f>
        <v>CAA MALAYSIA</v>
      </c>
      <c r="AP488" s="1" t="str">
        <f>_xlfn.IFNA(VLOOKUP($B488,'[1]Price Catalogue (Active CAP)'!$A:$AD,AP$3,FALSE),"")</f>
        <v>CAAS</v>
      </c>
      <c r="AQ488" s="1" t="str">
        <f>_xlfn.IFNA(VLOOKUP($B488,'[1]Price Catalogue (Active CAP)'!$A:$AD,AQ$3,FALSE),"")</f>
        <v>DGCA INDONESIA</v>
      </c>
      <c r="AR488" s="1" t="str">
        <f>_xlfn.IFNA(VLOOKUP($B488,'[1]Price Catalogue (Active CAP)'!$A:$AD,AR$3,FALSE),"")</f>
        <v>CAA CHINA</v>
      </c>
      <c r="AS488" s="1">
        <f>_xlfn.IFNA(VLOOKUP($B488,'[1]Price Catalogue (Active CAP)'!$A:$AD,AS$3,FALSE),"")</f>
        <v>0</v>
      </c>
      <c r="AT488" s="1" t="str">
        <f>_xlfn.IFNA(VLOOKUP($B488,'[1]Price Catalogue (Active CAP)'!$A:$AD,AT$3,FALSE),"")</f>
        <v>CAA VIETNAM</v>
      </c>
      <c r="AU488" s="1" t="str">
        <f>_xlfn.IFNA(VLOOKUP($B488,'[1]Price Catalogue (Active CAP)'!$A:$AD,AU$3,FALSE),"")</f>
        <v>OCMOL</v>
      </c>
      <c r="AW488" s="1" t="b">
        <f t="shared" si="155"/>
        <v>1</v>
      </c>
      <c r="AX488" s="1" t="b">
        <f t="shared" si="156"/>
        <v>0</v>
      </c>
      <c r="AY488" s="1" t="b">
        <f t="shared" si="157"/>
        <v>1</v>
      </c>
      <c r="AZ488" s="1" t="b">
        <f t="shared" si="158"/>
        <v>1</v>
      </c>
      <c r="BA488" s="1" t="b">
        <f t="shared" si="159"/>
        <v>1</v>
      </c>
      <c r="BB488" s="1" t="b">
        <f t="shared" si="160"/>
        <v>1</v>
      </c>
      <c r="BC488" s="1" t="b">
        <f t="shared" si="161"/>
        <v>1</v>
      </c>
      <c r="BD488" s="1" t="b">
        <f t="shared" si="162"/>
        <v>1</v>
      </c>
      <c r="BE488" s="1" t="b">
        <f t="shared" si="163"/>
        <v>1</v>
      </c>
      <c r="BF488" s="1" t="b">
        <f t="shared" si="164"/>
        <v>1</v>
      </c>
      <c r="BG488" s="1" t="b">
        <f t="shared" si="165"/>
        <v>1</v>
      </c>
      <c r="BH488" s="1" t="b">
        <f t="shared" si="166"/>
        <v>0</v>
      </c>
      <c r="BI488" s="1" t="b">
        <f t="shared" si="167"/>
        <v>1</v>
      </c>
      <c r="BJ488" s="1" t="b">
        <f t="shared" si="168"/>
        <v>1</v>
      </c>
      <c r="BK488" s="1" t="b">
        <f t="shared" si="169"/>
        <v>0</v>
      </c>
      <c r="BL488" s="1" t="b">
        <f t="shared" si="170"/>
        <v>0</v>
      </c>
      <c r="BM488" s="1" t="b">
        <f t="shared" si="171"/>
        <v>1</v>
      </c>
      <c r="BN488" s="1" t="b">
        <f t="shared" si="172"/>
        <v>1</v>
      </c>
      <c r="BO488" s="1" t="b">
        <f t="shared" si="173"/>
        <v>1</v>
      </c>
      <c r="BP488" s="1" t="b">
        <f t="shared" si="174"/>
        <v>1</v>
      </c>
      <c r="BQ488" s="1" t="b">
        <f t="shared" si="175"/>
        <v>1</v>
      </c>
    </row>
    <row r="489" spans="1:69" ht="37.5">
      <c r="A489" s="5">
        <v>486</v>
      </c>
      <c r="B489" s="13" t="s">
        <v>996</v>
      </c>
      <c r="C489" s="13"/>
      <c r="D489" s="13" t="s">
        <v>998</v>
      </c>
      <c r="E489" s="19" t="s">
        <v>1228</v>
      </c>
      <c r="F489" s="13" t="s">
        <v>201</v>
      </c>
      <c r="G489" s="13" t="s">
        <v>992</v>
      </c>
      <c r="H489" s="13" t="s">
        <v>1518</v>
      </c>
      <c r="I489" s="13" t="s">
        <v>1240</v>
      </c>
      <c r="J489" s="13"/>
      <c r="K489" s="13" t="s">
        <v>999</v>
      </c>
      <c r="L489" s="13" t="s">
        <v>1425</v>
      </c>
      <c r="M489" s="13" t="s">
        <v>23</v>
      </c>
      <c r="N489" s="13" t="s">
        <v>23</v>
      </c>
      <c r="O489" s="13" t="s">
        <v>23</v>
      </c>
      <c r="P489" s="13" t="str">
        <f t="shared" si="154"/>
        <v>EASA;FAA;CAA UK;CAA MALAYSIA;DGCA INDONESIA;CAA CHINA;</v>
      </c>
      <c r="Q489" s="13" t="s">
        <v>12</v>
      </c>
      <c r="R489" s="13" t="s">
        <v>13</v>
      </c>
      <c r="S489" s="13" t="s">
        <v>1224</v>
      </c>
      <c r="T489" s="13" t="s">
        <v>24</v>
      </c>
      <c r="U489" s="13" t="s">
        <v>25</v>
      </c>
      <c r="V489" s="13" t="s">
        <v>26</v>
      </c>
      <c r="W489" s="13"/>
      <c r="X489" s="13" t="s">
        <v>1232</v>
      </c>
      <c r="Y489" s="13" t="s">
        <v>1242</v>
      </c>
      <c r="Z489" s="13"/>
      <c r="AA489" s="1" t="str">
        <f>_xlfn.IFNA(VLOOKUP($B489,'[1]Price Catalogue (Active CAP)'!$A:$AD,AA$3,FALSE),"")</f>
        <v>FA00914D</v>
      </c>
      <c r="AB489" s="1" t="str">
        <f>_xlfn.IFNA(VLOOKUP($B489,'[1]Price Catalogue (Active CAP)'!$A:$AD,AB$3,FALSE),"")</f>
        <v>301-807-203-0</v>
      </c>
      <c r="AC489" s="1" t="str">
        <f>_xlfn.IFNA(VLOOKUP($B489,'[1]Price Catalogue (Active CAP)'!$A:$AD,AC$3,FALSE),"")</f>
        <v>FILTER-FUEL DOWN STREAM</v>
      </c>
      <c r="AD489" s="1" t="str">
        <f>_xlfn.IFNA(VLOOKUP($B489,'[1]Price Catalogue (Active CAP)'!$A:$AD,AD$3,FALSE),"")</f>
        <v>ON</v>
      </c>
      <c r="AE489" s="1" t="str">
        <f>_xlfn.IFNA(VLOOKUP($B489,'[1]Price Catalogue (Active CAP)'!$A:$AD,AE$3,FALSE),"")</f>
        <v>B737CL;A320_Fam;A340;CFM56;</v>
      </c>
      <c r="AF489" s="1" t="str">
        <f>_xlfn.IFNA(VLOOKUP($B489,'[1]Price Catalogue (Active CAP)'!$A:$AD,AF$3,FALSE),"")</f>
        <v>Safran Filtration systems</v>
      </c>
      <c r="AG489" s="1" t="str">
        <f>_xlfn.IFNA(VLOOKUP($B489,'[1]Price Catalogue (Active CAP)'!$A:$AD,AG$3,FALSE),"")</f>
        <v>FUE-FIL-003</v>
      </c>
      <c r="AH489" s="1" t="str">
        <f>_xlfn.IFNA(VLOOKUP($B489,'[1]Price Catalogue (Active CAP)'!$A:$AD,AH$3,FALSE),"")</f>
        <v>Fuel_Accessories</v>
      </c>
      <c r="AI489" s="1">
        <f>_xlfn.IFNA(VLOOKUP($B489,'[1]Price Catalogue (Active CAP)'!$A:$AD,AI$3,FALSE),"")</f>
        <v>0</v>
      </c>
      <c r="AJ489" s="1" t="str">
        <f>_xlfn.IFNA(VLOOKUP($B489,'[1]Price Catalogue (Active CAP)'!$A:$AD,AJ$3,FALSE),"")</f>
        <v>73-11-47;</v>
      </c>
      <c r="AK489" s="1" t="str">
        <f>_xlfn.IFNA(VLOOKUP($B489,'[1]Price Catalogue (Active CAP)'!$A:$AD,AK$3,FALSE),"")</f>
        <v>73-11</v>
      </c>
      <c r="AL489" s="32" t="str">
        <f>_xlfn.IFNA(VLOOKUP($B489,'[1]Price Catalogue (Active CAP)'!$A:$AD,AL$3,FALSE),"")</f>
        <v>EASA,FAA,CAA MALAYSIA,CAAS,DGCA INDONESIA,CAA CHINA</v>
      </c>
      <c r="AM489" s="1" t="str">
        <f>_xlfn.IFNA(VLOOKUP($B489,'[1]Price Catalogue (Active CAP)'!$A:$AD,AM$3,FALSE),"")</f>
        <v>EASA</v>
      </c>
      <c r="AN489" s="1" t="str">
        <f>_xlfn.IFNA(VLOOKUP($B489,'[1]Price Catalogue (Active CAP)'!$A:$AD,AN$3,FALSE),"")</f>
        <v>FAA</v>
      </c>
      <c r="AO489" s="1" t="str">
        <f>_xlfn.IFNA(VLOOKUP($B489,'[1]Price Catalogue (Active CAP)'!$A:$AD,AO$3,FALSE),"")</f>
        <v>CAA MALAYSIA</v>
      </c>
      <c r="AP489" s="1" t="str">
        <f>_xlfn.IFNA(VLOOKUP($B489,'[1]Price Catalogue (Active CAP)'!$A:$AD,AP$3,FALSE),"")</f>
        <v>CAAS</v>
      </c>
      <c r="AQ489" s="1" t="str">
        <f>_xlfn.IFNA(VLOOKUP($B489,'[1]Price Catalogue (Active CAP)'!$A:$AD,AQ$3,FALSE),"")</f>
        <v>DGCA INDONESIA</v>
      </c>
      <c r="AR489" s="1" t="str">
        <f>_xlfn.IFNA(VLOOKUP($B489,'[1]Price Catalogue (Active CAP)'!$A:$AD,AR$3,FALSE),"")</f>
        <v>CAA CHINA</v>
      </c>
      <c r="AS489" s="1">
        <f>_xlfn.IFNA(VLOOKUP($B489,'[1]Price Catalogue (Active CAP)'!$A:$AD,AS$3,FALSE),"")</f>
        <v>0</v>
      </c>
      <c r="AT489" s="1" t="str">
        <f>_xlfn.IFNA(VLOOKUP($B489,'[1]Price Catalogue (Active CAP)'!$A:$AD,AT$3,FALSE),"")</f>
        <v>CAA VIETNAM</v>
      </c>
      <c r="AU489" s="1" t="str">
        <f>_xlfn.IFNA(VLOOKUP($B489,'[1]Price Catalogue (Active CAP)'!$A:$AD,AU$3,FALSE),"")</f>
        <v>OCMOL</v>
      </c>
      <c r="AW489" s="1" t="b">
        <f t="shared" si="155"/>
        <v>1</v>
      </c>
      <c r="AX489" s="1" t="b">
        <f t="shared" si="156"/>
        <v>0</v>
      </c>
      <c r="AY489" s="1" t="b">
        <f t="shared" si="157"/>
        <v>1</v>
      </c>
      <c r="AZ489" s="1" t="b">
        <f t="shared" si="158"/>
        <v>1</v>
      </c>
      <c r="BA489" s="1" t="b">
        <f t="shared" si="159"/>
        <v>1</v>
      </c>
      <c r="BB489" s="1" t="b">
        <f t="shared" si="160"/>
        <v>1</v>
      </c>
      <c r="BC489" s="1" t="b">
        <f t="shared" si="161"/>
        <v>1</v>
      </c>
      <c r="BD489" s="1" t="b">
        <f t="shared" si="162"/>
        <v>1</v>
      </c>
      <c r="BE489" s="1" t="b">
        <f t="shared" si="163"/>
        <v>1</v>
      </c>
      <c r="BF489" s="1" t="b">
        <f t="shared" si="164"/>
        <v>1</v>
      </c>
      <c r="BG489" s="1" t="b">
        <f t="shared" si="165"/>
        <v>1</v>
      </c>
      <c r="BH489" s="1" t="b">
        <f t="shared" si="166"/>
        <v>0</v>
      </c>
      <c r="BI489" s="1" t="b">
        <f t="shared" si="167"/>
        <v>1</v>
      </c>
      <c r="BJ489" s="1" t="b">
        <f t="shared" si="168"/>
        <v>1</v>
      </c>
      <c r="BK489" s="1" t="b">
        <f t="shared" si="169"/>
        <v>0</v>
      </c>
      <c r="BL489" s="1" t="b">
        <f t="shared" si="170"/>
        <v>0</v>
      </c>
      <c r="BM489" s="1" t="b">
        <f t="shared" si="171"/>
        <v>1</v>
      </c>
      <c r="BN489" s="1" t="b">
        <f t="shared" si="172"/>
        <v>1</v>
      </c>
      <c r="BO489" s="1" t="b">
        <f t="shared" si="173"/>
        <v>1</v>
      </c>
      <c r="BP489" s="1" t="b">
        <f t="shared" si="174"/>
        <v>1</v>
      </c>
      <c r="BQ489" s="1" t="b">
        <f t="shared" si="175"/>
        <v>1</v>
      </c>
    </row>
    <row r="490" spans="1:69" ht="37.5">
      <c r="A490" s="5">
        <v>487</v>
      </c>
      <c r="B490" s="13" t="s">
        <v>1000</v>
      </c>
      <c r="C490" s="13"/>
      <c r="D490" s="13" t="s">
        <v>991</v>
      </c>
      <c r="E490" s="19" t="s">
        <v>1228</v>
      </c>
      <c r="F490" s="13" t="s">
        <v>529</v>
      </c>
      <c r="G490" s="13" t="s">
        <v>992</v>
      </c>
      <c r="H490" s="13" t="s">
        <v>1517</v>
      </c>
      <c r="I490" s="13" t="s">
        <v>1240</v>
      </c>
      <c r="J490" s="13"/>
      <c r="K490" s="13" t="s">
        <v>1002</v>
      </c>
      <c r="L490" s="13" t="s">
        <v>1425</v>
      </c>
      <c r="M490" s="13" t="s">
        <v>23</v>
      </c>
      <c r="N490" s="13" t="s">
        <v>23</v>
      </c>
      <c r="O490" s="13" t="s">
        <v>23</v>
      </c>
      <c r="P490" s="13" t="str">
        <f t="shared" si="154"/>
        <v>EASA;FAA;CAA UK;CAA MALAYSIA;DGCA INDONESIA;CAA CHINA;</v>
      </c>
      <c r="Q490" s="13" t="s">
        <v>12</v>
      </c>
      <c r="R490" s="13" t="s">
        <v>13</v>
      </c>
      <c r="S490" s="13" t="s">
        <v>1224</v>
      </c>
      <c r="T490" s="13" t="s">
        <v>24</v>
      </c>
      <c r="U490" s="13" t="s">
        <v>25</v>
      </c>
      <c r="V490" s="13" t="s">
        <v>26</v>
      </c>
      <c r="W490" s="13"/>
      <c r="X490" s="13" t="s">
        <v>1232</v>
      </c>
      <c r="Y490" s="13" t="s">
        <v>1242</v>
      </c>
      <c r="Z490" s="13"/>
      <c r="AA490" s="1" t="str">
        <f>_xlfn.IFNA(VLOOKUP($B490,'[1]Price Catalogue (Active CAP)'!$A:$AD,AA$3,FALSE),"")</f>
        <v>FA01001B</v>
      </c>
      <c r="AB490" s="1" t="str">
        <f>_xlfn.IFNA(VLOOKUP($B490,'[1]Price Catalogue (Active CAP)'!$A:$AD,AB$3,FALSE),"")</f>
        <v>340-404-402-0</v>
      </c>
      <c r="AC490" s="1" t="str">
        <f>_xlfn.IFNA(VLOOKUP($B490,'[1]Price Catalogue (Active CAP)'!$A:$AD,AC$3,FALSE),"")</f>
        <v>FILTER-FUEL NOZZLE</v>
      </c>
      <c r="AD490" s="1" t="str">
        <f>_xlfn.IFNA(VLOOKUP($B490,'[1]Price Catalogue (Active CAP)'!$A:$AD,AD$3,FALSE),"")</f>
        <v>ON</v>
      </c>
      <c r="AE490" s="1" t="str">
        <f>_xlfn.IFNA(VLOOKUP($B490,'[1]Price Catalogue (Active CAP)'!$A:$AD,AE$3,FALSE),"")</f>
        <v>CFM56;</v>
      </c>
      <c r="AF490" s="1" t="str">
        <f>_xlfn.IFNA(VLOOKUP($B490,'[1]Price Catalogue (Active CAP)'!$A:$AD,AF$3,FALSE),"")</f>
        <v>Safran Filtration systems</v>
      </c>
      <c r="AG490" s="1" t="str">
        <f>_xlfn.IFNA(VLOOKUP($B490,'[1]Price Catalogue (Active CAP)'!$A:$AD,AG$3,FALSE),"")</f>
        <v>FUE-FIL-001</v>
      </c>
      <c r="AH490" s="1" t="str">
        <f>_xlfn.IFNA(VLOOKUP($B490,'[1]Price Catalogue (Active CAP)'!$A:$AD,AH$3,FALSE),"")</f>
        <v>Fuel_Accessories</v>
      </c>
      <c r="AI490" s="1">
        <f>_xlfn.IFNA(VLOOKUP($B490,'[1]Price Catalogue (Active CAP)'!$A:$AD,AI$3,FALSE),"")</f>
        <v>0</v>
      </c>
      <c r="AJ490" s="1" t="str">
        <f>_xlfn.IFNA(VLOOKUP($B490,'[1]Price Catalogue (Active CAP)'!$A:$AD,AJ$3,FALSE),"")</f>
        <v>73-11-46;</v>
      </c>
      <c r="AK490" s="1" t="str">
        <f>_xlfn.IFNA(VLOOKUP($B490,'[1]Price Catalogue (Active CAP)'!$A:$AD,AK$3,FALSE),"")</f>
        <v>73-11</v>
      </c>
      <c r="AL490" s="32" t="str">
        <f>_xlfn.IFNA(VLOOKUP($B490,'[1]Price Catalogue (Active CAP)'!$A:$AD,AL$3,FALSE),"")</f>
        <v>EASA,FAA,CAA MALAYSIA,CAAS,DGCA INDONESIA,CAA CHINA</v>
      </c>
      <c r="AM490" s="1" t="str">
        <f>_xlfn.IFNA(VLOOKUP($B490,'[1]Price Catalogue (Active CAP)'!$A:$AD,AM$3,FALSE),"")</f>
        <v>EASA</v>
      </c>
      <c r="AN490" s="1" t="str">
        <f>_xlfn.IFNA(VLOOKUP($B490,'[1]Price Catalogue (Active CAP)'!$A:$AD,AN$3,FALSE),"")</f>
        <v>FAA</v>
      </c>
      <c r="AO490" s="1" t="str">
        <f>_xlfn.IFNA(VLOOKUP($B490,'[1]Price Catalogue (Active CAP)'!$A:$AD,AO$3,FALSE),"")</f>
        <v>CAA MALAYSIA</v>
      </c>
      <c r="AP490" s="1" t="str">
        <f>_xlfn.IFNA(VLOOKUP($B490,'[1]Price Catalogue (Active CAP)'!$A:$AD,AP$3,FALSE),"")</f>
        <v>CAAS</v>
      </c>
      <c r="AQ490" s="1" t="str">
        <f>_xlfn.IFNA(VLOOKUP($B490,'[1]Price Catalogue (Active CAP)'!$A:$AD,AQ$3,FALSE),"")</f>
        <v>DGCA INDONESIA</v>
      </c>
      <c r="AR490" s="1" t="str">
        <f>_xlfn.IFNA(VLOOKUP($B490,'[1]Price Catalogue (Active CAP)'!$A:$AD,AR$3,FALSE),"")</f>
        <v>CAA CHINA</v>
      </c>
      <c r="AS490" s="1">
        <f>_xlfn.IFNA(VLOOKUP($B490,'[1]Price Catalogue (Active CAP)'!$A:$AD,AS$3,FALSE),"")</f>
        <v>0</v>
      </c>
      <c r="AT490" s="1" t="str">
        <f>_xlfn.IFNA(VLOOKUP($B490,'[1]Price Catalogue (Active CAP)'!$A:$AD,AT$3,FALSE),"")</f>
        <v>CAA VIETNAM</v>
      </c>
      <c r="AU490" s="1" t="str">
        <f>_xlfn.IFNA(VLOOKUP($B490,'[1]Price Catalogue (Active CAP)'!$A:$AD,AU$3,FALSE),"")</f>
        <v>OCMOL</v>
      </c>
      <c r="AW490" s="1" t="b">
        <f t="shared" si="155"/>
        <v>1</v>
      </c>
      <c r="AX490" s="1" t="b">
        <f t="shared" si="156"/>
        <v>0</v>
      </c>
      <c r="AY490" s="1" t="b">
        <f t="shared" si="157"/>
        <v>1</v>
      </c>
      <c r="AZ490" s="1" t="b">
        <f t="shared" si="158"/>
        <v>1</v>
      </c>
      <c r="BA490" s="1" t="b">
        <f t="shared" si="159"/>
        <v>1</v>
      </c>
      <c r="BB490" s="1" t="b">
        <f t="shared" si="160"/>
        <v>1</v>
      </c>
      <c r="BC490" s="1" t="b">
        <f t="shared" si="161"/>
        <v>1</v>
      </c>
      <c r="BD490" s="1" t="b">
        <f t="shared" si="162"/>
        <v>1</v>
      </c>
      <c r="BE490" s="1" t="b">
        <f t="shared" si="163"/>
        <v>1</v>
      </c>
      <c r="BF490" s="1" t="b">
        <f t="shared" si="164"/>
        <v>1</v>
      </c>
      <c r="BG490" s="1" t="b">
        <f t="shared" si="165"/>
        <v>1</v>
      </c>
      <c r="BH490" s="1" t="b">
        <f t="shared" si="166"/>
        <v>0</v>
      </c>
      <c r="BI490" s="1" t="b">
        <f t="shared" si="167"/>
        <v>1</v>
      </c>
      <c r="BJ490" s="1" t="b">
        <f t="shared" si="168"/>
        <v>1</v>
      </c>
      <c r="BK490" s="1" t="b">
        <f t="shared" si="169"/>
        <v>0</v>
      </c>
      <c r="BL490" s="1" t="b">
        <f t="shared" si="170"/>
        <v>0</v>
      </c>
      <c r="BM490" s="1" t="b">
        <f t="shared" si="171"/>
        <v>1</v>
      </c>
      <c r="BN490" s="1" t="b">
        <f t="shared" si="172"/>
        <v>1</v>
      </c>
      <c r="BO490" s="1" t="b">
        <f t="shared" si="173"/>
        <v>1</v>
      </c>
      <c r="BP490" s="1" t="b">
        <f t="shared" si="174"/>
        <v>1</v>
      </c>
      <c r="BQ490" s="1" t="b">
        <f t="shared" si="175"/>
        <v>1</v>
      </c>
    </row>
    <row r="491" spans="1:69" ht="37.5">
      <c r="A491" s="5">
        <v>488</v>
      </c>
      <c r="B491" s="13" t="s">
        <v>1003</v>
      </c>
      <c r="C491" s="13"/>
      <c r="D491" s="13" t="s">
        <v>991</v>
      </c>
      <c r="E491" s="19" t="s">
        <v>1228</v>
      </c>
      <c r="F491" s="13" t="s">
        <v>529</v>
      </c>
      <c r="G491" s="13" t="s">
        <v>992</v>
      </c>
      <c r="H491" s="13" t="s">
        <v>1517</v>
      </c>
      <c r="I491" s="13" t="s">
        <v>1240</v>
      </c>
      <c r="J491" s="13"/>
      <c r="K491" s="13" t="s">
        <v>1002</v>
      </c>
      <c r="L491" s="13" t="s">
        <v>1425</v>
      </c>
      <c r="M491" s="13" t="s">
        <v>23</v>
      </c>
      <c r="N491" s="13" t="s">
        <v>23</v>
      </c>
      <c r="O491" s="13" t="s">
        <v>23</v>
      </c>
      <c r="P491" s="13" t="str">
        <f t="shared" si="154"/>
        <v>EASA;FAA;CAA UK;CAA MALAYSIA;DGCA INDONESIA;CAA CHINA;</v>
      </c>
      <c r="Q491" s="13" t="s">
        <v>12</v>
      </c>
      <c r="R491" s="13" t="s">
        <v>13</v>
      </c>
      <c r="S491" s="13" t="s">
        <v>1224</v>
      </c>
      <c r="T491" s="13" t="s">
        <v>24</v>
      </c>
      <c r="U491" s="13" t="s">
        <v>25</v>
      </c>
      <c r="V491" s="13" t="s">
        <v>26</v>
      </c>
      <c r="W491" s="13"/>
      <c r="X491" s="13" t="s">
        <v>1232</v>
      </c>
      <c r="Y491" s="13" t="s">
        <v>1242</v>
      </c>
      <c r="Z491" s="13"/>
      <c r="AA491" s="1" t="str">
        <f>_xlfn.IFNA(VLOOKUP($B491,'[1]Price Catalogue (Active CAP)'!$A:$AD,AA$3,FALSE),"")</f>
        <v>FA01001C</v>
      </c>
      <c r="AB491" s="1" t="str">
        <f>_xlfn.IFNA(VLOOKUP($B491,'[1]Price Catalogue (Active CAP)'!$A:$AD,AB$3,FALSE),"")</f>
        <v>340-404-403-0</v>
      </c>
      <c r="AC491" s="1" t="str">
        <f>_xlfn.IFNA(VLOOKUP($B491,'[1]Price Catalogue (Active CAP)'!$A:$AD,AC$3,FALSE),"")</f>
        <v>FILTER-FUEL NOZZLE</v>
      </c>
      <c r="AD491" s="1" t="str">
        <f>_xlfn.IFNA(VLOOKUP($B491,'[1]Price Catalogue (Active CAP)'!$A:$AD,AD$3,FALSE),"")</f>
        <v>ON</v>
      </c>
      <c r="AE491" s="1" t="str">
        <f>_xlfn.IFNA(VLOOKUP($B491,'[1]Price Catalogue (Active CAP)'!$A:$AD,AE$3,FALSE),"")</f>
        <v>CFM56;</v>
      </c>
      <c r="AF491" s="1" t="str">
        <f>_xlfn.IFNA(VLOOKUP($B491,'[1]Price Catalogue (Active CAP)'!$A:$AD,AF$3,FALSE),"")</f>
        <v>Safran Filtration systems</v>
      </c>
      <c r="AG491" s="1" t="str">
        <f>_xlfn.IFNA(VLOOKUP($B491,'[1]Price Catalogue (Active CAP)'!$A:$AD,AG$3,FALSE),"")</f>
        <v>FUE-FIL-001</v>
      </c>
      <c r="AH491" s="1" t="str">
        <f>_xlfn.IFNA(VLOOKUP($B491,'[1]Price Catalogue (Active CAP)'!$A:$AD,AH$3,FALSE),"")</f>
        <v>Fuel_Accessories</v>
      </c>
      <c r="AI491" s="1">
        <f>_xlfn.IFNA(VLOOKUP($B491,'[1]Price Catalogue (Active CAP)'!$A:$AD,AI$3,FALSE),"")</f>
        <v>0</v>
      </c>
      <c r="AJ491" s="1" t="str">
        <f>_xlfn.IFNA(VLOOKUP($B491,'[1]Price Catalogue (Active CAP)'!$A:$AD,AJ$3,FALSE),"")</f>
        <v>73-11-46;</v>
      </c>
      <c r="AK491" s="1" t="str">
        <f>_xlfn.IFNA(VLOOKUP($B491,'[1]Price Catalogue (Active CAP)'!$A:$AD,AK$3,FALSE),"")</f>
        <v>73-11</v>
      </c>
      <c r="AL491" s="32" t="str">
        <f>_xlfn.IFNA(VLOOKUP($B491,'[1]Price Catalogue (Active CAP)'!$A:$AD,AL$3,FALSE),"")</f>
        <v>EASA,FAA,CAA MALAYSIA,CAAS,DGCA INDONESIA,CAA CHINA</v>
      </c>
      <c r="AM491" s="1" t="str">
        <f>_xlfn.IFNA(VLOOKUP($B491,'[1]Price Catalogue (Active CAP)'!$A:$AD,AM$3,FALSE),"")</f>
        <v>EASA</v>
      </c>
      <c r="AN491" s="1" t="str">
        <f>_xlfn.IFNA(VLOOKUP($B491,'[1]Price Catalogue (Active CAP)'!$A:$AD,AN$3,FALSE),"")</f>
        <v>FAA</v>
      </c>
      <c r="AO491" s="1" t="str">
        <f>_xlfn.IFNA(VLOOKUP($B491,'[1]Price Catalogue (Active CAP)'!$A:$AD,AO$3,FALSE),"")</f>
        <v>CAA MALAYSIA</v>
      </c>
      <c r="AP491" s="1" t="str">
        <f>_xlfn.IFNA(VLOOKUP($B491,'[1]Price Catalogue (Active CAP)'!$A:$AD,AP$3,FALSE),"")</f>
        <v>CAAS</v>
      </c>
      <c r="AQ491" s="1" t="str">
        <f>_xlfn.IFNA(VLOOKUP($B491,'[1]Price Catalogue (Active CAP)'!$A:$AD,AQ$3,FALSE),"")</f>
        <v>DGCA INDONESIA</v>
      </c>
      <c r="AR491" s="1" t="str">
        <f>_xlfn.IFNA(VLOOKUP($B491,'[1]Price Catalogue (Active CAP)'!$A:$AD,AR$3,FALSE),"")</f>
        <v>CAA CHINA</v>
      </c>
      <c r="AS491" s="1">
        <f>_xlfn.IFNA(VLOOKUP($B491,'[1]Price Catalogue (Active CAP)'!$A:$AD,AS$3,FALSE),"")</f>
        <v>0</v>
      </c>
      <c r="AT491" s="1" t="str">
        <f>_xlfn.IFNA(VLOOKUP($B491,'[1]Price Catalogue (Active CAP)'!$A:$AD,AT$3,FALSE),"")</f>
        <v>CAA VIETNAM</v>
      </c>
      <c r="AU491" s="1" t="str">
        <f>_xlfn.IFNA(VLOOKUP($B491,'[1]Price Catalogue (Active CAP)'!$A:$AD,AU$3,FALSE),"")</f>
        <v>OCMOL</v>
      </c>
      <c r="AW491" s="1" t="b">
        <f t="shared" si="155"/>
        <v>1</v>
      </c>
      <c r="AX491" s="1" t="b">
        <f t="shared" si="156"/>
        <v>0</v>
      </c>
      <c r="AY491" s="1" t="b">
        <f t="shared" si="157"/>
        <v>1</v>
      </c>
      <c r="AZ491" s="1" t="b">
        <f t="shared" si="158"/>
        <v>1</v>
      </c>
      <c r="BA491" s="1" t="b">
        <f t="shared" si="159"/>
        <v>1</v>
      </c>
      <c r="BB491" s="1" t="b">
        <f t="shared" si="160"/>
        <v>1</v>
      </c>
      <c r="BC491" s="1" t="b">
        <f t="shared" si="161"/>
        <v>1</v>
      </c>
      <c r="BD491" s="1" t="b">
        <f t="shared" si="162"/>
        <v>1</v>
      </c>
      <c r="BE491" s="1" t="b">
        <f t="shared" si="163"/>
        <v>1</v>
      </c>
      <c r="BF491" s="1" t="b">
        <f t="shared" si="164"/>
        <v>1</v>
      </c>
      <c r="BG491" s="1" t="b">
        <f t="shared" si="165"/>
        <v>1</v>
      </c>
      <c r="BH491" s="1" t="b">
        <f t="shared" si="166"/>
        <v>0</v>
      </c>
      <c r="BI491" s="1" t="b">
        <f t="shared" si="167"/>
        <v>1</v>
      </c>
      <c r="BJ491" s="1" t="b">
        <f t="shared" si="168"/>
        <v>1</v>
      </c>
      <c r="BK491" s="1" t="b">
        <f t="shared" si="169"/>
        <v>0</v>
      </c>
      <c r="BL491" s="1" t="b">
        <f t="shared" si="170"/>
        <v>0</v>
      </c>
      <c r="BM491" s="1" t="b">
        <f t="shared" si="171"/>
        <v>1</v>
      </c>
      <c r="BN491" s="1" t="b">
        <f t="shared" si="172"/>
        <v>1</v>
      </c>
      <c r="BO491" s="1" t="b">
        <f t="shared" si="173"/>
        <v>1</v>
      </c>
      <c r="BP491" s="1" t="b">
        <f t="shared" si="174"/>
        <v>1</v>
      </c>
      <c r="BQ491" s="1" t="b">
        <f t="shared" si="175"/>
        <v>1</v>
      </c>
    </row>
    <row r="492" spans="1:69" ht="37.5">
      <c r="A492" s="5">
        <v>489</v>
      </c>
      <c r="B492" s="13" t="s">
        <v>1005</v>
      </c>
      <c r="C492" s="13"/>
      <c r="D492" s="13" t="s">
        <v>1006</v>
      </c>
      <c r="E492" s="19" t="s">
        <v>1228</v>
      </c>
      <c r="F492" s="13" t="s">
        <v>325</v>
      </c>
      <c r="G492" s="13" t="s">
        <v>843</v>
      </c>
      <c r="H492" s="13" t="s">
        <v>1519</v>
      </c>
      <c r="I492" s="13" t="s">
        <v>1345</v>
      </c>
      <c r="J492" s="13" t="s">
        <v>1480</v>
      </c>
      <c r="K492" s="13" t="s">
        <v>1007</v>
      </c>
      <c r="L492" s="13" t="s">
        <v>1520</v>
      </c>
      <c r="M492" s="13" t="s">
        <v>23</v>
      </c>
      <c r="N492" s="13" t="s">
        <v>23</v>
      </c>
      <c r="O492" s="13" t="s">
        <v>23</v>
      </c>
      <c r="P492" s="13" t="str">
        <f t="shared" si="154"/>
        <v>EASA;FAA;CAA UK;CAA MALAYSIA;DGCA INDONESIA;CAA CHINA;</v>
      </c>
      <c r="Q492" s="13" t="s">
        <v>12</v>
      </c>
      <c r="R492" s="13" t="s">
        <v>13</v>
      </c>
      <c r="S492" s="13" t="s">
        <v>1224</v>
      </c>
      <c r="T492" s="13" t="s">
        <v>24</v>
      </c>
      <c r="U492" s="13" t="s">
        <v>25</v>
      </c>
      <c r="V492" s="13" t="s">
        <v>26</v>
      </c>
      <c r="W492" s="13"/>
      <c r="X492" s="13" t="s">
        <v>1232</v>
      </c>
      <c r="Y492" s="13" t="s">
        <v>1336</v>
      </c>
      <c r="Z492" s="13"/>
      <c r="AA492" s="1" t="str">
        <f>_xlfn.IFNA(VLOOKUP($B492,'[1]Price Catalogue (Active CAP)'!$A:$AD,AA$3,FALSE),"")</f>
        <v>FCM9130-01</v>
      </c>
      <c r="AC492" s="1" t="str">
        <f>_xlfn.IFNA(VLOOKUP($B492,'[1]Price Catalogue (Active CAP)'!$A:$AD,AC$3,FALSE),"")</f>
        <v>MODULE - FLUSH CONTROL</v>
      </c>
      <c r="AD492" s="1" t="str">
        <f>_xlfn.IFNA(VLOOKUP($B492,'[1]Price Catalogue (Active CAP)'!$A:$AD,AD$3,FALSE),"")</f>
        <v>ON</v>
      </c>
      <c r="AE492" s="1" t="str">
        <f>_xlfn.IFNA(VLOOKUP($B492,'[1]Price Catalogue (Active CAP)'!$A:$AD,AE$3,FALSE),"")</f>
        <v>A330;A340;</v>
      </c>
      <c r="AF492" s="1" t="str">
        <f>_xlfn.IFNA(VLOOKUP($B492,'[1]Price Catalogue (Active CAP)'!$A:$AD,AF$3,FALSE),"")</f>
        <v>Diehl Aviation Gilching GmbH</v>
      </c>
      <c r="AG492" s="1" t="str">
        <f>_xlfn.IFNA(VLOOKUP($B492,'[1]Price Catalogue (Active CAP)'!$A:$AD,AG$3,FALSE),"")</f>
        <v>CAE-CTR-009</v>
      </c>
      <c r="AH492" s="1" t="str">
        <f>_xlfn.IFNA(VLOOKUP($B492,'[1]Price Catalogue (Active CAP)'!$A:$AD,AH$3,FALSE),"")</f>
        <v>Toilet - Flush Valve</v>
      </c>
      <c r="AI492" s="1" t="str">
        <f>_xlfn.IFNA(VLOOKUP($B492,'[1]Price Catalogue (Active CAP)'!$A:$AD,AI$3,FALSE),"")</f>
        <v>D1227</v>
      </c>
      <c r="AJ492" s="1" t="str">
        <f>_xlfn.IFNA(VLOOKUP($B492,'[1]Price Catalogue (Active CAP)'!$A:$AD,AJ$3,FALSE),"")</f>
        <v>38-31-42;</v>
      </c>
      <c r="AK492" s="1" t="str">
        <f>_xlfn.IFNA(VLOOKUP($B492,'[1]Price Catalogue (Active CAP)'!$A:$AD,AK$3,FALSE),"")</f>
        <v>38-31</v>
      </c>
      <c r="AL492" s="32" t="str">
        <f>_xlfn.IFNA(VLOOKUP($B492,'[1]Price Catalogue (Active CAP)'!$A:$AD,AL$3,FALSE),"")</f>
        <v>EASA,FAA,CAA MALAYSIA,CAAS,DGCA INDONESIA,CAA CHINA</v>
      </c>
      <c r="AM492" s="1" t="str">
        <f>_xlfn.IFNA(VLOOKUP($B492,'[1]Price Catalogue (Active CAP)'!$A:$AD,AM$3,FALSE),"")</f>
        <v>EASA</v>
      </c>
      <c r="AN492" s="1" t="str">
        <f>_xlfn.IFNA(VLOOKUP($B492,'[1]Price Catalogue (Active CAP)'!$A:$AD,AN$3,FALSE),"")</f>
        <v>FAA</v>
      </c>
      <c r="AO492" s="1" t="str">
        <f>_xlfn.IFNA(VLOOKUP($B492,'[1]Price Catalogue (Active CAP)'!$A:$AD,AO$3,FALSE),"")</f>
        <v>CAA MALAYSIA</v>
      </c>
      <c r="AP492" s="1" t="str">
        <f>_xlfn.IFNA(VLOOKUP($B492,'[1]Price Catalogue (Active CAP)'!$A:$AD,AP$3,FALSE),"")</f>
        <v>CAAS</v>
      </c>
      <c r="AQ492" s="1" t="str">
        <f>_xlfn.IFNA(VLOOKUP($B492,'[1]Price Catalogue (Active CAP)'!$A:$AD,AQ$3,FALSE),"")</f>
        <v>DGCA INDONESIA</v>
      </c>
      <c r="AR492" s="1" t="str">
        <f>_xlfn.IFNA(VLOOKUP($B492,'[1]Price Catalogue (Active CAP)'!$A:$AD,AR$3,FALSE),"")</f>
        <v>CAA CHINA</v>
      </c>
      <c r="AS492" s="1">
        <f>_xlfn.IFNA(VLOOKUP($B492,'[1]Price Catalogue (Active CAP)'!$A:$AD,AS$3,FALSE),"")</f>
        <v>0</v>
      </c>
      <c r="AT492" s="1" t="str">
        <f>_xlfn.IFNA(VLOOKUP($B492,'[1]Price Catalogue (Active CAP)'!$A:$AD,AT$3,FALSE),"")</f>
        <v>CAA VIETNAM</v>
      </c>
      <c r="AU492" s="1" t="str">
        <f>_xlfn.IFNA(VLOOKUP($B492,'[1]Price Catalogue (Active CAP)'!$A:$AD,AU$3,FALSE),"")</f>
        <v>OCMOM</v>
      </c>
      <c r="AW492" s="1" t="b">
        <f t="shared" si="155"/>
        <v>1</v>
      </c>
      <c r="AX492" s="1" t="b">
        <f t="shared" si="156"/>
        <v>1</v>
      </c>
      <c r="AY492" s="1" t="b">
        <f t="shared" si="157"/>
        <v>1</v>
      </c>
      <c r="AZ492" s="1" t="b">
        <f t="shared" si="158"/>
        <v>1</v>
      </c>
      <c r="BA492" s="1" t="b">
        <f t="shared" si="159"/>
        <v>1</v>
      </c>
      <c r="BB492" s="1" t="b">
        <f t="shared" si="160"/>
        <v>1</v>
      </c>
      <c r="BC492" s="1" t="b">
        <f t="shared" si="161"/>
        <v>1</v>
      </c>
      <c r="BD492" s="1" t="b">
        <f t="shared" si="162"/>
        <v>1</v>
      </c>
      <c r="BE492" s="1" t="b">
        <f t="shared" si="163"/>
        <v>1</v>
      </c>
      <c r="BF492" s="1" t="b">
        <f t="shared" si="164"/>
        <v>1</v>
      </c>
      <c r="BG492" s="1" t="b">
        <f t="shared" si="165"/>
        <v>1</v>
      </c>
      <c r="BH492" s="1" t="b">
        <f t="shared" si="166"/>
        <v>0</v>
      </c>
      <c r="BI492" s="1" t="b">
        <f t="shared" si="167"/>
        <v>1</v>
      </c>
      <c r="BJ492" s="1" t="b">
        <f t="shared" si="168"/>
        <v>1</v>
      </c>
      <c r="BK492" s="1" t="b">
        <f t="shared" si="169"/>
        <v>0</v>
      </c>
      <c r="BL492" s="1" t="b">
        <f t="shared" si="170"/>
        <v>0</v>
      </c>
      <c r="BM492" s="1" t="b">
        <f t="shared" si="171"/>
        <v>1</v>
      </c>
      <c r="BN492" s="1" t="b">
        <f t="shared" si="172"/>
        <v>1</v>
      </c>
      <c r="BO492" s="1" t="b">
        <f t="shared" si="173"/>
        <v>1</v>
      </c>
      <c r="BP492" s="1" t="b">
        <f t="shared" si="174"/>
        <v>1</v>
      </c>
      <c r="BQ492" s="1" t="b">
        <f t="shared" si="175"/>
        <v>1</v>
      </c>
    </row>
    <row r="493" spans="1:69" ht="37.5">
      <c r="A493" s="5">
        <v>490</v>
      </c>
      <c r="B493" s="13" t="s">
        <v>1008</v>
      </c>
      <c r="C493" s="13"/>
      <c r="D493" s="13" t="s">
        <v>1009</v>
      </c>
      <c r="E493" s="19" t="s">
        <v>1228</v>
      </c>
      <c r="F493" s="13" t="s">
        <v>325</v>
      </c>
      <c r="G493" s="13" t="s">
        <v>843</v>
      </c>
      <c r="H493" s="13" t="s">
        <v>1519</v>
      </c>
      <c r="I493" s="13" t="s">
        <v>1521</v>
      </c>
      <c r="J493" s="13" t="s">
        <v>1480</v>
      </c>
      <c r="K493" s="13" t="s">
        <v>1010</v>
      </c>
      <c r="L493" s="13" t="s">
        <v>1450</v>
      </c>
      <c r="M493" s="13" t="s">
        <v>23</v>
      </c>
      <c r="N493" s="13" t="s">
        <v>23</v>
      </c>
      <c r="O493" s="13" t="s">
        <v>23</v>
      </c>
      <c r="P493" s="13" t="str">
        <f t="shared" si="154"/>
        <v>EASA;FAA;CAA UK;CAA MALAYSIA;DGCA INDONESIA;;</v>
      </c>
      <c r="Q493" s="13" t="s">
        <v>12</v>
      </c>
      <c r="R493" s="13" t="s">
        <v>13</v>
      </c>
      <c r="S493" s="13" t="s">
        <v>1224</v>
      </c>
      <c r="T493" s="13" t="s">
        <v>24</v>
      </c>
      <c r="U493" s="13" t="s">
        <v>25</v>
      </c>
      <c r="V493" s="13"/>
      <c r="W493" s="13"/>
      <c r="X493" s="13" t="s">
        <v>1232</v>
      </c>
      <c r="Y493" s="13" t="s">
        <v>1273</v>
      </c>
      <c r="Z493" s="13"/>
      <c r="AA493" s="1" t="str">
        <f>_xlfn.IFNA(VLOOKUP($B493,'[1]Price Catalogue (Active CAP)'!$A:$AD,AA$3,FALSE),"")</f>
        <v>FCU9811-01</v>
      </c>
      <c r="AC493" s="1" t="str">
        <f>_xlfn.IFNA(VLOOKUP($B493,'[1]Price Catalogue (Active CAP)'!$A:$AD,AC$3,FALSE),"")</f>
        <v>CONTROL UNIT-FLUSH</v>
      </c>
      <c r="AD493" s="1" t="str">
        <f>_xlfn.IFNA(VLOOKUP($B493,'[1]Price Catalogue (Active CAP)'!$A:$AD,AD$3,FALSE),"")</f>
        <v>ON</v>
      </c>
      <c r="AE493" s="1" t="str">
        <f>_xlfn.IFNA(VLOOKUP($B493,'[1]Price Catalogue (Active CAP)'!$A:$AD,AE$3,FALSE),"")</f>
        <v>A330;A340;</v>
      </c>
      <c r="AF493" s="1" t="str">
        <f>_xlfn.IFNA(VLOOKUP($B493,'[1]Price Catalogue (Active CAP)'!$A:$AD,AF$3,FALSE),"")</f>
        <v>Diehl Aviation Gilching GmbH</v>
      </c>
      <c r="AG493" s="1" t="str">
        <f>_xlfn.IFNA(VLOOKUP($B493,'[1]Price Catalogue (Active CAP)'!$A:$AD,AG$3,FALSE),"")</f>
        <v>CAE-CTR-009</v>
      </c>
      <c r="AH493" s="1" t="str">
        <f>_xlfn.IFNA(VLOOKUP($B493,'[1]Price Catalogue (Active CAP)'!$A:$AD,AH$3,FALSE),"")</f>
        <v>Toilet - Flush Control Unit</v>
      </c>
      <c r="AI493" s="1" t="str">
        <f>_xlfn.IFNA(VLOOKUP($B493,'[1]Price Catalogue (Active CAP)'!$A:$AD,AI$3,FALSE),"")</f>
        <v>D1227</v>
      </c>
      <c r="AJ493" s="1" t="str">
        <f>_xlfn.IFNA(VLOOKUP($B493,'[1]Price Catalogue (Active CAP)'!$A:$AD,AJ$3,FALSE),"")</f>
        <v>38-32-73</v>
      </c>
      <c r="AK493" s="1" t="str">
        <f>_xlfn.IFNA(VLOOKUP($B493,'[1]Price Catalogue (Active CAP)'!$A:$AD,AK$3,FALSE),"")</f>
        <v>28-21</v>
      </c>
      <c r="AL493" s="32" t="str">
        <f>_xlfn.IFNA(VLOOKUP($B493,'[1]Price Catalogue (Active CAP)'!$A:$AD,AL$3,FALSE),"")</f>
        <v>EASA,FAA,CAA MALAYSIA,CAAS,DGCA INDONESIA</v>
      </c>
      <c r="AM493" s="1" t="str">
        <f>_xlfn.IFNA(VLOOKUP($B493,'[1]Price Catalogue (Active CAP)'!$A:$AD,AM$3,FALSE),"")</f>
        <v>EASA</v>
      </c>
      <c r="AN493" s="1" t="str">
        <f>_xlfn.IFNA(VLOOKUP($B493,'[1]Price Catalogue (Active CAP)'!$A:$AD,AN$3,FALSE),"")</f>
        <v>FAA</v>
      </c>
      <c r="AO493" s="1" t="str">
        <f>_xlfn.IFNA(VLOOKUP($B493,'[1]Price Catalogue (Active CAP)'!$A:$AD,AO$3,FALSE),"")</f>
        <v>CAA MALAYSIA</v>
      </c>
      <c r="AP493" s="1" t="str">
        <f>_xlfn.IFNA(VLOOKUP($B493,'[1]Price Catalogue (Active CAP)'!$A:$AD,AP$3,FALSE),"")</f>
        <v>CAAS</v>
      </c>
      <c r="AQ493" s="1" t="str">
        <f>_xlfn.IFNA(VLOOKUP($B493,'[1]Price Catalogue (Active CAP)'!$A:$AD,AQ$3,FALSE),"")</f>
        <v>DGCA INDONESIA</v>
      </c>
      <c r="AR493" s="1">
        <f>_xlfn.IFNA(VLOOKUP($B493,'[1]Price Catalogue (Active CAP)'!$A:$AD,AR$3,FALSE),"")</f>
        <v>0</v>
      </c>
      <c r="AS493" s="1">
        <f>_xlfn.IFNA(VLOOKUP($B493,'[1]Price Catalogue (Active CAP)'!$A:$AD,AS$3,FALSE),"")</f>
        <v>0</v>
      </c>
      <c r="AT493" s="1" t="str">
        <f>_xlfn.IFNA(VLOOKUP($B493,'[1]Price Catalogue (Active CAP)'!$A:$AD,AT$3,FALSE),"")</f>
        <v>CAA VIETNAM</v>
      </c>
      <c r="AU493" s="1" t="str">
        <f>_xlfn.IFNA(VLOOKUP($B493,'[1]Price Catalogue (Active CAP)'!$A:$AD,AU$3,FALSE),"")</f>
        <v>OCMOM</v>
      </c>
      <c r="AW493" s="1" t="b">
        <f t="shared" si="155"/>
        <v>1</v>
      </c>
      <c r="AX493" s="1" t="b">
        <f t="shared" si="156"/>
        <v>1</v>
      </c>
      <c r="AY493" s="1" t="b">
        <f t="shared" si="157"/>
        <v>1</v>
      </c>
      <c r="AZ493" s="1" t="b">
        <f t="shared" si="158"/>
        <v>1</v>
      </c>
      <c r="BA493" s="1" t="b">
        <f t="shared" si="159"/>
        <v>1</v>
      </c>
      <c r="BB493" s="1" t="b">
        <f t="shared" si="160"/>
        <v>1</v>
      </c>
      <c r="BC493" s="1" t="b">
        <f t="shared" si="161"/>
        <v>1</v>
      </c>
      <c r="BD493" s="1" t="b">
        <f t="shared" si="162"/>
        <v>1</v>
      </c>
      <c r="BE493" s="1" t="b">
        <f t="shared" si="163"/>
        <v>1</v>
      </c>
      <c r="BF493" s="1" t="b">
        <f t="shared" si="164"/>
        <v>1</v>
      </c>
      <c r="BG493" s="1" t="b">
        <f t="shared" si="165"/>
        <v>1</v>
      </c>
      <c r="BH493" s="1" t="b">
        <f t="shared" si="166"/>
        <v>0</v>
      </c>
      <c r="BI493" s="1" t="b">
        <f t="shared" si="167"/>
        <v>1</v>
      </c>
      <c r="BJ493" s="1" t="b">
        <f t="shared" si="168"/>
        <v>1</v>
      </c>
      <c r="BK493" s="1" t="b">
        <f t="shared" si="169"/>
        <v>0</v>
      </c>
      <c r="BL493" s="1" t="b">
        <f t="shared" si="170"/>
        <v>0</v>
      </c>
      <c r="BM493" s="1" t="b">
        <f t="shared" si="171"/>
        <v>1</v>
      </c>
      <c r="BN493" s="1" t="b">
        <f t="shared" si="172"/>
        <v>1</v>
      </c>
      <c r="BO493" s="1" t="b">
        <f t="shared" si="173"/>
        <v>1</v>
      </c>
      <c r="BP493" s="1" t="b">
        <f t="shared" si="174"/>
        <v>1</v>
      </c>
      <c r="BQ493" s="1" t="b">
        <f t="shared" si="175"/>
        <v>0</v>
      </c>
    </row>
    <row r="494" spans="1:69" ht="37.5">
      <c r="A494" s="5">
        <v>491</v>
      </c>
      <c r="B494" s="13" t="s">
        <v>1011</v>
      </c>
      <c r="C494" s="13"/>
      <c r="D494" s="13" t="s">
        <v>1009</v>
      </c>
      <c r="E494" s="19" t="s">
        <v>1228</v>
      </c>
      <c r="F494" s="13" t="s">
        <v>325</v>
      </c>
      <c r="G494" s="13" t="s">
        <v>843</v>
      </c>
      <c r="H494" s="13" t="s">
        <v>1519</v>
      </c>
      <c r="I494" s="13" t="s">
        <v>1521</v>
      </c>
      <c r="J494" s="13" t="s">
        <v>1480</v>
      </c>
      <c r="K494" s="13" t="s">
        <v>1010</v>
      </c>
      <c r="L494" s="13" t="s">
        <v>1450</v>
      </c>
      <c r="M494" s="13" t="s">
        <v>23</v>
      </c>
      <c r="N494" s="13" t="s">
        <v>23</v>
      </c>
      <c r="O494" s="13" t="s">
        <v>23</v>
      </c>
      <c r="P494" s="13" t="str">
        <f t="shared" si="154"/>
        <v>EASA;FAA;CAA UK;CAA MALAYSIA;DGCA INDONESIA;;</v>
      </c>
      <c r="Q494" s="13" t="s">
        <v>12</v>
      </c>
      <c r="R494" s="13" t="s">
        <v>13</v>
      </c>
      <c r="S494" s="13" t="s">
        <v>1224</v>
      </c>
      <c r="T494" s="13" t="s">
        <v>24</v>
      </c>
      <c r="U494" s="13" t="s">
        <v>25</v>
      </c>
      <c r="V494" s="13"/>
      <c r="W494" s="13"/>
      <c r="X494" s="13" t="s">
        <v>1232</v>
      </c>
      <c r="Y494" s="13" t="s">
        <v>1273</v>
      </c>
      <c r="Z494" s="13"/>
      <c r="AA494" s="1" t="str">
        <f>_xlfn.IFNA(VLOOKUP($B494,'[1]Price Catalogue (Active CAP)'!$A:$AD,AA$3,FALSE),"")</f>
        <v>FCU9816</v>
      </c>
      <c r="AC494" s="1" t="str">
        <f>_xlfn.IFNA(VLOOKUP($B494,'[1]Price Catalogue (Active CAP)'!$A:$AD,AC$3,FALSE),"")</f>
        <v>CONTROL UNIT-FLUSH</v>
      </c>
      <c r="AD494" s="1" t="str">
        <f>_xlfn.IFNA(VLOOKUP($B494,'[1]Price Catalogue (Active CAP)'!$A:$AD,AD$3,FALSE),"")</f>
        <v>ON</v>
      </c>
      <c r="AE494" s="1" t="str">
        <f>_xlfn.IFNA(VLOOKUP($B494,'[1]Price Catalogue (Active CAP)'!$A:$AD,AE$3,FALSE),"")</f>
        <v>A330;A340;</v>
      </c>
      <c r="AF494" s="1" t="str">
        <f>_xlfn.IFNA(VLOOKUP($B494,'[1]Price Catalogue (Active CAP)'!$A:$AD,AF$3,FALSE),"")</f>
        <v>Diehl Aviation Gilching GmbH</v>
      </c>
      <c r="AG494" s="1" t="str">
        <f>_xlfn.IFNA(VLOOKUP($B494,'[1]Price Catalogue (Active CAP)'!$A:$AD,AG$3,FALSE),"")</f>
        <v>CAE-CTR-009</v>
      </c>
      <c r="AH494" s="1" t="str">
        <f>_xlfn.IFNA(VLOOKUP($B494,'[1]Price Catalogue (Active CAP)'!$A:$AD,AH$3,FALSE),"")</f>
        <v>Toilet - Flush Control Unit</v>
      </c>
      <c r="AI494" s="1" t="str">
        <f>_xlfn.IFNA(VLOOKUP($B494,'[1]Price Catalogue (Active CAP)'!$A:$AD,AI$3,FALSE),"")</f>
        <v>D1227</v>
      </c>
      <c r="AJ494" s="1" t="str">
        <f>_xlfn.IFNA(VLOOKUP($B494,'[1]Price Catalogue (Active CAP)'!$A:$AD,AJ$3,FALSE),"")</f>
        <v>38-32-73</v>
      </c>
      <c r="AK494" s="1" t="str">
        <f>_xlfn.IFNA(VLOOKUP($B494,'[1]Price Catalogue (Active CAP)'!$A:$AD,AK$3,FALSE),"")</f>
        <v>28-21</v>
      </c>
      <c r="AL494" s="32" t="str">
        <f>_xlfn.IFNA(VLOOKUP($B494,'[1]Price Catalogue (Active CAP)'!$A:$AD,AL$3,FALSE),"")</f>
        <v>EASA,FAA,CAA MALAYSIA,CAAS,DGCA INDONESIA</v>
      </c>
      <c r="AM494" s="1" t="str">
        <f>_xlfn.IFNA(VLOOKUP($B494,'[1]Price Catalogue (Active CAP)'!$A:$AD,AM$3,FALSE),"")</f>
        <v>EASA</v>
      </c>
      <c r="AN494" s="1" t="str">
        <f>_xlfn.IFNA(VLOOKUP($B494,'[1]Price Catalogue (Active CAP)'!$A:$AD,AN$3,FALSE),"")</f>
        <v>FAA</v>
      </c>
      <c r="AO494" s="1" t="str">
        <f>_xlfn.IFNA(VLOOKUP($B494,'[1]Price Catalogue (Active CAP)'!$A:$AD,AO$3,FALSE),"")</f>
        <v>CAA MALAYSIA</v>
      </c>
      <c r="AP494" s="1" t="str">
        <f>_xlfn.IFNA(VLOOKUP($B494,'[1]Price Catalogue (Active CAP)'!$A:$AD,AP$3,FALSE),"")</f>
        <v>CAAS</v>
      </c>
      <c r="AQ494" s="1" t="str">
        <f>_xlfn.IFNA(VLOOKUP($B494,'[1]Price Catalogue (Active CAP)'!$A:$AD,AQ$3,FALSE),"")</f>
        <v>DGCA INDONESIA</v>
      </c>
      <c r="AR494" s="1">
        <f>_xlfn.IFNA(VLOOKUP($B494,'[1]Price Catalogue (Active CAP)'!$A:$AD,AR$3,FALSE),"")</f>
        <v>0</v>
      </c>
      <c r="AS494" s="1">
        <f>_xlfn.IFNA(VLOOKUP($B494,'[1]Price Catalogue (Active CAP)'!$A:$AD,AS$3,FALSE),"")</f>
        <v>0</v>
      </c>
      <c r="AT494" s="1" t="str">
        <f>_xlfn.IFNA(VLOOKUP($B494,'[1]Price Catalogue (Active CAP)'!$A:$AD,AT$3,FALSE),"")</f>
        <v>CAA VIETNAM</v>
      </c>
      <c r="AU494" s="1" t="str">
        <f>_xlfn.IFNA(VLOOKUP($B494,'[1]Price Catalogue (Active CAP)'!$A:$AD,AU$3,FALSE),"")</f>
        <v>OCMOM</v>
      </c>
      <c r="AW494" s="1" t="b">
        <f t="shared" si="155"/>
        <v>1</v>
      </c>
      <c r="AX494" s="1" t="b">
        <f t="shared" si="156"/>
        <v>1</v>
      </c>
      <c r="AY494" s="1" t="b">
        <f t="shared" si="157"/>
        <v>1</v>
      </c>
      <c r="AZ494" s="1" t="b">
        <f t="shared" si="158"/>
        <v>1</v>
      </c>
      <c r="BA494" s="1" t="b">
        <f t="shared" si="159"/>
        <v>1</v>
      </c>
      <c r="BB494" s="1" t="b">
        <f t="shared" si="160"/>
        <v>1</v>
      </c>
      <c r="BC494" s="1" t="b">
        <f t="shared" si="161"/>
        <v>1</v>
      </c>
      <c r="BD494" s="1" t="b">
        <f t="shared" si="162"/>
        <v>1</v>
      </c>
      <c r="BE494" s="1" t="b">
        <f t="shared" si="163"/>
        <v>1</v>
      </c>
      <c r="BF494" s="1" t="b">
        <f t="shared" si="164"/>
        <v>1</v>
      </c>
      <c r="BG494" s="1" t="b">
        <f t="shared" si="165"/>
        <v>1</v>
      </c>
      <c r="BH494" s="1" t="b">
        <f t="shared" si="166"/>
        <v>0</v>
      </c>
      <c r="BI494" s="1" t="b">
        <f t="shared" si="167"/>
        <v>1</v>
      </c>
      <c r="BJ494" s="1" t="b">
        <f t="shared" si="168"/>
        <v>1</v>
      </c>
      <c r="BK494" s="1" t="b">
        <f t="shared" si="169"/>
        <v>0</v>
      </c>
      <c r="BL494" s="1" t="b">
        <f t="shared" si="170"/>
        <v>0</v>
      </c>
      <c r="BM494" s="1" t="b">
        <f t="shared" si="171"/>
        <v>1</v>
      </c>
      <c r="BN494" s="1" t="b">
        <f t="shared" si="172"/>
        <v>1</v>
      </c>
      <c r="BO494" s="1" t="b">
        <f t="shared" si="173"/>
        <v>1</v>
      </c>
      <c r="BP494" s="1" t="b">
        <f t="shared" si="174"/>
        <v>1</v>
      </c>
      <c r="BQ494" s="1" t="b">
        <f t="shared" si="175"/>
        <v>0</v>
      </c>
    </row>
    <row r="495" spans="1:69" ht="37.5">
      <c r="A495" s="5">
        <v>492</v>
      </c>
      <c r="B495" s="13" t="s">
        <v>1012</v>
      </c>
      <c r="C495" s="13"/>
      <c r="D495" s="13" t="s">
        <v>1013</v>
      </c>
      <c r="E495" s="19" t="s">
        <v>1228</v>
      </c>
      <c r="F495" s="13" t="s">
        <v>468</v>
      </c>
      <c r="G495" s="13" t="s">
        <v>1014</v>
      </c>
      <c r="H495" s="13" t="s">
        <v>1522</v>
      </c>
      <c r="I495" s="13" t="s">
        <v>1371</v>
      </c>
      <c r="J495" s="13" t="s">
        <v>1342</v>
      </c>
      <c r="K495" s="13" t="s">
        <v>1015</v>
      </c>
      <c r="L495" s="13" t="s">
        <v>1523</v>
      </c>
      <c r="M495" s="13" t="s">
        <v>23</v>
      </c>
      <c r="N495" s="13" t="s">
        <v>23</v>
      </c>
      <c r="O495" s="13" t="s">
        <v>23</v>
      </c>
      <c r="P495" s="13" t="str">
        <f t="shared" si="154"/>
        <v>EASA;FAA;CAA UK;CAA MALAYSIA;DGCA INDONESIA;CAA CHINA;</v>
      </c>
      <c r="Q495" s="13" t="s">
        <v>12</v>
      </c>
      <c r="R495" s="13" t="s">
        <v>13</v>
      </c>
      <c r="S495" s="13" t="s">
        <v>1224</v>
      </c>
      <c r="T495" s="13" t="s">
        <v>24</v>
      </c>
      <c r="U495" s="13" t="s">
        <v>25</v>
      </c>
      <c r="V495" s="13" t="s">
        <v>26</v>
      </c>
      <c r="W495" s="13"/>
      <c r="X495" s="13" t="s">
        <v>1232</v>
      </c>
      <c r="Y495" s="13" t="s">
        <v>1336</v>
      </c>
      <c r="Z495" s="13"/>
      <c r="AA495" s="1" t="str">
        <f>_xlfn.IFNA(VLOOKUP($B495,'[1]Price Catalogue (Active CAP)'!$A:$AD,AA$3,FALSE),"")</f>
        <v>FRH340003H</v>
      </c>
      <c r="AC495" s="1" t="str">
        <f>_xlfn.IFNA(VLOOKUP($B495,'[1]Price Catalogue (Active CAP)'!$A:$AD,AC$3,FALSE),"")</f>
        <v>DRAIN VALVE-WASTE WATER</v>
      </c>
      <c r="AD495" s="1" t="str">
        <f>_xlfn.IFNA(VLOOKUP($B495,'[1]Price Catalogue (Active CAP)'!$A:$AD,AD$3,FALSE),"")</f>
        <v>ON</v>
      </c>
      <c r="AE495" s="1" t="str">
        <f>_xlfn.IFNA(VLOOKUP($B495,'[1]Price Catalogue (Active CAP)'!$A:$AD,AE$3,FALSE),"")</f>
        <v>B737NG;A320_Fam;A330;A340;</v>
      </c>
      <c r="AF495" s="1" t="str">
        <f>_xlfn.IFNA(VLOOKUP($B495,'[1]Price Catalogue (Active CAP)'!$A:$AD,AF$3,FALSE),"")</f>
        <v>Eaton Aerospace LTD</v>
      </c>
      <c r="AG495" s="1" t="str">
        <f>_xlfn.IFNA(VLOOKUP($B495,'[1]Price Catalogue (Active CAP)'!$A:$AD,AG$3,FALSE),"")</f>
        <v>CAE-VAL-001</v>
      </c>
      <c r="AH495" s="1" t="str">
        <f>_xlfn.IFNA(VLOOKUP($B495,'[1]Price Catalogue (Active CAP)'!$A:$AD,AH$3,FALSE),"")</f>
        <v>Water_Valve</v>
      </c>
      <c r="AI495" s="1" t="str">
        <f>_xlfn.IFNA(VLOOKUP($B495,'[1]Price Catalogue (Active CAP)'!$A:$AD,AI$3,FALSE),"")</f>
        <v>OCMOM - Water &amp; Waste</v>
      </c>
      <c r="AJ495" s="1" t="str">
        <f>_xlfn.IFNA(VLOOKUP($B495,'[1]Price Catalogue (Active CAP)'!$A:$AD,AJ$3,FALSE),"")</f>
        <v>38-30-30;</v>
      </c>
      <c r="AK495" s="1" t="str">
        <f>_xlfn.IFNA(VLOOKUP($B495,'[1]Price Catalogue (Active CAP)'!$A:$AD,AK$3,FALSE),"")</f>
        <v>38-30</v>
      </c>
      <c r="AL495" s="32" t="str">
        <f>_xlfn.IFNA(VLOOKUP($B495,'[1]Price Catalogue (Active CAP)'!$A:$AD,AL$3,FALSE),"")</f>
        <v>EASA,FAA,CAA MALAYSIA,CAAS,DGCA INDONESIA,CAA CHINA</v>
      </c>
      <c r="AM495" s="1" t="str">
        <f>_xlfn.IFNA(VLOOKUP($B495,'[1]Price Catalogue (Active CAP)'!$A:$AD,AM$3,FALSE),"")</f>
        <v>EASA</v>
      </c>
      <c r="AN495" s="1" t="str">
        <f>_xlfn.IFNA(VLOOKUP($B495,'[1]Price Catalogue (Active CAP)'!$A:$AD,AN$3,FALSE),"")</f>
        <v>FAA</v>
      </c>
      <c r="AO495" s="1" t="str">
        <f>_xlfn.IFNA(VLOOKUP($B495,'[1]Price Catalogue (Active CAP)'!$A:$AD,AO$3,FALSE),"")</f>
        <v>CAA MALAYSIA</v>
      </c>
      <c r="AP495" s="1" t="str">
        <f>_xlfn.IFNA(VLOOKUP($B495,'[1]Price Catalogue (Active CAP)'!$A:$AD,AP$3,FALSE),"")</f>
        <v>CAAS</v>
      </c>
      <c r="AQ495" s="1" t="str">
        <f>_xlfn.IFNA(VLOOKUP($B495,'[1]Price Catalogue (Active CAP)'!$A:$AD,AQ$3,FALSE),"")</f>
        <v>DGCA INDONESIA</v>
      </c>
      <c r="AR495" s="1" t="str">
        <f>_xlfn.IFNA(VLOOKUP($B495,'[1]Price Catalogue (Active CAP)'!$A:$AD,AR$3,FALSE),"")</f>
        <v>CAA CHINA</v>
      </c>
      <c r="AS495" s="1">
        <f>_xlfn.IFNA(VLOOKUP($B495,'[1]Price Catalogue (Active CAP)'!$A:$AD,AS$3,FALSE),"")</f>
        <v>0</v>
      </c>
      <c r="AT495" s="1" t="str">
        <f>_xlfn.IFNA(VLOOKUP($B495,'[1]Price Catalogue (Active CAP)'!$A:$AD,AT$3,FALSE),"")</f>
        <v>CAA VIETNAM</v>
      </c>
      <c r="AU495" s="1" t="str">
        <f>_xlfn.IFNA(VLOOKUP($B495,'[1]Price Catalogue (Active CAP)'!$A:$AD,AU$3,FALSE),"")</f>
        <v>OCMOM</v>
      </c>
      <c r="AW495" s="1" t="b">
        <f t="shared" si="155"/>
        <v>1</v>
      </c>
      <c r="AX495" s="1" t="b">
        <f t="shared" si="156"/>
        <v>1</v>
      </c>
      <c r="AY495" s="1" t="b">
        <f t="shared" si="157"/>
        <v>1</v>
      </c>
      <c r="AZ495" s="1" t="b">
        <f t="shared" si="158"/>
        <v>1</v>
      </c>
      <c r="BA495" s="1" t="b">
        <f t="shared" si="159"/>
        <v>1</v>
      </c>
      <c r="BB495" s="1" t="b">
        <f t="shared" si="160"/>
        <v>1</v>
      </c>
      <c r="BC495" s="1" t="b">
        <f t="shared" si="161"/>
        <v>1</v>
      </c>
      <c r="BD495" s="1" t="b">
        <f t="shared" si="162"/>
        <v>1</v>
      </c>
      <c r="BE495" s="1" t="b">
        <f t="shared" si="163"/>
        <v>1</v>
      </c>
      <c r="BF495" s="1" t="b">
        <f t="shared" si="164"/>
        <v>1</v>
      </c>
      <c r="BG495" s="1" t="b">
        <f t="shared" si="165"/>
        <v>1</v>
      </c>
      <c r="BH495" s="1" t="b">
        <f t="shared" si="166"/>
        <v>0</v>
      </c>
      <c r="BI495" s="1" t="b">
        <f t="shared" si="167"/>
        <v>1</v>
      </c>
      <c r="BJ495" s="1" t="b">
        <f t="shared" si="168"/>
        <v>1</v>
      </c>
      <c r="BK495" s="1" t="b">
        <f t="shared" si="169"/>
        <v>0</v>
      </c>
      <c r="BL495" s="1" t="b">
        <f t="shared" si="170"/>
        <v>0</v>
      </c>
      <c r="BM495" s="1" t="b">
        <f t="shared" si="171"/>
        <v>1</v>
      </c>
      <c r="BN495" s="1" t="b">
        <f t="shared" si="172"/>
        <v>1</v>
      </c>
      <c r="BO495" s="1" t="b">
        <f t="shared" si="173"/>
        <v>1</v>
      </c>
      <c r="BP495" s="1" t="b">
        <f t="shared" si="174"/>
        <v>1</v>
      </c>
      <c r="BQ495" s="1" t="b">
        <f t="shared" si="175"/>
        <v>1</v>
      </c>
    </row>
    <row r="496" spans="1:69" ht="37.5">
      <c r="A496" s="5">
        <v>493</v>
      </c>
      <c r="B496" s="13" t="s">
        <v>1016</v>
      </c>
      <c r="C496" s="13"/>
      <c r="D496" s="13" t="s">
        <v>1017</v>
      </c>
      <c r="E496" s="19" t="s">
        <v>1228</v>
      </c>
      <c r="F496" s="13" t="s">
        <v>842</v>
      </c>
      <c r="G496" s="13" t="s">
        <v>843</v>
      </c>
      <c r="H496" s="13" t="s">
        <v>1344</v>
      </c>
      <c r="I496" s="13" t="s">
        <v>1345</v>
      </c>
      <c r="J496" s="13" t="s">
        <v>1480</v>
      </c>
      <c r="K496" s="13" t="s">
        <v>1018</v>
      </c>
      <c r="L496" s="13" t="s">
        <v>1481</v>
      </c>
      <c r="M496" s="13" t="s">
        <v>23</v>
      </c>
      <c r="N496" s="13" t="s">
        <v>23</v>
      </c>
      <c r="O496" s="13" t="s">
        <v>23</v>
      </c>
      <c r="P496" s="13" t="str">
        <f t="shared" si="154"/>
        <v>EASA;FAA;CAA UK;CAA MALAYSIA;DGCA INDONESIA;CAA CHINA;</v>
      </c>
      <c r="Q496" s="13" t="s">
        <v>12</v>
      </c>
      <c r="R496" s="13" t="s">
        <v>13</v>
      </c>
      <c r="S496" s="13" t="s">
        <v>1224</v>
      </c>
      <c r="T496" s="13" t="s">
        <v>24</v>
      </c>
      <c r="U496" s="13" t="s">
        <v>25</v>
      </c>
      <c r="V496" s="13" t="s">
        <v>26</v>
      </c>
      <c r="W496" s="13"/>
      <c r="X496" s="13" t="s">
        <v>1232</v>
      </c>
      <c r="Y496" s="13" t="s">
        <v>1336</v>
      </c>
      <c r="Z496" s="13"/>
      <c r="AA496" s="1" t="str">
        <f>_xlfn.IFNA(VLOOKUP($B496,'[1]Price Catalogue (Active CAP)'!$A:$AD,AA$3,FALSE),"")</f>
        <v>FV9930-00</v>
      </c>
      <c r="AC496" s="1" t="str">
        <f>_xlfn.IFNA(VLOOKUP($B496,'[1]Price Catalogue (Active CAP)'!$A:$AD,AC$3,FALSE),"")</f>
        <v>VALVE ASSY-FLUSH</v>
      </c>
      <c r="AD496" s="1" t="str">
        <f>_xlfn.IFNA(VLOOKUP($B496,'[1]Price Catalogue (Active CAP)'!$A:$AD,AD$3,FALSE),"")</f>
        <v>ON</v>
      </c>
      <c r="AE496" s="1" t="str">
        <f>_xlfn.IFNA(VLOOKUP($B496,'[1]Price Catalogue (Active CAP)'!$A:$AD,AE$3,FALSE),"")</f>
        <v>B737NG;A330;A340;</v>
      </c>
      <c r="AF496" s="1" t="str">
        <f>_xlfn.IFNA(VLOOKUP($B496,'[1]Price Catalogue (Active CAP)'!$A:$AD,AF$3,FALSE),"")</f>
        <v>Diehl Aviation Gilching GmbH</v>
      </c>
      <c r="AG496" s="1" t="str">
        <f>_xlfn.IFNA(VLOOKUP($B496,'[1]Price Catalogue (Active CAP)'!$A:$AD,AG$3,FALSE),"")</f>
        <v>CAE-VAL-006</v>
      </c>
      <c r="AH496" s="1" t="str">
        <f>_xlfn.IFNA(VLOOKUP($B496,'[1]Price Catalogue (Active CAP)'!$A:$AD,AH$3,FALSE),"")</f>
        <v>Toilet - Flush Valve</v>
      </c>
      <c r="AI496" s="1" t="str">
        <f>_xlfn.IFNA(VLOOKUP($B496,'[1]Price Catalogue (Active CAP)'!$A:$AD,AI$3,FALSE),"")</f>
        <v>D1227</v>
      </c>
      <c r="AJ496" s="1" t="str">
        <f>_xlfn.IFNA(VLOOKUP($B496,'[1]Price Catalogue (Active CAP)'!$A:$AD,AJ$3,FALSE),"")</f>
        <v>38-32-79;</v>
      </c>
      <c r="AK496" s="1" t="str">
        <f>_xlfn.IFNA(VLOOKUP($B496,'[1]Price Catalogue (Active CAP)'!$A:$AD,AK$3,FALSE),"")</f>
        <v>38-32</v>
      </c>
      <c r="AL496" s="32" t="str">
        <f>_xlfn.IFNA(VLOOKUP($B496,'[1]Price Catalogue (Active CAP)'!$A:$AD,AL$3,FALSE),"")</f>
        <v>EASA,FAA,CAA MALAYSIA,CAAS,DGCA INDONESIA,CAA CHINA</v>
      </c>
      <c r="AM496" s="1" t="str">
        <f>_xlfn.IFNA(VLOOKUP($B496,'[1]Price Catalogue (Active CAP)'!$A:$AD,AM$3,FALSE),"")</f>
        <v>EASA</v>
      </c>
      <c r="AN496" s="1" t="str">
        <f>_xlfn.IFNA(VLOOKUP($B496,'[1]Price Catalogue (Active CAP)'!$A:$AD,AN$3,FALSE),"")</f>
        <v>FAA</v>
      </c>
      <c r="AO496" s="1" t="str">
        <f>_xlfn.IFNA(VLOOKUP($B496,'[1]Price Catalogue (Active CAP)'!$A:$AD,AO$3,FALSE),"")</f>
        <v>CAA MALAYSIA</v>
      </c>
      <c r="AP496" s="1" t="str">
        <f>_xlfn.IFNA(VLOOKUP($B496,'[1]Price Catalogue (Active CAP)'!$A:$AD,AP$3,FALSE),"")</f>
        <v>CAAS</v>
      </c>
      <c r="AQ496" s="1" t="str">
        <f>_xlfn.IFNA(VLOOKUP($B496,'[1]Price Catalogue (Active CAP)'!$A:$AD,AQ$3,FALSE),"")</f>
        <v>DGCA INDONESIA</v>
      </c>
      <c r="AR496" s="1" t="str">
        <f>_xlfn.IFNA(VLOOKUP($B496,'[1]Price Catalogue (Active CAP)'!$A:$AD,AR$3,FALSE),"")</f>
        <v>CAA CHINA</v>
      </c>
      <c r="AS496" s="1">
        <f>_xlfn.IFNA(VLOOKUP($B496,'[1]Price Catalogue (Active CAP)'!$A:$AD,AS$3,FALSE),"")</f>
        <v>0</v>
      </c>
      <c r="AT496" s="1" t="str">
        <f>_xlfn.IFNA(VLOOKUP($B496,'[1]Price Catalogue (Active CAP)'!$A:$AD,AT$3,FALSE),"")</f>
        <v>CAA VIETNAM</v>
      </c>
      <c r="AU496" s="1" t="str">
        <f>_xlfn.IFNA(VLOOKUP($B496,'[1]Price Catalogue (Active CAP)'!$A:$AD,AU$3,FALSE),"")</f>
        <v>OCMOM</v>
      </c>
      <c r="AW496" s="1" t="b">
        <f t="shared" si="155"/>
        <v>1</v>
      </c>
      <c r="AX496" s="1" t="b">
        <f t="shared" si="156"/>
        <v>1</v>
      </c>
      <c r="AY496" s="1" t="b">
        <f t="shared" si="157"/>
        <v>1</v>
      </c>
      <c r="AZ496" s="1" t="b">
        <f t="shared" si="158"/>
        <v>1</v>
      </c>
      <c r="BA496" s="1" t="b">
        <f t="shared" si="159"/>
        <v>1</v>
      </c>
      <c r="BB496" s="1" t="b">
        <f t="shared" si="160"/>
        <v>1</v>
      </c>
      <c r="BC496" s="1" t="b">
        <f t="shared" si="161"/>
        <v>1</v>
      </c>
      <c r="BD496" s="1" t="b">
        <f t="shared" si="162"/>
        <v>1</v>
      </c>
      <c r="BE496" s="1" t="b">
        <f t="shared" si="163"/>
        <v>1</v>
      </c>
      <c r="BF496" s="1" t="b">
        <f t="shared" si="164"/>
        <v>1</v>
      </c>
      <c r="BG496" s="1" t="b">
        <f t="shared" si="165"/>
        <v>1</v>
      </c>
      <c r="BH496" s="1" t="b">
        <f t="shared" si="166"/>
        <v>0</v>
      </c>
      <c r="BI496" s="1" t="b">
        <f t="shared" si="167"/>
        <v>1</v>
      </c>
      <c r="BJ496" s="1" t="b">
        <f t="shared" si="168"/>
        <v>1</v>
      </c>
      <c r="BK496" s="1" t="b">
        <f t="shared" si="169"/>
        <v>0</v>
      </c>
      <c r="BL496" s="1" t="b">
        <f t="shared" si="170"/>
        <v>0</v>
      </c>
      <c r="BM496" s="1" t="b">
        <f t="shared" si="171"/>
        <v>1</v>
      </c>
      <c r="BN496" s="1" t="b">
        <f t="shared" si="172"/>
        <v>1</v>
      </c>
      <c r="BO496" s="1" t="b">
        <f t="shared" si="173"/>
        <v>1</v>
      </c>
      <c r="BP496" s="1" t="b">
        <f t="shared" si="174"/>
        <v>1</v>
      </c>
      <c r="BQ496" s="1" t="b">
        <f t="shared" si="175"/>
        <v>1</v>
      </c>
    </row>
    <row r="497" spans="1:69" ht="37.5">
      <c r="A497" s="5">
        <v>494</v>
      </c>
      <c r="B497" s="13" t="s">
        <v>1019</v>
      </c>
      <c r="C497" s="13"/>
      <c r="D497" s="13" t="s">
        <v>1017</v>
      </c>
      <c r="E497" s="19" t="s">
        <v>1228</v>
      </c>
      <c r="F497" s="13" t="s">
        <v>842</v>
      </c>
      <c r="G497" s="13" t="s">
        <v>843</v>
      </c>
      <c r="H497" s="13" t="s">
        <v>1344</v>
      </c>
      <c r="I497" s="13" t="s">
        <v>1345</v>
      </c>
      <c r="J497" s="13" t="s">
        <v>1480</v>
      </c>
      <c r="K497" s="13" t="s">
        <v>1020</v>
      </c>
      <c r="L497" s="13" t="s">
        <v>1481</v>
      </c>
      <c r="M497" s="13" t="s">
        <v>23</v>
      </c>
      <c r="N497" s="13" t="s">
        <v>23</v>
      </c>
      <c r="O497" s="13" t="s">
        <v>23</v>
      </c>
      <c r="P497" s="13" t="str">
        <f t="shared" si="154"/>
        <v>EASA;FAA;CAA UK;CAA MALAYSIA;DGCA INDONESIA;CAA CHINA;</v>
      </c>
      <c r="Q497" s="13" t="s">
        <v>12</v>
      </c>
      <c r="R497" s="13" t="s">
        <v>13</v>
      </c>
      <c r="S497" s="13" t="s">
        <v>1224</v>
      </c>
      <c r="T497" s="13" t="s">
        <v>24</v>
      </c>
      <c r="U497" s="13" t="s">
        <v>25</v>
      </c>
      <c r="V497" s="13" t="s">
        <v>26</v>
      </c>
      <c r="W497" s="13"/>
      <c r="X497" s="13" t="s">
        <v>1232</v>
      </c>
      <c r="Y497" s="13" t="s">
        <v>1336</v>
      </c>
      <c r="Z497" s="13"/>
      <c r="AA497" s="1" t="str">
        <f>_xlfn.IFNA(VLOOKUP($B497,'[1]Price Catalogue (Active CAP)'!$A:$AD,AA$3,FALSE),"")</f>
        <v>FV9930-01</v>
      </c>
      <c r="AC497" s="1" t="str">
        <f>_xlfn.IFNA(VLOOKUP($B497,'[1]Price Catalogue (Active CAP)'!$A:$AD,AC$3,FALSE),"")</f>
        <v>VALVE ASSY-FLUSH</v>
      </c>
      <c r="AD497" s="1" t="str">
        <f>_xlfn.IFNA(VLOOKUP($B497,'[1]Price Catalogue (Active CAP)'!$A:$AD,AD$3,FALSE),"")</f>
        <v>ON</v>
      </c>
      <c r="AE497" s="1" t="str">
        <f>_xlfn.IFNA(VLOOKUP($B497,'[1]Price Catalogue (Active CAP)'!$A:$AD,AE$3,FALSE),"")</f>
        <v>B737NG;A330;A340;</v>
      </c>
      <c r="AF497" s="1" t="str">
        <f>_xlfn.IFNA(VLOOKUP($B497,'[1]Price Catalogue (Active CAP)'!$A:$AD,AF$3,FALSE),"")</f>
        <v>Diehl Aviation Gilching GmbH</v>
      </c>
      <c r="AG497" s="1" t="str">
        <f>_xlfn.IFNA(VLOOKUP($B497,'[1]Price Catalogue (Active CAP)'!$A:$AD,AG$3,FALSE),"")</f>
        <v>CAE-VAL-006</v>
      </c>
      <c r="AH497" s="1" t="str">
        <f>_xlfn.IFNA(VLOOKUP($B497,'[1]Price Catalogue (Active CAP)'!$A:$AD,AH$3,FALSE),"")</f>
        <v>Toilet - Flush Valve</v>
      </c>
      <c r="AI497" s="1" t="str">
        <f>_xlfn.IFNA(VLOOKUP($B497,'[1]Price Catalogue (Active CAP)'!$A:$AD,AI$3,FALSE),"")</f>
        <v>D1227</v>
      </c>
      <c r="AJ497" s="1" t="str">
        <f>_xlfn.IFNA(VLOOKUP($B497,'[1]Price Catalogue (Active CAP)'!$A:$AD,AJ$3,FALSE),"")</f>
        <v>38-32-41;</v>
      </c>
      <c r="AK497" s="1" t="str">
        <f>_xlfn.IFNA(VLOOKUP($B497,'[1]Price Catalogue (Active CAP)'!$A:$AD,AK$3,FALSE),"")</f>
        <v>38-32</v>
      </c>
      <c r="AL497" s="32" t="str">
        <f>_xlfn.IFNA(VLOOKUP($B497,'[1]Price Catalogue (Active CAP)'!$A:$AD,AL$3,FALSE),"")</f>
        <v>EASA,FAA,CAA MALAYSIA,CAAS,DGCA INDONESIA,CAA CHINA</v>
      </c>
      <c r="AM497" s="1" t="str">
        <f>_xlfn.IFNA(VLOOKUP($B497,'[1]Price Catalogue (Active CAP)'!$A:$AD,AM$3,FALSE),"")</f>
        <v>EASA</v>
      </c>
      <c r="AN497" s="1" t="str">
        <f>_xlfn.IFNA(VLOOKUP($B497,'[1]Price Catalogue (Active CAP)'!$A:$AD,AN$3,FALSE),"")</f>
        <v>FAA</v>
      </c>
      <c r="AO497" s="1" t="str">
        <f>_xlfn.IFNA(VLOOKUP($B497,'[1]Price Catalogue (Active CAP)'!$A:$AD,AO$3,FALSE),"")</f>
        <v>CAA MALAYSIA</v>
      </c>
      <c r="AP497" s="1" t="str">
        <f>_xlfn.IFNA(VLOOKUP($B497,'[1]Price Catalogue (Active CAP)'!$A:$AD,AP$3,FALSE),"")</f>
        <v>CAAS</v>
      </c>
      <c r="AQ497" s="1" t="str">
        <f>_xlfn.IFNA(VLOOKUP($B497,'[1]Price Catalogue (Active CAP)'!$A:$AD,AQ$3,FALSE),"")</f>
        <v>DGCA INDONESIA</v>
      </c>
      <c r="AR497" s="1" t="str">
        <f>_xlfn.IFNA(VLOOKUP($B497,'[1]Price Catalogue (Active CAP)'!$A:$AD,AR$3,FALSE),"")</f>
        <v>CAA CHINA</v>
      </c>
      <c r="AS497" s="1">
        <f>_xlfn.IFNA(VLOOKUP($B497,'[1]Price Catalogue (Active CAP)'!$A:$AD,AS$3,FALSE),"")</f>
        <v>0</v>
      </c>
      <c r="AT497" s="1" t="str">
        <f>_xlfn.IFNA(VLOOKUP($B497,'[1]Price Catalogue (Active CAP)'!$A:$AD,AT$3,FALSE),"")</f>
        <v>CAA VIETNAM</v>
      </c>
      <c r="AU497" s="1" t="str">
        <f>_xlfn.IFNA(VLOOKUP($B497,'[1]Price Catalogue (Active CAP)'!$A:$AD,AU$3,FALSE),"")</f>
        <v>OCMOM</v>
      </c>
      <c r="AW497" s="1" t="b">
        <f t="shared" si="155"/>
        <v>1</v>
      </c>
      <c r="AX497" s="1" t="b">
        <f t="shared" si="156"/>
        <v>1</v>
      </c>
      <c r="AY497" s="1" t="b">
        <f t="shared" si="157"/>
        <v>1</v>
      </c>
      <c r="AZ497" s="1" t="b">
        <f t="shared" si="158"/>
        <v>1</v>
      </c>
      <c r="BA497" s="1" t="b">
        <f t="shared" si="159"/>
        <v>1</v>
      </c>
      <c r="BB497" s="1" t="b">
        <f t="shared" si="160"/>
        <v>1</v>
      </c>
      <c r="BC497" s="1" t="b">
        <f t="shared" si="161"/>
        <v>1</v>
      </c>
      <c r="BD497" s="1" t="b">
        <f t="shared" si="162"/>
        <v>1</v>
      </c>
      <c r="BE497" s="1" t="b">
        <f t="shared" si="163"/>
        <v>1</v>
      </c>
      <c r="BF497" s="1" t="b">
        <f t="shared" si="164"/>
        <v>1</v>
      </c>
      <c r="BG497" s="1" t="b">
        <f t="shared" si="165"/>
        <v>1</v>
      </c>
      <c r="BH497" s="1" t="b">
        <f t="shared" si="166"/>
        <v>0</v>
      </c>
      <c r="BI497" s="1" t="b">
        <f t="shared" si="167"/>
        <v>1</v>
      </c>
      <c r="BJ497" s="1" t="b">
        <f t="shared" si="168"/>
        <v>1</v>
      </c>
      <c r="BK497" s="1" t="b">
        <f t="shared" si="169"/>
        <v>0</v>
      </c>
      <c r="BL497" s="1" t="b">
        <f t="shared" si="170"/>
        <v>0</v>
      </c>
      <c r="BM497" s="1" t="b">
        <f t="shared" si="171"/>
        <v>1</v>
      </c>
      <c r="BN497" s="1" t="b">
        <f t="shared" si="172"/>
        <v>1</v>
      </c>
      <c r="BO497" s="1" t="b">
        <f t="shared" si="173"/>
        <v>1</v>
      </c>
      <c r="BP497" s="1" t="b">
        <f t="shared" si="174"/>
        <v>1</v>
      </c>
      <c r="BQ497" s="1" t="b">
        <f t="shared" si="175"/>
        <v>1</v>
      </c>
    </row>
    <row r="498" spans="1:69" ht="37.5">
      <c r="A498" s="5">
        <v>495</v>
      </c>
      <c r="B498" s="13" t="s">
        <v>1021</v>
      </c>
      <c r="C498" s="13"/>
      <c r="D498" s="13" t="s">
        <v>1022</v>
      </c>
      <c r="E498" s="19" t="s">
        <v>1228</v>
      </c>
      <c r="F498" s="13" t="s">
        <v>325</v>
      </c>
      <c r="G498" s="13" t="s">
        <v>843</v>
      </c>
      <c r="H498" s="13" t="s">
        <v>1524</v>
      </c>
      <c r="I498" s="13" t="s">
        <v>1371</v>
      </c>
      <c r="J498" s="13" t="s">
        <v>1480</v>
      </c>
      <c r="K498" s="13" t="s">
        <v>1023</v>
      </c>
      <c r="L498" s="13" t="s">
        <v>1481</v>
      </c>
      <c r="M498" s="13" t="s">
        <v>23</v>
      </c>
      <c r="N498" s="13" t="s">
        <v>23</v>
      </c>
      <c r="O498" s="13" t="s">
        <v>23</v>
      </c>
      <c r="P498" s="13" t="str">
        <f t="shared" si="154"/>
        <v>EASA;FAA;CAA UK;CAA MALAYSIA;DGCA INDONESIA;CAA CHINA;</v>
      </c>
      <c r="Q498" s="13" t="s">
        <v>12</v>
      </c>
      <c r="R498" s="13" t="s">
        <v>13</v>
      </c>
      <c r="S498" s="13" t="s">
        <v>1224</v>
      </c>
      <c r="T498" s="13" t="s">
        <v>24</v>
      </c>
      <c r="U498" s="13" t="s">
        <v>25</v>
      </c>
      <c r="V498" s="13" t="s">
        <v>26</v>
      </c>
      <c r="W498" s="13"/>
      <c r="X498" s="13" t="s">
        <v>1232</v>
      </c>
      <c r="Y498" s="13" t="s">
        <v>1336</v>
      </c>
      <c r="Z498" s="13"/>
      <c r="AA498" s="1" t="str">
        <f>_xlfn.IFNA(VLOOKUP($B498,'[1]Price Catalogue (Active CAP)'!$A:$AD,AA$3,FALSE),"")</f>
        <v>G540DA51-01</v>
      </c>
      <c r="AC498" s="1" t="str">
        <f>_xlfn.IFNA(VLOOKUP($B498,'[1]Price Catalogue (Active CAP)'!$A:$AD,AC$3,FALSE),"")</f>
        <v>VALVE-WASTE DRAIN</v>
      </c>
      <c r="AD498" s="1" t="str">
        <f>_xlfn.IFNA(VLOOKUP($B498,'[1]Price Catalogue (Active CAP)'!$A:$AD,AD$3,FALSE),"")</f>
        <v>ON</v>
      </c>
      <c r="AE498" s="1" t="str">
        <f>_xlfn.IFNA(VLOOKUP($B498,'[1]Price Catalogue (Active CAP)'!$A:$AD,AE$3,FALSE),"")</f>
        <v>A330;A340;</v>
      </c>
      <c r="AF498" s="1" t="str">
        <f>_xlfn.IFNA(VLOOKUP($B498,'[1]Price Catalogue (Active CAP)'!$A:$AD,AF$3,FALSE),"")</f>
        <v>Diehl Aviation Gilching GmbH</v>
      </c>
      <c r="AG498" s="1" t="str">
        <f>_xlfn.IFNA(VLOOKUP($B498,'[1]Price Catalogue (Active CAP)'!$A:$AD,AG$3,FALSE),"")</f>
        <v>CAE-VAL-004</v>
      </c>
      <c r="AH498" s="1" t="str">
        <f>_xlfn.IFNA(VLOOKUP($B498,'[1]Price Catalogue (Active CAP)'!$A:$AD,AH$3,FALSE),"")</f>
        <v>Water_Valve</v>
      </c>
      <c r="AI498" s="1" t="str">
        <f>_xlfn.IFNA(VLOOKUP($B498,'[1]Price Catalogue (Active CAP)'!$A:$AD,AI$3,FALSE),"")</f>
        <v>D1227</v>
      </c>
      <c r="AJ498" s="1" t="str">
        <f>_xlfn.IFNA(VLOOKUP($B498,'[1]Price Catalogue (Active CAP)'!$A:$AD,AJ$3,FALSE),"")</f>
        <v>38-32-49;</v>
      </c>
      <c r="AK498" s="1" t="str">
        <f>_xlfn.IFNA(VLOOKUP($B498,'[1]Price Catalogue (Active CAP)'!$A:$AD,AK$3,FALSE),"")</f>
        <v>38-32</v>
      </c>
      <c r="AL498" s="32" t="str">
        <f>_xlfn.IFNA(VLOOKUP($B498,'[1]Price Catalogue (Active CAP)'!$A:$AD,AL$3,FALSE),"")</f>
        <v>EASA,FAA,CAA MALAYSIA,CAAS,DGCA INDONESIA,CAA CHINA</v>
      </c>
      <c r="AM498" s="1" t="str">
        <f>_xlfn.IFNA(VLOOKUP($B498,'[1]Price Catalogue (Active CAP)'!$A:$AD,AM$3,FALSE),"")</f>
        <v>EASA</v>
      </c>
      <c r="AN498" s="1" t="str">
        <f>_xlfn.IFNA(VLOOKUP($B498,'[1]Price Catalogue (Active CAP)'!$A:$AD,AN$3,FALSE),"")</f>
        <v>FAA</v>
      </c>
      <c r="AO498" s="1" t="str">
        <f>_xlfn.IFNA(VLOOKUP($B498,'[1]Price Catalogue (Active CAP)'!$A:$AD,AO$3,FALSE),"")</f>
        <v>CAA MALAYSIA</v>
      </c>
      <c r="AP498" s="1" t="str">
        <f>_xlfn.IFNA(VLOOKUP($B498,'[1]Price Catalogue (Active CAP)'!$A:$AD,AP$3,FALSE),"")</f>
        <v>CAAS</v>
      </c>
      <c r="AQ498" s="1" t="str">
        <f>_xlfn.IFNA(VLOOKUP($B498,'[1]Price Catalogue (Active CAP)'!$A:$AD,AQ$3,FALSE),"")</f>
        <v>DGCA INDONESIA</v>
      </c>
      <c r="AR498" s="1" t="str">
        <f>_xlfn.IFNA(VLOOKUP($B498,'[1]Price Catalogue (Active CAP)'!$A:$AD,AR$3,FALSE),"")</f>
        <v>CAA CHINA</v>
      </c>
      <c r="AS498" s="1">
        <f>_xlfn.IFNA(VLOOKUP($B498,'[1]Price Catalogue (Active CAP)'!$A:$AD,AS$3,FALSE),"")</f>
        <v>0</v>
      </c>
      <c r="AT498" s="1" t="str">
        <f>_xlfn.IFNA(VLOOKUP($B498,'[1]Price Catalogue (Active CAP)'!$A:$AD,AT$3,FALSE),"")</f>
        <v>CAA VIETNAM</v>
      </c>
      <c r="AU498" s="1" t="str">
        <f>_xlfn.IFNA(VLOOKUP($B498,'[1]Price Catalogue (Active CAP)'!$A:$AD,AU$3,FALSE),"")</f>
        <v>OCMOM</v>
      </c>
      <c r="AW498" s="1" t="b">
        <f t="shared" si="155"/>
        <v>1</v>
      </c>
      <c r="AX498" s="1" t="b">
        <f t="shared" si="156"/>
        <v>1</v>
      </c>
      <c r="AY498" s="1" t="b">
        <f t="shared" si="157"/>
        <v>1</v>
      </c>
      <c r="AZ498" s="1" t="b">
        <f t="shared" si="158"/>
        <v>1</v>
      </c>
      <c r="BA498" s="1" t="b">
        <f t="shared" si="159"/>
        <v>1</v>
      </c>
      <c r="BB498" s="1" t="b">
        <f t="shared" si="160"/>
        <v>1</v>
      </c>
      <c r="BC498" s="1" t="b">
        <f t="shared" si="161"/>
        <v>1</v>
      </c>
      <c r="BD498" s="1" t="b">
        <f t="shared" si="162"/>
        <v>1</v>
      </c>
      <c r="BE498" s="1" t="b">
        <f t="shared" si="163"/>
        <v>1</v>
      </c>
      <c r="BF498" s="1" t="b">
        <f t="shared" si="164"/>
        <v>1</v>
      </c>
      <c r="BG498" s="1" t="b">
        <f t="shared" si="165"/>
        <v>1</v>
      </c>
      <c r="BH498" s="1" t="b">
        <f t="shared" si="166"/>
        <v>0</v>
      </c>
      <c r="BI498" s="1" t="b">
        <f t="shared" si="167"/>
        <v>1</v>
      </c>
      <c r="BJ498" s="1" t="b">
        <f t="shared" si="168"/>
        <v>1</v>
      </c>
      <c r="BK498" s="1" t="b">
        <f t="shared" si="169"/>
        <v>0</v>
      </c>
      <c r="BL498" s="1" t="b">
        <f t="shared" si="170"/>
        <v>0</v>
      </c>
      <c r="BM498" s="1" t="b">
        <f t="shared" si="171"/>
        <v>1</v>
      </c>
      <c r="BN498" s="1" t="b">
        <f t="shared" si="172"/>
        <v>1</v>
      </c>
      <c r="BO498" s="1" t="b">
        <f t="shared" si="173"/>
        <v>1</v>
      </c>
      <c r="BP498" s="1" t="b">
        <f t="shared" si="174"/>
        <v>1</v>
      </c>
      <c r="BQ498" s="1" t="b">
        <f t="shared" si="175"/>
        <v>1</v>
      </c>
    </row>
    <row r="499" spans="1:69" ht="37.5">
      <c r="A499" s="5">
        <v>496</v>
      </c>
      <c r="B499" s="13" t="s">
        <v>1024</v>
      </c>
      <c r="C499" s="13"/>
      <c r="D499" s="13" t="s">
        <v>1025</v>
      </c>
      <c r="E499" s="19" t="s">
        <v>1228</v>
      </c>
      <c r="F499" s="13" t="s">
        <v>1026</v>
      </c>
      <c r="G499" s="13" t="s">
        <v>843</v>
      </c>
      <c r="H499" s="13" t="s">
        <v>1525</v>
      </c>
      <c r="I499" s="13" t="s">
        <v>1526</v>
      </c>
      <c r="J499" s="13" t="s">
        <v>1480</v>
      </c>
      <c r="K499" s="13" t="s">
        <v>1027</v>
      </c>
      <c r="L499" s="13" t="s">
        <v>1343</v>
      </c>
      <c r="M499" s="13" t="s">
        <v>23</v>
      </c>
      <c r="N499" s="13" t="s">
        <v>23</v>
      </c>
      <c r="O499" s="13"/>
      <c r="P499" s="13" t="str">
        <f t="shared" si="154"/>
        <v>EASA;FAA;CAA UK;CAA MALAYSIA;DGCA INDONESIA;CAA CHINA;</v>
      </c>
      <c r="Q499" s="13" t="s">
        <v>12</v>
      </c>
      <c r="R499" s="13" t="s">
        <v>13</v>
      </c>
      <c r="S499" s="13" t="s">
        <v>1224</v>
      </c>
      <c r="T499" s="13" t="s">
        <v>24</v>
      </c>
      <c r="U499" s="13" t="s">
        <v>25</v>
      </c>
      <c r="V499" s="13" t="s">
        <v>26</v>
      </c>
      <c r="W499" s="13"/>
      <c r="X499" s="13" t="s">
        <v>1232</v>
      </c>
      <c r="Y499" s="13" t="s">
        <v>1336</v>
      </c>
      <c r="Z499" s="13"/>
      <c r="AA499" s="1" t="str">
        <f>_xlfn.IFNA(VLOOKUP($B499,'[1]Price Catalogue (Active CAP)'!$A:$AD,AA$3,FALSE),"")</f>
        <v>G540DA72</v>
      </c>
      <c r="AC499" s="1" t="str">
        <f>_xlfn.IFNA(VLOOKUP($B499,'[1]Price Catalogue (Active CAP)'!$A:$AD,AC$3,FALSE),"")</f>
        <v>SEPARATOR-WASTE</v>
      </c>
      <c r="AD499" s="1" t="str">
        <f>_xlfn.IFNA(VLOOKUP($B499,'[1]Price Catalogue (Active CAP)'!$A:$AD,AD$3,FALSE),"")</f>
        <v>ON</v>
      </c>
      <c r="AE499" s="1" t="str">
        <f>_xlfn.IFNA(VLOOKUP($B499,'[1]Price Catalogue (Active CAP)'!$A:$AD,AE$3,FALSE),"")</f>
        <v>B767;A330;A340;</v>
      </c>
      <c r="AF499" s="1" t="str">
        <f>_xlfn.IFNA(VLOOKUP($B499,'[1]Price Catalogue (Active CAP)'!$A:$AD,AF$3,FALSE),"")</f>
        <v>Diehl Aviation Gilching GmbH</v>
      </c>
      <c r="AG499" s="1" t="str">
        <f>_xlfn.IFNA(VLOOKUP($B499,'[1]Price Catalogue (Active CAP)'!$A:$AD,AG$3,FALSE),"")</f>
        <v>CAE-TOA-001</v>
      </c>
      <c r="AH499" s="1" t="str">
        <f>_xlfn.IFNA(VLOOKUP($B499,'[1]Price Catalogue (Active CAP)'!$A:$AD,AH$3,FALSE),"")</f>
        <v>Separator</v>
      </c>
      <c r="AI499" s="1" t="str">
        <f>_xlfn.IFNA(VLOOKUP($B499,'[1]Price Catalogue (Active CAP)'!$A:$AD,AI$3,FALSE),"")</f>
        <v>D1227</v>
      </c>
      <c r="AJ499" s="1" t="str">
        <f>_xlfn.IFNA(VLOOKUP($B499,'[1]Price Catalogue (Active CAP)'!$A:$AD,AJ$3,FALSE),"")</f>
        <v>38-34-19;</v>
      </c>
      <c r="AK499" s="1" t="str">
        <f>_xlfn.IFNA(VLOOKUP($B499,'[1]Price Catalogue (Active CAP)'!$A:$AD,AK$3,FALSE),"")</f>
        <v>38-34</v>
      </c>
      <c r="AL499" s="32" t="str">
        <f>_xlfn.IFNA(VLOOKUP($B499,'[1]Price Catalogue (Active CAP)'!$A:$AD,AL$3,FALSE),"")</f>
        <v>EASA,FAA,CAA MALAYSIA,CAAS,DGCA INDONESIA,CAA CHINA</v>
      </c>
      <c r="AM499" s="1" t="str">
        <f>_xlfn.IFNA(VLOOKUP($B499,'[1]Price Catalogue (Active CAP)'!$A:$AD,AM$3,FALSE),"")</f>
        <v>EASA</v>
      </c>
      <c r="AN499" s="1" t="str">
        <f>_xlfn.IFNA(VLOOKUP($B499,'[1]Price Catalogue (Active CAP)'!$A:$AD,AN$3,FALSE),"")</f>
        <v>FAA</v>
      </c>
      <c r="AO499" s="1" t="str">
        <f>_xlfn.IFNA(VLOOKUP($B499,'[1]Price Catalogue (Active CAP)'!$A:$AD,AO$3,FALSE),"")</f>
        <v>CAA MALAYSIA</v>
      </c>
      <c r="AP499" s="1" t="str">
        <f>_xlfn.IFNA(VLOOKUP($B499,'[1]Price Catalogue (Active CAP)'!$A:$AD,AP$3,FALSE),"")</f>
        <v>CAAS</v>
      </c>
      <c r="AQ499" s="1" t="str">
        <f>_xlfn.IFNA(VLOOKUP($B499,'[1]Price Catalogue (Active CAP)'!$A:$AD,AQ$3,FALSE),"")</f>
        <v>DGCA INDONESIA</v>
      </c>
      <c r="AR499" s="1" t="str">
        <f>_xlfn.IFNA(VLOOKUP($B499,'[1]Price Catalogue (Active CAP)'!$A:$AD,AR$3,FALSE),"")</f>
        <v>CAA CHINA</v>
      </c>
      <c r="AS499" s="1">
        <f>_xlfn.IFNA(VLOOKUP($B499,'[1]Price Catalogue (Active CAP)'!$A:$AD,AS$3,FALSE),"")</f>
        <v>0</v>
      </c>
      <c r="AT499" s="1" t="str">
        <f>_xlfn.IFNA(VLOOKUP($B499,'[1]Price Catalogue (Active CAP)'!$A:$AD,AT$3,FALSE),"")</f>
        <v>CAA VIETNAM</v>
      </c>
      <c r="AU499" s="1" t="str">
        <f>_xlfn.IFNA(VLOOKUP($B499,'[1]Price Catalogue (Active CAP)'!$A:$AD,AU$3,FALSE),"")</f>
        <v>OCMOM</v>
      </c>
      <c r="AW499" s="1" t="b">
        <f t="shared" si="155"/>
        <v>1</v>
      </c>
      <c r="AX499" s="1" t="b">
        <f t="shared" si="156"/>
        <v>1</v>
      </c>
      <c r="AY499" s="1" t="b">
        <f t="shared" si="157"/>
        <v>1</v>
      </c>
      <c r="AZ499" s="1" t="b">
        <f t="shared" si="158"/>
        <v>1</v>
      </c>
      <c r="BA499" s="1" t="b">
        <f t="shared" si="159"/>
        <v>1</v>
      </c>
      <c r="BB499" s="1" t="b">
        <f t="shared" si="160"/>
        <v>1</v>
      </c>
      <c r="BC499" s="1" t="b">
        <f t="shared" si="161"/>
        <v>1</v>
      </c>
      <c r="BD499" s="1" t="b">
        <f t="shared" si="162"/>
        <v>1</v>
      </c>
      <c r="BE499" s="1" t="b">
        <f t="shared" si="163"/>
        <v>1</v>
      </c>
      <c r="BF499" s="1" t="b">
        <f t="shared" si="164"/>
        <v>1</v>
      </c>
      <c r="BG499" s="1" t="b">
        <f t="shared" si="165"/>
        <v>1</v>
      </c>
      <c r="BH499" s="1" t="b">
        <f t="shared" si="166"/>
        <v>0</v>
      </c>
      <c r="BI499" s="1" t="b">
        <f t="shared" si="167"/>
        <v>1</v>
      </c>
      <c r="BJ499" s="1" t="b">
        <f t="shared" si="168"/>
        <v>1</v>
      </c>
      <c r="BK499" s="1" t="b">
        <f t="shared" si="169"/>
        <v>0</v>
      </c>
      <c r="BL499" s="1" t="b">
        <f t="shared" si="170"/>
        <v>0</v>
      </c>
      <c r="BM499" s="1" t="b">
        <f t="shared" si="171"/>
        <v>1</v>
      </c>
      <c r="BN499" s="1" t="b">
        <f t="shared" si="172"/>
        <v>1</v>
      </c>
      <c r="BO499" s="1" t="b">
        <f t="shared" si="173"/>
        <v>1</v>
      </c>
      <c r="BP499" s="1" t="b">
        <f t="shared" si="174"/>
        <v>1</v>
      </c>
      <c r="BQ499" s="1" t="b">
        <f t="shared" si="175"/>
        <v>1</v>
      </c>
    </row>
    <row r="500" spans="1:69" ht="37.5">
      <c r="A500" s="5">
        <v>497</v>
      </c>
      <c r="B500" s="13" t="s">
        <v>1028</v>
      </c>
      <c r="C500" s="13"/>
      <c r="D500" s="13" t="s">
        <v>1029</v>
      </c>
      <c r="E500" s="19" t="s">
        <v>1228</v>
      </c>
      <c r="F500" s="13" t="s">
        <v>362</v>
      </c>
      <c r="G500" s="13" t="s">
        <v>1030</v>
      </c>
      <c r="H500" s="13" t="s">
        <v>1527</v>
      </c>
      <c r="I500" s="13" t="s">
        <v>1361</v>
      </c>
      <c r="J500" s="13"/>
      <c r="K500" s="13" t="s">
        <v>1031</v>
      </c>
      <c r="L500" s="13" t="s">
        <v>1528</v>
      </c>
      <c r="M500" s="13" t="s">
        <v>23</v>
      </c>
      <c r="N500" s="13" t="s">
        <v>23</v>
      </c>
      <c r="O500" s="13" t="s">
        <v>23</v>
      </c>
      <c r="P500" s="13" t="str">
        <f t="shared" si="154"/>
        <v>EASA;FAA;CAA UK;CAA MALAYSIA;DGCA INDONESIA;CAA CHINA;</v>
      </c>
      <c r="Q500" s="13" t="s">
        <v>12</v>
      </c>
      <c r="R500" s="13" t="s">
        <v>13</v>
      </c>
      <c r="S500" s="13" t="s">
        <v>1224</v>
      </c>
      <c r="T500" s="13" t="s">
        <v>24</v>
      </c>
      <c r="U500" s="13" t="s">
        <v>25</v>
      </c>
      <c r="V500" s="13" t="s">
        <v>26</v>
      </c>
      <c r="W500" s="13"/>
      <c r="X500" s="13" t="s">
        <v>1232</v>
      </c>
      <c r="Y500" s="13" t="s">
        <v>1273</v>
      </c>
      <c r="Z500" s="13"/>
      <c r="AA500" s="1" t="str">
        <f>_xlfn.IFNA(VLOOKUP($B500,'[1]Price Catalogue (Active CAP)'!$A:$AD,AA$3,FALSE),"")</f>
        <v>G6773-04</v>
      </c>
      <c r="AC500" s="1" t="str">
        <f>_xlfn.IFNA(VLOOKUP($B500,'[1]Price Catalogue (Active CAP)'!$A:$AD,AC$3,FALSE),"")</f>
        <v>VHF/NAV CONTROLLER</v>
      </c>
      <c r="AD500" s="1" t="str">
        <f>_xlfn.IFNA(VLOOKUP($B500,'[1]Price Catalogue (Active CAP)'!$A:$AD,AD$3,FALSE),"")</f>
        <v>ON</v>
      </c>
      <c r="AE500" s="1" t="str">
        <f>_xlfn.IFNA(VLOOKUP($B500,'[1]Price Catalogue (Active CAP)'!$A:$AD,AE$3,FALSE),"")</f>
        <v>B737CL;</v>
      </c>
      <c r="AF500" s="1" t="str">
        <f>_xlfn.IFNA(VLOOKUP($B500,'[1]Price Catalogue (Active CAP)'!$A:$AD,AF$3,FALSE),"")</f>
        <v>GABLES ENGINEERING INC.</v>
      </c>
      <c r="AG500" s="1" t="str">
        <f>_xlfn.IFNA(VLOOKUP($B500,'[1]Price Catalogue (Active CAP)'!$A:$AD,AG$3,FALSE),"")</f>
        <v>AVI-PAN-009</v>
      </c>
      <c r="AH500" s="1" t="str">
        <f>_xlfn.IFNA(VLOOKUP($B500,'[1]Price Catalogue (Active CAP)'!$A:$AD,AH$3,FALSE),"")</f>
        <v>Nav_Panel</v>
      </c>
      <c r="AI500" s="1">
        <f>_xlfn.IFNA(VLOOKUP($B500,'[1]Price Catalogue (Active CAP)'!$A:$AD,AI$3,FALSE),"")</f>
        <v>0</v>
      </c>
      <c r="AJ500" s="1" t="str">
        <f>_xlfn.IFNA(VLOOKUP($B500,'[1]Price Catalogue (Active CAP)'!$A:$AD,AJ$3,FALSE),"")</f>
        <v>34-51-18;</v>
      </c>
      <c r="AK500" s="1" t="str">
        <f>_xlfn.IFNA(VLOOKUP($B500,'[1]Price Catalogue (Active CAP)'!$A:$AD,AK$3,FALSE),"")</f>
        <v>34-51</v>
      </c>
      <c r="AL500" s="32" t="str">
        <f>_xlfn.IFNA(VLOOKUP($B500,'[1]Price Catalogue (Active CAP)'!$A:$AD,AL$3,FALSE),"")</f>
        <v>EASA,FAA,CAA MALAYSIA,CAAS,DGCA INDONESIA,CAA CHINA</v>
      </c>
      <c r="AM500" s="1" t="str">
        <f>_xlfn.IFNA(VLOOKUP($B500,'[1]Price Catalogue (Active CAP)'!$A:$AD,AM$3,FALSE),"")</f>
        <v>EASA</v>
      </c>
      <c r="AN500" s="1" t="str">
        <f>_xlfn.IFNA(VLOOKUP($B500,'[1]Price Catalogue (Active CAP)'!$A:$AD,AN$3,FALSE),"")</f>
        <v>FAA</v>
      </c>
      <c r="AO500" s="1" t="str">
        <f>_xlfn.IFNA(VLOOKUP($B500,'[1]Price Catalogue (Active CAP)'!$A:$AD,AO$3,FALSE),"")</f>
        <v>CAA MALAYSIA</v>
      </c>
      <c r="AP500" s="1" t="str">
        <f>_xlfn.IFNA(VLOOKUP($B500,'[1]Price Catalogue (Active CAP)'!$A:$AD,AP$3,FALSE),"")</f>
        <v>CAAS</v>
      </c>
      <c r="AQ500" s="1" t="str">
        <f>_xlfn.IFNA(VLOOKUP($B500,'[1]Price Catalogue (Active CAP)'!$A:$AD,AQ$3,FALSE),"")</f>
        <v>DGCA INDONESIA</v>
      </c>
      <c r="AR500" s="1" t="str">
        <f>_xlfn.IFNA(VLOOKUP($B500,'[1]Price Catalogue (Active CAP)'!$A:$AD,AR$3,FALSE),"")</f>
        <v>CAA CHINA</v>
      </c>
      <c r="AS500" s="1">
        <f>_xlfn.IFNA(VLOOKUP($B500,'[1]Price Catalogue (Active CAP)'!$A:$AD,AS$3,FALSE),"")</f>
        <v>0</v>
      </c>
      <c r="AT500" s="1" t="str">
        <f>_xlfn.IFNA(VLOOKUP($B500,'[1]Price Catalogue (Active CAP)'!$A:$AD,AT$3,FALSE),"")</f>
        <v>CAA VIETNAM</v>
      </c>
      <c r="AU500" s="1" t="str">
        <f>_xlfn.IFNA(VLOOKUP($B500,'[1]Price Catalogue (Active CAP)'!$A:$AD,AU$3,FALSE),"")</f>
        <v>OCMOA</v>
      </c>
      <c r="AW500" s="1" t="b">
        <f t="shared" si="155"/>
        <v>1</v>
      </c>
      <c r="AX500" s="1" t="b">
        <f t="shared" si="156"/>
        <v>1</v>
      </c>
      <c r="AY500" s="1" t="b">
        <f t="shared" si="157"/>
        <v>1</v>
      </c>
      <c r="AZ500" s="1" t="b">
        <f t="shared" si="158"/>
        <v>1</v>
      </c>
      <c r="BA500" s="1" t="b">
        <f t="shared" si="159"/>
        <v>1</v>
      </c>
      <c r="BB500" s="1" t="b">
        <f t="shared" si="160"/>
        <v>1</v>
      </c>
      <c r="BC500" s="1" t="b">
        <f t="shared" si="161"/>
        <v>1</v>
      </c>
      <c r="BD500" s="1" t="b">
        <f t="shared" si="162"/>
        <v>1</v>
      </c>
      <c r="BE500" s="1" t="b">
        <f t="shared" si="163"/>
        <v>1</v>
      </c>
      <c r="BF500" s="1" t="b">
        <f t="shared" si="164"/>
        <v>1</v>
      </c>
      <c r="BG500" s="1" t="b">
        <f t="shared" si="165"/>
        <v>1</v>
      </c>
      <c r="BH500" s="1" t="b">
        <f t="shared" si="166"/>
        <v>0</v>
      </c>
      <c r="BI500" s="1" t="b">
        <f t="shared" si="167"/>
        <v>1</v>
      </c>
      <c r="BJ500" s="1" t="b">
        <f t="shared" si="168"/>
        <v>1</v>
      </c>
      <c r="BK500" s="1" t="b">
        <f t="shared" si="169"/>
        <v>0</v>
      </c>
      <c r="BL500" s="1" t="b">
        <f t="shared" si="170"/>
        <v>0</v>
      </c>
      <c r="BM500" s="1" t="b">
        <f t="shared" si="171"/>
        <v>1</v>
      </c>
      <c r="BN500" s="1" t="b">
        <f t="shared" si="172"/>
        <v>1</v>
      </c>
      <c r="BO500" s="1" t="b">
        <f t="shared" si="173"/>
        <v>1</v>
      </c>
      <c r="BP500" s="1" t="b">
        <f t="shared" si="174"/>
        <v>1</v>
      </c>
      <c r="BQ500" s="1" t="b">
        <f t="shared" si="175"/>
        <v>1</v>
      </c>
    </row>
    <row r="501" spans="1:69" ht="37.5">
      <c r="A501" s="5">
        <v>498</v>
      </c>
      <c r="B501" s="13" t="s">
        <v>1032</v>
      </c>
      <c r="C501" s="13"/>
      <c r="D501" s="13" t="s">
        <v>1033</v>
      </c>
      <c r="E501" s="19" t="s">
        <v>1228</v>
      </c>
      <c r="F501" s="13" t="s">
        <v>313</v>
      </c>
      <c r="G501" s="13" t="s">
        <v>1030</v>
      </c>
      <c r="H501" s="13" t="s">
        <v>1529</v>
      </c>
      <c r="I501" s="13" t="s">
        <v>1530</v>
      </c>
      <c r="J501" s="13"/>
      <c r="K501" s="13" t="s">
        <v>1034</v>
      </c>
      <c r="L501" s="13" t="s">
        <v>1531</v>
      </c>
      <c r="M501" s="13" t="s">
        <v>23</v>
      </c>
      <c r="N501" s="13" t="s">
        <v>23</v>
      </c>
      <c r="O501" s="13" t="s">
        <v>23</v>
      </c>
      <c r="P501" s="13" t="str">
        <f t="shared" si="154"/>
        <v>EASA;FAA;CAA UK;CAA MALAYSIA;DGCA INDONESIA;CAA CHINA;</v>
      </c>
      <c r="Q501" s="13" t="s">
        <v>12</v>
      </c>
      <c r="R501" s="13" t="s">
        <v>13</v>
      </c>
      <c r="S501" s="13" t="s">
        <v>1224</v>
      </c>
      <c r="T501" s="13" t="s">
        <v>24</v>
      </c>
      <c r="U501" s="13" t="s">
        <v>25</v>
      </c>
      <c r="V501" s="13" t="s">
        <v>26</v>
      </c>
      <c r="W501" s="13"/>
      <c r="X501" s="13" t="s">
        <v>1232</v>
      </c>
      <c r="Y501" s="13" t="s">
        <v>1273</v>
      </c>
      <c r="Z501" s="13"/>
      <c r="AA501" s="1" t="str">
        <f>_xlfn.IFNA(VLOOKUP($B501,'[1]Price Catalogue (Active CAP)'!$A:$AD,AA$3,FALSE),"")</f>
        <v>G7401-06</v>
      </c>
      <c r="AC501" s="1" t="str">
        <f>_xlfn.IFNA(VLOOKUP($B501,'[1]Price Catalogue (Active CAP)'!$A:$AD,AC$3,FALSE),"")</f>
        <v>HF COMMUNICATIONS PANEL</v>
      </c>
      <c r="AD501" s="1" t="str">
        <f>_xlfn.IFNA(VLOOKUP($B501,'[1]Price Catalogue (Active CAP)'!$A:$AD,AD$3,FALSE),"")</f>
        <v>ON</v>
      </c>
      <c r="AE501" s="1" t="str">
        <f>_xlfn.IFNA(VLOOKUP($B501,'[1]Price Catalogue (Active CAP)'!$A:$AD,AE$3,FALSE),"")</f>
        <v>B737CL;B737NG;</v>
      </c>
      <c r="AF501" s="1" t="str">
        <f>_xlfn.IFNA(VLOOKUP($B501,'[1]Price Catalogue (Active CAP)'!$A:$AD,AF$3,FALSE),"")</f>
        <v>GABLES ENGINEERING INC.</v>
      </c>
      <c r="AG501" s="1" t="str">
        <f>_xlfn.IFNA(VLOOKUP($B501,'[1]Price Catalogue (Active CAP)'!$A:$AD,AG$3,FALSE),"")</f>
        <v>AVI-PAN-015</v>
      </c>
      <c r="AH501" s="1" t="str">
        <f>_xlfn.IFNA(VLOOKUP($B501,'[1]Price Catalogue (Active CAP)'!$A:$AD,AH$3,FALSE),"")</f>
        <v>VHF_Panel</v>
      </c>
      <c r="AI501" s="1">
        <f>_xlfn.IFNA(VLOOKUP($B501,'[1]Price Catalogue (Active CAP)'!$A:$AD,AI$3,FALSE),"")</f>
        <v>0</v>
      </c>
      <c r="AJ501" s="1" t="str">
        <f>_xlfn.IFNA(VLOOKUP($B501,'[1]Price Catalogue (Active CAP)'!$A:$AD,AJ$3,FALSE),"")</f>
        <v>23-10-41;</v>
      </c>
      <c r="AK501" s="1" t="str">
        <f>_xlfn.IFNA(VLOOKUP($B501,'[1]Price Catalogue (Active CAP)'!$A:$AD,AK$3,FALSE),"")</f>
        <v>23-10</v>
      </c>
      <c r="AL501" s="32" t="str">
        <f>_xlfn.IFNA(VLOOKUP($B501,'[1]Price Catalogue (Active CAP)'!$A:$AD,AL$3,FALSE),"")</f>
        <v>EASA,FAA,CAA MALAYSIA,CAAS,DGCA INDONESIA,CAA CHINA</v>
      </c>
      <c r="AM501" s="1" t="str">
        <f>_xlfn.IFNA(VLOOKUP($B501,'[1]Price Catalogue (Active CAP)'!$A:$AD,AM$3,FALSE),"")</f>
        <v>EASA</v>
      </c>
      <c r="AN501" s="1" t="str">
        <f>_xlfn.IFNA(VLOOKUP($B501,'[1]Price Catalogue (Active CAP)'!$A:$AD,AN$3,FALSE),"")</f>
        <v>FAA</v>
      </c>
      <c r="AO501" s="1" t="str">
        <f>_xlfn.IFNA(VLOOKUP($B501,'[1]Price Catalogue (Active CAP)'!$A:$AD,AO$3,FALSE),"")</f>
        <v>CAA MALAYSIA</v>
      </c>
      <c r="AP501" s="1" t="str">
        <f>_xlfn.IFNA(VLOOKUP($B501,'[1]Price Catalogue (Active CAP)'!$A:$AD,AP$3,FALSE),"")</f>
        <v>CAAS</v>
      </c>
      <c r="AQ501" s="1" t="str">
        <f>_xlfn.IFNA(VLOOKUP($B501,'[1]Price Catalogue (Active CAP)'!$A:$AD,AQ$3,FALSE),"")</f>
        <v>DGCA INDONESIA</v>
      </c>
      <c r="AR501" s="1" t="str">
        <f>_xlfn.IFNA(VLOOKUP($B501,'[1]Price Catalogue (Active CAP)'!$A:$AD,AR$3,FALSE),"")</f>
        <v>CAA CHINA</v>
      </c>
      <c r="AS501" s="1">
        <f>_xlfn.IFNA(VLOOKUP($B501,'[1]Price Catalogue (Active CAP)'!$A:$AD,AS$3,FALSE),"")</f>
        <v>0</v>
      </c>
      <c r="AT501" s="1" t="str">
        <f>_xlfn.IFNA(VLOOKUP($B501,'[1]Price Catalogue (Active CAP)'!$A:$AD,AT$3,FALSE),"")</f>
        <v>CAA VIETNAM</v>
      </c>
      <c r="AU501" s="1" t="str">
        <f>_xlfn.IFNA(VLOOKUP($B501,'[1]Price Catalogue (Active CAP)'!$A:$AD,AU$3,FALSE),"")</f>
        <v>OCMOA</v>
      </c>
      <c r="AW501" s="1" t="b">
        <f t="shared" si="155"/>
        <v>1</v>
      </c>
      <c r="AX501" s="1" t="b">
        <f t="shared" si="156"/>
        <v>1</v>
      </c>
      <c r="AY501" s="1" t="b">
        <f t="shared" si="157"/>
        <v>1</v>
      </c>
      <c r="AZ501" s="1" t="b">
        <f t="shared" si="158"/>
        <v>1</v>
      </c>
      <c r="BA501" s="1" t="b">
        <f t="shared" si="159"/>
        <v>1</v>
      </c>
      <c r="BB501" s="1" t="b">
        <f t="shared" si="160"/>
        <v>1</v>
      </c>
      <c r="BC501" s="1" t="b">
        <f t="shared" si="161"/>
        <v>1</v>
      </c>
      <c r="BD501" s="1" t="b">
        <f t="shared" si="162"/>
        <v>1</v>
      </c>
      <c r="BE501" s="1" t="b">
        <f t="shared" si="163"/>
        <v>1</v>
      </c>
      <c r="BF501" s="1" t="b">
        <f t="shared" si="164"/>
        <v>1</v>
      </c>
      <c r="BG501" s="1" t="b">
        <f t="shared" si="165"/>
        <v>1</v>
      </c>
      <c r="BH501" s="1" t="b">
        <f t="shared" si="166"/>
        <v>0</v>
      </c>
      <c r="BI501" s="1" t="b">
        <f t="shared" si="167"/>
        <v>1</v>
      </c>
      <c r="BJ501" s="1" t="b">
        <f t="shared" si="168"/>
        <v>1</v>
      </c>
      <c r="BK501" s="1" t="b">
        <f t="shared" si="169"/>
        <v>0</v>
      </c>
      <c r="BL501" s="1" t="b">
        <f t="shared" si="170"/>
        <v>0</v>
      </c>
      <c r="BM501" s="1" t="b">
        <f t="shared" si="171"/>
        <v>1</v>
      </c>
      <c r="BN501" s="1" t="b">
        <f t="shared" si="172"/>
        <v>1</v>
      </c>
      <c r="BO501" s="1" t="b">
        <f t="shared" si="173"/>
        <v>1</v>
      </c>
      <c r="BP501" s="1" t="b">
        <f t="shared" si="174"/>
        <v>1</v>
      </c>
      <c r="BQ501" s="1" t="b">
        <f t="shared" si="175"/>
        <v>1</v>
      </c>
    </row>
    <row r="502" spans="1:69" ht="50.1">
      <c r="A502" s="5">
        <v>499</v>
      </c>
      <c r="B502" s="13" t="s">
        <v>1035</v>
      </c>
      <c r="C502" s="13"/>
      <c r="D502" s="13" t="s">
        <v>1036</v>
      </c>
      <c r="E502" s="19" t="s">
        <v>1228</v>
      </c>
      <c r="F502" s="13" t="s">
        <v>346</v>
      </c>
      <c r="G502" s="13" t="s">
        <v>1030</v>
      </c>
      <c r="H502" s="13" t="s">
        <v>1532</v>
      </c>
      <c r="I502" s="13" t="s">
        <v>1361</v>
      </c>
      <c r="J502" s="13"/>
      <c r="K502" s="13" t="s">
        <v>1037</v>
      </c>
      <c r="L502" s="13" t="s">
        <v>1533</v>
      </c>
      <c r="M502" s="13" t="s">
        <v>23</v>
      </c>
      <c r="N502" s="13" t="s">
        <v>23</v>
      </c>
      <c r="O502" s="13" t="s">
        <v>23</v>
      </c>
      <c r="P502" s="13" t="str">
        <f t="shared" si="154"/>
        <v>EASA;FAA;CAA UK;CAA MALAYSIA;DGCA INDONESIA;CAA CHINA;JCAB</v>
      </c>
      <c r="Q502" s="13" t="s">
        <v>12</v>
      </c>
      <c r="R502" s="13" t="s">
        <v>13</v>
      </c>
      <c r="S502" s="13" t="s">
        <v>1224</v>
      </c>
      <c r="T502" s="13" t="s">
        <v>24</v>
      </c>
      <c r="U502" s="13" t="s">
        <v>25</v>
      </c>
      <c r="V502" s="13" t="s">
        <v>26</v>
      </c>
      <c r="W502" s="13" t="s">
        <v>18</v>
      </c>
      <c r="X502" s="13" t="s">
        <v>1232</v>
      </c>
      <c r="Y502" s="13" t="s">
        <v>1273</v>
      </c>
      <c r="Z502" s="13"/>
      <c r="AA502" s="1" t="str">
        <f>_xlfn.IFNA(VLOOKUP($B502,'[1]Price Catalogue (Active CAP)'!$A:$AD,AA$3,FALSE),"")</f>
        <v>G7402-05</v>
      </c>
      <c r="AC502" s="1" t="str">
        <f>_xlfn.IFNA(VLOOKUP($B502,'[1]Price Catalogue (Active CAP)'!$A:$AD,AC$3,FALSE),"")</f>
        <v>PANEL-SINGLE ADF CONTROL</v>
      </c>
      <c r="AD502" s="1" t="str">
        <f>_xlfn.IFNA(VLOOKUP($B502,'[1]Price Catalogue (Active CAP)'!$A:$AD,AD$3,FALSE),"")</f>
        <v>ON</v>
      </c>
      <c r="AE502" s="1" t="str">
        <f>_xlfn.IFNA(VLOOKUP($B502,'[1]Price Catalogue (Active CAP)'!$A:$AD,AE$3,FALSE),"")</f>
        <v>B737NG;</v>
      </c>
      <c r="AF502" s="1" t="str">
        <f>_xlfn.IFNA(VLOOKUP($B502,'[1]Price Catalogue (Active CAP)'!$A:$AD,AF$3,FALSE),"")</f>
        <v>GABLES ENGINEERING INC.</v>
      </c>
      <c r="AG502" s="1" t="str">
        <f>_xlfn.IFNA(VLOOKUP($B502,'[1]Price Catalogue (Active CAP)'!$A:$AD,AG$3,FALSE),"")</f>
        <v>AVI-PAN-011</v>
      </c>
      <c r="AH502" s="1" t="str">
        <f>_xlfn.IFNA(VLOOKUP($B502,'[1]Price Catalogue (Active CAP)'!$A:$AD,AH$3,FALSE),"")</f>
        <v>Nav_Panel</v>
      </c>
      <c r="AI502" s="1">
        <f>_xlfn.IFNA(VLOOKUP($B502,'[1]Price Catalogue (Active CAP)'!$A:$AD,AI$3,FALSE),"")</f>
        <v>0</v>
      </c>
      <c r="AJ502" s="1" t="str">
        <f>_xlfn.IFNA(VLOOKUP($B502,'[1]Price Catalogue (Active CAP)'!$A:$AD,AJ$3,FALSE),"")</f>
        <v>34-50-48;</v>
      </c>
      <c r="AK502" s="1" t="str">
        <f>_xlfn.IFNA(VLOOKUP($B502,'[1]Price Catalogue (Active CAP)'!$A:$AD,AK$3,FALSE),"")</f>
        <v>34-50</v>
      </c>
      <c r="AL502" s="32" t="str">
        <f>_xlfn.IFNA(VLOOKUP($B502,'[1]Price Catalogue (Active CAP)'!$A:$AD,AL$3,FALSE),"")</f>
        <v>EASA,FAA,CAA MALAYSIA,CAAS,DGCA INDONESIA,CAA CHINA,JCAB</v>
      </c>
      <c r="AM502" s="1" t="str">
        <f>_xlfn.IFNA(VLOOKUP($B502,'[1]Price Catalogue (Active CAP)'!$A:$AD,AM$3,FALSE),"")</f>
        <v>EASA</v>
      </c>
      <c r="AN502" s="1" t="str">
        <f>_xlfn.IFNA(VLOOKUP($B502,'[1]Price Catalogue (Active CAP)'!$A:$AD,AN$3,FALSE),"")</f>
        <v>FAA</v>
      </c>
      <c r="AO502" s="1" t="str">
        <f>_xlfn.IFNA(VLOOKUP($B502,'[1]Price Catalogue (Active CAP)'!$A:$AD,AO$3,FALSE),"")</f>
        <v>CAA MALAYSIA</v>
      </c>
      <c r="AP502" s="1" t="str">
        <f>_xlfn.IFNA(VLOOKUP($B502,'[1]Price Catalogue (Active CAP)'!$A:$AD,AP$3,FALSE),"")</f>
        <v>CAAS</v>
      </c>
      <c r="AQ502" s="1" t="str">
        <f>_xlfn.IFNA(VLOOKUP($B502,'[1]Price Catalogue (Active CAP)'!$A:$AD,AQ$3,FALSE),"")</f>
        <v>DGCA INDONESIA</v>
      </c>
      <c r="AR502" s="1" t="str">
        <f>_xlfn.IFNA(VLOOKUP($B502,'[1]Price Catalogue (Active CAP)'!$A:$AD,AR$3,FALSE),"")</f>
        <v>CAA CHINA</v>
      </c>
      <c r="AS502" s="1" t="str">
        <f>_xlfn.IFNA(VLOOKUP($B502,'[1]Price Catalogue (Active CAP)'!$A:$AD,AS$3,FALSE),"")</f>
        <v>JCAB</v>
      </c>
      <c r="AT502" s="1" t="str">
        <f>_xlfn.IFNA(VLOOKUP($B502,'[1]Price Catalogue (Active CAP)'!$A:$AD,AT$3,FALSE),"")</f>
        <v>CAA VIETNAM</v>
      </c>
      <c r="AU502" s="1" t="str">
        <f>_xlfn.IFNA(VLOOKUP($B502,'[1]Price Catalogue (Active CAP)'!$A:$AD,AU$3,FALSE),"")</f>
        <v>OCMOA</v>
      </c>
      <c r="AW502" s="1" t="b">
        <f t="shared" si="155"/>
        <v>1</v>
      </c>
      <c r="AX502" s="1" t="b">
        <f t="shared" si="156"/>
        <v>1</v>
      </c>
      <c r="AY502" s="1" t="b">
        <f t="shared" si="157"/>
        <v>1</v>
      </c>
      <c r="AZ502" s="1" t="b">
        <f t="shared" si="158"/>
        <v>1</v>
      </c>
      <c r="BA502" s="1" t="b">
        <f t="shared" si="159"/>
        <v>1</v>
      </c>
      <c r="BB502" s="1" t="b">
        <f t="shared" si="160"/>
        <v>1</v>
      </c>
      <c r="BC502" s="1" t="b">
        <f t="shared" si="161"/>
        <v>1</v>
      </c>
      <c r="BD502" s="1" t="b">
        <f t="shared" si="162"/>
        <v>1</v>
      </c>
      <c r="BE502" s="1" t="b">
        <f t="shared" si="163"/>
        <v>1</v>
      </c>
      <c r="BF502" s="1" t="b">
        <f t="shared" si="164"/>
        <v>1</v>
      </c>
      <c r="BG502" s="1" t="b">
        <f t="shared" si="165"/>
        <v>1</v>
      </c>
      <c r="BH502" s="1" t="b">
        <f t="shared" si="166"/>
        <v>0</v>
      </c>
      <c r="BI502" s="1" t="b">
        <f t="shared" si="167"/>
        <v>1</v>
      </c>
      <c r="BJ502" s="1" t="b">
        <f t="shared" si="168"/>
        <v>1</v>
      </c>
      <c r="BK502" s="1" t="b">
        <f t="shared" si="169"/>
        <v>0</v>
      </c>
      <c r="BL502" s="1" t="b">
        <f t="shared" si="170"/>
        <v>0</v>
      </c>
      <c r="BM502" s="1" t="b">
        <f t="shared" si="171"/>
        <v>1</v>
      </c>
      <c r="BN502" s="1" t="b">
        <f t="shared" si="172"/>
        <v>1</v>
      </c>
      <c r="BO502" s="1" t="b">
        <f t="shared" si="173"/>
        <v>1</v>
      </c>
      <c r="BP502" s="1" t="b">
        <f t="shared" si="174"/>
        <v>1</v>
      </c>
      <c r="BQ502" s="1" t="b">
        <f t="shared" si="175"/>
        <v>1</v>
      </c>
    </row>
    <row r="503" spans="1:69" ht="50.1">
      <c r="A503" s="5">
        <v>500</v>
      </c>
      <c r="B503" s="13" t="s">
        <v>1038</v>
      </c>
      <c r="C503" s="13"/>
      <c r="D503" s="13" t="s">
        <v>1039</v>
      </c>
      <c r="E503" s="19" t="s">
        <v>1228</v>
      </c>
      <c r="F503" s="13" t="s">
        <v>679</v>
      </c>
      <c r="G503" s="13" t="s">
        <v>1030</v>
      </c>
      <c r="H503" s="13" t="s">
        <v>1534</v>
      </c>
      <c r="I503" s="13" t="s">
        <v>1361</v>
      </c>
      <c r="J503" s="13"/>
      <c r="K503" s="13" t="s">
        <v>1040</v>
      </c>
      <c r="L503" s="13" t="s">
        <v>1533</v>
      </c>
      <c r="M503" s="13" t="s">
        <v>23</v>
      </c>
      <c r="N503" s="13" t="s">
        <v>23</v>
      </c>
      <c r="O503" s="13" t="s">
        <v>23</v>
      </c>
      <c r="P503" s="13" t="str">
        <f t="shared" si="154"/>
        <v>EASA;FAA;CAA UK;CAA MALAYSIA;DGCA INDONESIA;CAA CHINA;JCAB</v>
      </c>
      <c r="Q503" s="13" t="s">
        <v>12</v>
      </c>
      <c r="R503" s="13" t="s">
        <v>13</v>
      </c>
      <c r="S503" s="13" t="s">
        <v>1224</v>
      </c>
      <c r="T503" s="13" t="s">
        <v>24</v>
      </c>
      <c r="U503" s="13" t="s">
        <v>25</v>
      </c>
      <c r="V503" s="13" t="s">
        <v>26</v>
      </c>
      <c r="W503" s="13" t="s">
        <v>18</v>
      </c>
      <c r="X503" s="13" t="s">
        <v>1232</v>
      </c>
      <c r="Y503" s="13" t="s">
        <v>1273</v>
      </c>
      <c r="Z503" s="13"/>
      <c r="AA503" s="1" t="str">
        <f>_xlfn.IFNA(VLOOKUP($B503,'[1]Price Catalogue (Active CAP)'!$A:$AD,AA$3,FALSE),"")</f>
        <v>G7403-03</v>
      </c>
      <c r="AC503" s="1" t="str">
        <f>_xlfn.IFNA(VLOOKUP($B503,'[1]Price Catalogue (Active CAP)'!$A:$AD,AC$3,FALSE),"")</f>
        <v>ADF PANEL</v>
      </c>
      <c r="AD503" s="1" t="str">
        <f>_xlfn.IFNA(VLOOKUP($B503,'[1]Price Catalogue (Active CAP)'!$A:$AD,AD$3,FALSE),"")</f>
        <v>ON</v>
      </c>
      <c r="AE503" s="1" t="str">
        <f>_xlfn.IFNA(VLOOKUP($B503,'[1]Price Catalogue (Active CAP)'!$A:$AD,AE$3,FALSE),"")</f>
        <v>B737NG;BDIV;</v>
      </c>
      <c r="AF503" s="1" t="str">
        <f>_xlfn.IFNA(VLOOKUP($B503,'[1]Price Catalogue (Active CAP)'!$A:$AD,AF$3,FALSE),"")</f>
        <v>GABLES ENGINEERING INC.</v>
      </c>
      <c r="AG503" s="1" t="str">
        <f>_xlfn.IFNA(VLOOKUP($B503,'[1]Price Catalogue (Active CAP)'!$A:$AD,AG$3,FALSE),"")</f>
        <v>AVI-PAN-010</v>
      </c>
      <c r="AH503" s="1" t="str">
        <f>_xlfn.IFNA(VLOOKUP($B503,'[1]Price Catalogue (Active CAP)'!$A:$AD,AH$3,FALSE),"")</f>
        <v>Nav_Panel</v>
      </c>
      <c r="AI503" s="1">
        <f>_xlfn.IFNA(VLOOKUP($B503,'[1]Price Catalogue (Active CAP)'!$A:$AD,AI$3,FALSE),"")</f>
        <v>0</v>
      </c>
      <c r="AJ503" s="1" t="str">
        <f>_xlfn.IFNA(VLOOKUP($B503,'[1]Price Catalogue (Active CAP)'!$A:$AD,AJ$3,FALSE),"")</f>
        <v>34-50-53;</v>
      </c>
      <c r="AK503" s="1" t="str">
        <f>_xlfn.IFNA(VLOOKUP($B503,'[1]Price Catalogue (Active CAP)'!$A:$AD,AK$3,FALSE),"")</f>
        <v>34-50</v>
      </c>
      <c r="AL503" s="32" t="str">
        <f>_xlfn.IFNA(VLOOKUP($B503,'[1]Price Catalogue (Active CAP)'!$A:$AD,AL$3,FALSE),"")</f>
        <v>EASA,FAA,CAA MALAYSIA,CAAS,DGCA INDONESIA,CAA CHINA,JCAB</v>
      </c>
      <c r="AM503" s="1" t="str">
        <f>_xlfn.IFNA(VLOOKUP($B503,'[1]Price Catalogue (Active CAP)'!$A:$AD,AM$3,FALSE),"")</f>
        <v>EASA</v>
      </c>
      <c r="AN503" s="1" t="str">
        <f>_xlfn.IFNA(VLOOKUP($B503,'[1]Price Catalogue (Active CAP)'!$A:$AD,AN$3,FALSE),"")</f>
        <v>FAA</v>
      </c>
      <c r="AO503" s="1" t="str">
        <f>_xlfn.IFNA(VLOOKUP($B503,'[1]Price Catalogue (Active CAP)'!$A:$AD,AO$3,FALSE),"")</f>
        <v>CAA MALAYSIA</v>
      </c>
      <c r="AP503" s="1" t="str">
        <f>_xlfn.IFNA(VLOOKUP($B503,'[1]Price Catalogue (Active CAP)'!$A:$AD,AP$3,FALSE),"")</f>
        <v>CAAS</v>
      </c>
      <c r="AQ503" s="1" t="str">
        <f>_xlfn.IFNA(VLOOKUP($B503,'[1]Price Catalogue (Active CAP)'!$A:$AD,AQ$3,FALSE),"")</f>
        <v>DGCA INDONESIA</v>
      </c>
      <c r="AR503" s="1" t="str">
        <f>_xlfn.IFNA(VLOOKUP($B503,'[1]Price Catalogue (Active CAP)'!$A:$AD,AR$3,FALSE),"")</f>
        <v>CAA CHINA</v>
      </c>
      <c r="AS503" s="1" t="str">
        <f>_xlfn.IFNA(VLOOKUP($B503,'[1]Price Catalogue (Active CAP)'!$A:$AD,AS$3,FALSE),"")</f>
        <v>JCAB</v>
      </c>
      <c r="AT503" s="1" t="str">
        <f>_xlfn.IFNA(VLOOKUP($B503,'[1]Price Catalogue (Active CAP)'!$A:$AD,AT$3,FALSE),"")</f>
        <v>CAA VIETNAM</v>
      </c>
      <c r="AU503" s="1" t="str">
        <f>_xlfn.IFNA(VLOOKUP($B503,'[1]Price Catalogue (Active CAP)'!$A:$AD,AU$3,FALSE),"")</f>
        <v>OCMOA</v>
      </c>
      <c r="AW503" s="1" t="b">
        <f t="shared" si="155"/>
        <v>1</v>
      </c>
      <c r="AX503" s="1" t="b">
        <f t="shared" si="156"/>
        <v>1</v>
      </c>
      <c r="AY503" s="1" t="b">
        <f t="shared" si="157"/>
        <v>1</v>
      </c>
      <c r="AZ503" s="1" t="b">
        <f t="shared" si="158"/>
        <v>1</v>
      </c>
      <c r="BA503" s="1" t="b">
        <f t="shared" si="159"/>
        <v>1</v>
      </c>
      <c r="BB503" s="1" t="b">
        <f t="shared" si="160"/>
        <v>1</v>
      </c>
      <c r="BC503" s="1" t="b">
        <f t="shared" si="161"/>
        <v>1</v>
      </c>
      <c r="BD503" s="1" t="b">
        <f t="shared" si="162"/>
        <v>1</v>
      </c>
      <c r="BE503" s="1" t="b">
        <f t="shared" si="163"/>
        <v>1</v>
      </c>
      <c r="BF503" s="1" t="b">
        <f t="shared" si="164"/>
        <v>1</v>
      </c>
      <c r="BG503" s="1" t="b">
        <f t="shared" si="165"/>
        <v>1</v>
      </c>
      <c r="BH503" s="1" t="b">
        <f t="shared" si="166"/>
        <v>0</v>
      </c>
      <c r="BI503" s="1" t="b">
        <f t="shared" si="167"/>
        <v>1</v>
      </c>
      <c r="BJ503" s="1" t="b">
        <f t="shared" si="168"/>
        <v>1</v>
      </c>
      <c r="BK503" s="1" t="b">
        <f t="shared" si="169"/>
        <v>0</v>
      </c>
      <c r="BL503" s="1" t="b">
        <f t="shared" si="170"/>
        <v>0</v>
      </c>
      <c r="BM503" s="1" t="b">
        <f t="shared" si="171"/>
        <v>1</v>
      </c>
      <c r="BN503" s="1" t="b">
        <f t="shared" si="172"/>
        <v>1</v>
      </c>
      <c r="BO503" s="1" t="b">
        <f t="shared" si="173"/>
        <v>1</v>
      </c>
      <c r="BP503" s="1" t="b">
        <f t="shared" si="174"/>
        <v>1</v>
      </c>
      <c r="BQ503" s="1" t="b">
        <f t="shared" si="175"/>
        <v>1</v>
      </c>
    </row>
    <row r="504" spans="1:69" ht="50.1">
      <c r="A504" s="5">
        <v>501</v>
      </c>
      <c r="B504" s="13" t="s">
        <v>1041</v>
      </c>
      <c r="C504" s="13"/>
      <c r="D504" s="13" t="s">
        <v>1042</v>
      </c>
      <c r="E504" s="19" t="s">
        <v>1228</v>
      </c>
      <c r="F504" s="13" t="s">
        <v>1043</v>
      </c>
      <c r="G504" s="13" t="s">
        <v>1030</v>
      </c>
      <c r="H504" s="13" t="s">
        <v>1535</v>
      </c>
      <c r="I504" s="13" t="s">
        <v>1530</v>
      </c>
      <c r="J504" s="13"/>
      <c r="K504" s="13" t="s">
        <v>1044</v>
      </c>
      <c r="L504" s="13" t="s">
        <v>1531</v>
      </c>
      <c r="M504" s="13" t="s">
        <v>23</v>
      </c>
      <c r="N504" s="13" t="s">
        <v>23</v>
      </c>
      <c r="O504" s="13" t="s">
        <v>23</v>
      </c>
      <c r="P504" s="13" t="str">
        <f t="shared" si="154"/>
        <v>EASA;FAA;CAA UK;CAA MALAYSIA;DGCA INDONESIA;CAA CHINA;JCAB</v>
      </c>
      <c r="Q504" s="13" t="s">
        <v>12</v>
      </c>
      <c r="R504" s="13" t="s">
        <v>13</v>
      </c>
      <c r="S504" s="13" t="s">
        <v>1224</v>
      </c>
      <c r="T504" s="13" t="s">
        <v>24</v>
      </c>
      <c r="U504" s="13" t="s">
        <v>25</v>
      </c>
      <c r="V504" s="13" t="s">
        <v>26</v>
      </c>
      <c r="W504" s="13" t="s">
        <v>18</v>
      </c>
      <c r="X504" s="13" t="s">
        <v>1232</v>
      </c>
      <c r="Y504" s="13" t="s">
        <v>1273</v>
      </c>
      <c r="Z504" s="13"/>
      <c r="AA504" s="1" t="str">
        <f>_xlfn.IFNA(VLOOKUP($B504,'[1]Price Catalogue (Active CAP)'!$A:$AD,AA$3,FALSE),"")</f>
        <v>G7404-124</v>
      </c>
      <c r="AC504" s="1" t="str">
        <f>_xlfn.IFNA(VLOOKUP($B504,'[1]Price Catalogue (Active CAP)'!$A:$AD,AC$3,FALSE),"")</f>
        <v>RADIO TUNING PANEL</v>
      </c>
      <c r="AD504" s="1" t="str">
        <f>_xlfn.IFNA(VLOOKUP($B504,'[1]Price Catalogue (Active CAP)'!$A:$AD,AD$3,FALSE),"")</f>
        <v>ON</v>
      </c>
      <c r="AE504" s="1" t="str">
        <f>_xlfn.IFNA(VLOOKUP($B504,'[1]Price Catalogue (Active CAP)'!$A:$AD,AE$3,FALSE),"")</f>
        <v>B737NG;BDIV;EMB190;</v>
      </c>
      <c r="AF504" s="1" t="str">
        <f>_xlfn.IFNA(VLOOKUP($B504,'[1]Price Catalogue (Active CAP)'!$A:$AD,AF$3,FALSE),"")</f>
        <v>GABLES ENGINEERING INC.</v>
      </c>
      <c r="AG504" s="1" t="str">
        <f>_xlfn.IFNA(VLOOKUP($B504,'[1]Price Catalogue (Active CAP)'!$A:$AD,AG$3,FALSE),"")</f>
        <v>AVI-PAN-012</v>
      </c>
      <c r="AH504" s="1" t="str">
        <f>_xlfn.IFNA(VLOOKUP($B504,'[1]Price Catalogue (Active CAP)'!$A:$AD,AH$3,FALSE),"")</f>
        <v>VHF_Panel</v>
      </c>
      <c r="AI504" s="1">
        <f>_xlfn.IFNA(VLOOKUP($B504,'[1]Price Catalogue (Active CAP)'!$A:$AD,AI$3,FALSE),"")</f>
        <v>0</v>
      </c>
      <c r="AJ504" s="1" t="str">
        <f>_xlfn.IFNA(VLOOKUP($B504,'[1]Price Catalogue (Active CAP)'!$A:$AD,AJ$3,FALSE),"")</f>
        <v>23-10-37;</v>
      </c>
      <c r="AK504" s="1" t="str">
        <f>_xlfn.IFNA(VLOOKUP($B504,'[1]Price Catalogue (Active CAP)'!$A:$AD,AK$3,FALSE),"")</f>
        <v>23-10</v>
      </c>
      <c r="AL504" s="32" t="str">
        <f>_xlfn.IFNA(VLOOKUP($B504,'[1]Price Catalogue (Active CAP)'!$A:$AD,AL$3,FALSE),"")</f>
        <v>EASA,FAA,CAA MALAYSIA,CAAS,DGCA INDONESIA,CAA CHINA,JCAB</v>
      </c>
      <c r="AM504" s="1" t="str">
        <f>_xlfn.IFNA(VLOOKUP($B504,'[1]Price Catalogue (Active CAP)'!$A:$AD,AM$3,FALSE),"")</f>
        <v>EASA</v>
      </c>
      <c r="AN504" s="1" t="str">
        <f>_xlfn.IFNA(VLOOKUP($B504,'[1]Price Catalogue (Active CAP)'!$A:$AD,AN$3,FALSE),"")</f>
        <v>FAA</v>
      </c>
      <c r="AO504" s="1" t="str">
        <f>_xlfn.IFNA(VLOOKUP($B504,'[1]Price Catalogue (Active CAP)'!$A:$AD,AO$3,FALSE),"")</f>
        <v>CAA MALAYSIA</v>
      </c>
      <c r="AP504" s="1" t="str">
        <f>_xlfn.IFNA(VLOOKUP($B504,'[1]Price Catalogue (Active CAP)'!$A:$AD,AP$3,FALSE),"")</f>
        <v>CAAS</v>
      </c>
      <c r="AQ504" s="1" t="str">
        <f>_xlfn.IFNA(VLOOKUP($B504,'[1]Price Catalogue (Active CAP)'!$A:$AD,AQ$3,FALSE),"")</f>
        <v>DGCA INDONESIA</v>
      </c>
      <c r="AR504" s="1" t="str">
        <f>_xlfn.IFNA(VLOOKUP($B504,'[1]Price Catalogue (Active CAP)'!$A:$AD,AR$3,FALSE),"")</f>
        <v>CAA CHINA</v>
      </c>
      <c r="AS504" s="1" t="str">
        <f>_xlfn.IFNA(VLOOKUP($B504,'[1]Price Catalogue (Active CAP)'!$A:$AD,AS$3,FALSE),"")</f>
        <v>JCAB</v>
      </c>
      <c r="AT504" s="1" t="str">
        <f>_xlfn.IFNA(VLOOKUP($B504,'[1]Price Catalogue (Active CAP)'!$A:$AD,AT$3,FALSE),"")</f>
        <v>CAA VIETNAM</v>
      </c>
      <c r="AU504" s="1" t="str">
        <f>_xlfn.IFNA(VLOOKUP($B504,'[1]Price Catalogue (Active CAP)'!$A:$AD,AU$3,FALSE),"")</f>
        <v>OCMOA</v>
      </c>
      <c r="AW504" s="1" t="b">
        <f t="shared" si="155"/>
        <v>1</v>
      </c>
      <c r="AX504" s="1" t="b">
        <f t="shared" si="156"/>
        <v>1</v>
      </c>
      <c r="AY504" s="1" t="b">
        <f t="shared" si="157"/>
        <v>1</v>
      </c>
      <c r="AZ504" s="1" t="b">
        <f t="shared" si="158"/>
        <v>1</v>
      </c>
      <c r="BA504" s="1" t="b">
        <f t="shared" si="159"/>
        <v>1</v>
      </c>
      <c r="BB504" s="1" t="b">
        <f t="shared" si="160"/>
        <v>1</v>
      </c>
      <c r="BC504" s="1" t="b">
        <f t="shared" si="161"/>
        <v>1</v>
      </c>
      <c r="BD504" s="1" t="b">
        <f t="shared" si="162"/>
        <v>1</v>
      </c>
      <c r="BE504" s="1" t="b">
        <f t="shared" si="163"/>
        <v>1</v>
      </c>
      <c r="BF504" s="1" t="b">
        <f t="shared" si="164"/>
        <v>1</v>
      </c>
      <c r="BG504" s="1" t="b">
        <f t="shared" si="165"/>
        <v>1</v>
      </c>
      <c r="BH504" s="1" t="b">
        <f t="shared" si="166"/>
        <v>0</v>
      </c>
      <c r="BI504" s="1" t="b">
        <f t="shared" si="167"/>
        <v>1</v>
      </c>
      <c r="BJ504" s="1" t="b">
        <f t="shared" si="168"/>
        <v>1</v>
      </c>
      <c r="BK504" s="1" t="b">
        <f t="shared" si="169"/>
        <v>0</v>
      </c>
      <c r="BL504" s="1" t="b">
        <f t="shared" si="170"/>
        <v>0</v>
      </c>
      <c r="BM504" s="1" t="b">
        <f t="shared" si="171"/>
        <v>1</v>
      </c>
      <c r="BN504" s="1" t="b">
        <f t="shared" si="172"/>
        <v>1</v>
      </c>
      <c r="BO504" s="1" t="b">
        <f t="shared" si="173"/>
        <v>1</v>
      </c>
      <c r="BP504" s="1" t="b">
        <f t="shared" si="174"/>
        <v>1</v>
      </c>
      <c r="BQ504" s="1" t="b">
        <f t="shared" si="175"/>
        <v>1</v>
      </c>
    </row>
    <row r="505" spans="1:69" ht="37.5">
      <c r="A505" s="5">
        <v>502</v>
      </c>
      <c r="B505" s="13" t="s">
        <v>1045</v>
      </c>
      <c r="C505" s="13"/>
      <c r="D505" s="13" t="s">
        <v>1046</v>
      </c>
      <c r="E505" s="19" t="s">
        <v>1228</v>
      </c>
      <c r="F505" s="13" t="s">
        <v>346</v>
      </c>
      <c r="G505" s="13" t="s">
        <v>1030</v>
      </c>
      <c r="H505" s="13" t="s">
        <v>1536</v>
      </c>
      <c r="I505" s="13" t="s">
        <v>1361</v>
      </c>
      <c r="J505" s="13"/>
      <c r="K505" s="13" t="s">
        <v>1047</v>
      </c>
      <c r="L505" s="13" t="s">
        <v>1537</v>
      </c>
      <c r="M505" s="13" t="s">
        <v>23</v>
      </c>
      <c r="N505" s="13" t="s">
        <v>23</v>
      </c>
      <c r="O505" s="13" t="s">
        <v>23</v>
      </c>
      <c r="P505" s="13" t="str">
        <f t="shared" si="154"/>
        <v>EASA;FAA;CAA UK;CAA MALAYSIA;DGCA INDONESIA;CAA CHINA;</v>
      </c>
      <c r="Q505" s="13" t="s">
        <v>12</v>
      </c>
      <c r="R505" s="13" t="s">
        <v>13</v>
      </c>
      <c r="S505" s="13" t="s">
        <v>1224</v>
      </c>
      <c r="T505" s="13" t="s">
        <v>24</v>
      </c>
      <c r="U505" s="13" t="s">
        <v>25</v>
      </c>
      <c r="V505" s="13" t="s">
        <v>26</v>
      </c>
      <c r="W505" s="13"/>
      <c r="X505" s="13" t="s">
        <v>1232</v>
      </c>
      <c r="Y505" s="13" t="s">
        <v>1273</v>
      </c>
      <c r="Z505" s="13"/>
      <c r="AA505" s="1" t="str">
        <f>_xlfn.IFNA(VLOOKUP($B505,'[1]Price Catalogue (Active CAP)'!$A:$AD,AA$3,FALSE),"")</f>
        <v>G7407-01</v>
      </c>
      <c r="AC505" s="1" t="str">
        <f>_xlfn.IFNA(VLOOKUP($B505,'[1]Price Catalogue (Active CAP)'!$A:$AD,AC$3,FALSE),"")</f>
        <v>WEATHER RADAR CONTROL PANEL</v>
      </c>
      <c r="AD505" s="1" t="str">
        <f>_xlfn.IFNA(VLOOKUP($B505,'[1]Price Catalogue (Active CAP)'!$A:$AD,AD$3,FALSE),"")</f>
        <v>ON</v>
      </c>
      <c r="AE505" s="1" t="str">
        <f>_xlfn.IFNA(VLOOKUP($B505,'[1]Price Catalogue (Active CAP)'!$A:$AD,AE$3,FALSE),"")</f>
        <v>B737NG;</v>
      </c>
      <c r="AF505" s="1" t="str">
        <f>_xlfn.IFNA(VLOOKUP($B505,'[1]Price Catalogue (Active CAP)'!$A:$AD,AF$3,FALSE),"")</f>
        <v>GABLES ENGINEERING INC.</v>
      </c>
      <c r="AG505" s="1" t="str">
        <f>_xlfn.IFNA(VLOOKUP($B505,'[1]Price Catalogue (Active CAP)'!$A:$AD,AG$3,FALSE),"")</f>
        <v>AVI-PAN-014</v>
      </c>
      <c r="AH505" s="1" t="str">
        <f>_xlfn.IFNA(VLOOKUP($B505,'[1]Price Catalogue (Active CAP)'!$A:$AD,AH$3,FALSE),"")</f>
        <v>Nav_Panel</v>
      </c>
      <c r="AI505" s="1">
        <f>_xlfn.IFNA(VLOOKUP($B505,'[1]Price Catalogue (Active CAP)'!$A:$AD,AI$3,FALSE),"")</f>
        <v>0</v>
      </c>
      <c r="AJ505" s="1" t="str">
        <f>_xlfn.IFNA(VLOOKUP($B505,'[1]Price Catalogue (Active CAP)'!$A:$AD,AJ$3,FALSE),"")</f>
        <v>34-40-01;</v>
      </c>
      <c r="AK505" s="1" t="str">
        <f>_xlfn.IFNA(VLOOKUP($B505,'[1]Price Catalogue (Active CAP)'!$A:$AD,AK$3,FALSE),"")</f>
        <v>34-40</v>
      </c>
      <c r="AL505" s="32" t="str">
        <f>_xlfn.IFNA(VLOOKUP($B505,'[1]Price Catalogue (Active CAP)'!$A:$AD,AL$3,FALSE),"")</f>
        <v>EASA,FAA,CAA MALAYSIA,CAAS,DGCA INDONESIA,CAA CHINA</v>
      </c>
      <c r="AM505" s="1" t="str">
        <f>_xlfn.IFNA(VLOOKUP($B505,'[1]Price Catalogue (Active CAP)'!$A:$AD,AM$3,FALSE),"")</f>
        <v>EASA</v>
      </c>
      <c r="AN505" s="1" t="str">
        <f>_xlfn.IFNA(VLOOKUP($B505,'[1]Price Catalogue (Active CAP)'!$A:$AD,AN$3,FALSE),"")</f>
        <v>FAA</v>
      </c>
      <c r="AO505" s="1" t="str">
        <f>_xlfn.IFNA(VLOOKUP($B505,'[1]Price Catalogue (Active CAP)'!$A:$AD,AO$3,FALSE),"")</f>
        <v>CAA MALAYSIA</v>
      </c>
      <c r="AP505" s="1" t="str">
        <f>_xlfn.IFNA(VLOOKUP($B505,'[1]Price Catalogue (Active CAP)'!$A:$AD,AP$3,FALSE),"")</f>
        <v>CAAS</v>
      </c>
      <c r="AQ505" s="1" t="str">
        <f>_xlfn.IFNA(VLOOKUP($B505,'[1]Price Catalogue (Active CAP)'!$A:$AD,AQ$3,FALSE),"")</f>
        <v>DGCA INDONESIA</v>
      </c>
      <c r="AR505" s="1" t="str">
        <f>_xlfn.IFNA(VLOOKUP($B505,'[1]Price Catalogue (Active CAP)'!$A:$AD,AR$3,FALSE),"")</f>
        <v>CAA CHINA</v>
      </c>
      <c r="AS505" s="1">
        <f>_xlfn.IFNA(VLOOKUP($B505,'[1]Price Catalogue (Active CAP)'!$A:$AD,AS$3,FALSE),"")</f>
        <v>0</v>
      </c>
      <c r="AT505" s="1" t="str">
        <f>_xlfn.IFNA(VLOOKUP($B505,'[1]Price Catalogue (Active CAP)'!$A:$AD,AT$3,FALSE),"")</f>
        <v>CAA VIETNAM</v>
      </c>
      <c r="AU505" s="1" t="str">
        <f>_xlfn.IFNA(VLOOKUP($B505,'[1]Price Catalogue (Active CAP)'!$A:$AD,AU$3,FALSE),"")</f>
        <v>OCMOA</v>
      </c>
      <c r="AW505" s="1" t="b">
        <f t="shared" si="155"/>
        <v>1</v>
      </c>
      <c r="AX505" s="1" t="b">
        <f t="shared" si="156"/>
        <v>1</v>
      </c>
      <c r="AY505" s="1" t="b">
        <f t="shared" si="157"/>
        <v>1</v>
      </c>
      <c r="AZ505" s="1" t="b">
        <f t="shared" si="158"/>
        <v>1</v>
      </c>
      <c r="BA505" s="1" t="b">
        <f t="shared" si="159"/>
        <v>1</v>
      </c>
      <c r="BB505" s="1" t="b">
        <f t="shared" si="160"/>
        <v>1</v>
      </c>
      <c r="BC505" s="1" t="b">
        <f t="shared" si="161"/>
        <v>1</v>
      </c>
      <c r="BD505" s="1" t="b">
        <f t="shared" si="162"/>
        <v>1</v>
      </c>
      <c r="BE505" s="1" t="b">
        <f t="shared" si="163"/>
        <v>1</v>
      </c>
      <c r="BF505" s="1" t="b">
        <f t="shared" si="164"/>
        <v>1</v>
      </c>
      <c r="BG505" s="1" t="b">
        <f t="shared" si="165"/>
        <v>1</v>
      </c>
      <c r="BH505" s="1" t="b">
        <f t="shared" si="166"/>
        <v>0</v>
      </c>
      <c r="BI505" s="1" t="b">
        <f t="shared" si="167"/>
        <v>1</v>
      </c>
      <c r="BJ505" s="1" t="b">
        <f t="shared" si="168"/>
        <v>1</v>
      </c>
      <c r="BK505" s="1" t="b">
        <f t="shared" si="169"/>
        <v>0</v>
      </c>
      <c r="BL505" s="1" t="b">
        <f t="shared" si="170"/>
        <v>0</v>
      </c>
      <c r="BM505" s="1" t="b">
        <f t="shared" si="171"/>
        <v>1</v>
      </c>
      <c r="BN505" s="1" t="b">
        <f t="shared" si="172"/>
        <v>1</v>
      </c>
      <c r="BO505" s="1" t="b">
        <f t="shared" si="173"/>
        <v>1</v>
      </c>
      <c r="BP505" s="1" t="b">
        <f t="shared" si="174"/>
        <v>1</v>
      </c>
      <c r="BQ505" s="1" t="b">
        <f t="shared" si="175"/>
        <v>1</v>
      </c>
    </row>
    <row r="506" spans="1:69" ht="50.1">
      <c r="A506" s="5">
        <v>503</v>
      </c>
      <c r="B506" s="13" t="s">
        <v>1048</v>
      </c>
      <c r="C506" s="13"/>
      <c r="D506" s="13" t="s">
        <v>1049</v>
      </c>
      <c r="E506" s="19" t="s">
        <v>1228</v>
      </c>
      <c r="F506" s="13" t="s">
        <v>1050</v>
      </c>
      <c r="G506" s="13" t="s">
        <v>1030</v>
      </c>
      <c r="H506" s="13" t="s">
        <v>1538</v>
      </c>
      <c r="I506" s="13" t="s">
        <v>1361</v>
      </c>
      <c r="J506" s="13"/>
      <c r="K506" s="13" t="s">
        <v>1051</v>
      </c>
      <c r="L506" s="13" t="s">
        <v>1533</v>
      </c>
      <c r="M506" s="13" t="s">
        <v>23</v>
      </c>
      <c r="N506" s="13" t="s">
        <v>23</v>
      </c>
      <c r="O506" s="13" t="s">
        <v>23</v>
      </c>
      <c r="P506" s="13" t="str">
        <f t="shared" si="154"/>
        <v>EASA;FAA;CAA UK;CAA MALAYSIA;DGCA INDONESIA;CAA CHINA;JCAB</v>
      </c>
      <c r="Q506" s="13" t="s">
        <v>12</v>
      </c>
      <c r="R506" s="13" t="s">
        <v>13</v>
      </c>
      <c r="S506" s="13" t="s">
        <v>1224</v>
      </c>
      <c r="T506" s="13" t="s">
        <v>24</v>
      </c>
      <c r="U506" s="13" t="s">
        <v>25</v>
      </c>
      <c r="V506" s="13" t="s">
        <v>26</v>
      </c>
      <c r="W506" s="13" t="s">
        <v>18</v>
      </c>
      <c r="X506" s="13" t="s">
        <v>1232</v>
      </c>
      <c r="Y506" s="13" t="s">
        <v>1273</v>
      </c>
      <c r="Z506" s="13"/>
      <c r="AA506" s="1" t="str">
        <f>_xlfn.IFNA(VLOOKUP($B506,'[1]Price Catalogue (Active CAP)'!$A:$AD,AA$3,FALSE),"")</f>
        <v>G7500-03</v>
      </c>
      <c r="AC506" s="1" t="str">
        <f>_xlfn.IFNA(VLOOKUP($B506,'[1]Price Catalogue (Active CAP)'!$A:$AD,AC$3,FALSE),"")</f>
        <v>PANEL-VHF NAV CONT</v>
      </c>
      <c r="AD506" s="1" t="str">
        <f>_xlfn.IFNA(VLOOKUP($B506,'[1]Price Catalogue (Active CAP)'!$A:$AD,AD$3,FALSE),"")</f>
        <v>ON</v>
      </c>
      <c r="AE506" s="1" t="str">
        <f>_xlfn.IFNA(VLOOKUP($B506,'[1]Price Catalogue (Active CAP)'!$A:$AD,AE$3,FALSE),"")</f>
        <v>B737CL;B737NG;BDIV;</v>
      </c>
      <c r="AF506" s="1" t="str">
        <f>_xlfn.IFNA(VLOOKUP($B506,'[1]Price Catalogue (Active CAP)'!$A:$AD,AF$3,FALSE),"")</f>
        <v>GABLES ENGINEERING INC.</v>
      </c>
      <c r="AG506" s="1" t="str">
        <f>_xlfn.IFNA(VLOOKUP($B506,'[1]Price Catalogue (Active CAP)'!$A:$AD,AG$3,FALSE),"")</f>
        <v>AVI-PAN-008</v>
      </c>
      <c r="AH506" s="1" t="str">
        <f>_xlfn.IFNA(VLOOKUP($B506,'[1]Price Catalogue (Active CAP)'!$A:$AD,AH$3,FALSE),"")</f>
        <v>Nav_Panel</v>
      </c>
      <c r="AI506" s="1">
        <f>_xlfn.IFNA(VLOOKUP($B506,'[1]Price Catalogue (Active CAP)'!$A:$AD,AI$3,FALSE),"")</f>
        <v>0</v>
      </c>
      <c r="AJ506" s="1" t="str">
        <f>_xlfn.IFNA(VLOOKUP($B506,'[1]Price Catalogue (Active CAP)'!$A:$AD,AJ$3,FALSE),"")</f>
        <v>34-50-57;</v>
      </c>
      <c r="AK506" s="1" t="str">
        <f>_xlfn.IFNA(VLOOKUP($B506,'[1]Price Catalogue (Active CAP)'!$A:$AD,AK$3,FALSE),"")</f>
        <v>34-50</v>
      </c>
      <c r="AL506" s="32" t="str">
        <f>_xlfn.IFNA(VLOOKUP($B506,'[1]Price Catalogue (Active CAP)'!$A:$AD,AL$3,FALSE),"")</f>
        <v>EASA,FAA,CAA MALAYSIA,CAAS,DGCA INDONESIA,CAA CHINA,JCAB</v>
      </c>
      <c r="AM506" s="1" t="str">
        <f>_xlfn.IFNA(VLOOKUP($B506,'[1]Price Catalogue (Active CAP)'!$A:$AD,AM$3,FALSE),"")</f>
        <v>EASA</v>
      </c>
      <c r="AN506" s="1" t="str">
        <f>_xlfn.IFNA(VLOOKUP($B506,'[1]Price Catalogue (Active CAP)'!$A:$AD,AN$3,FALSE),"")</f>
        <v>FAA</v>
      </c>
      <c r="AO506" s="1" t="str">
        <f>_xlfn.IFNA(VLOOKUP($B506,'[1]Price Catalogue (Active CAP)'!$A:$AD,AO$3,FALSE),"")</f>
        <v>CAA MALAYSIA</v>
      </c>
      <c r="AP506" s="1" t="str">
        <f>_xlfn.IFNA(VLOOKUP($B506,'[1]Price Catalogue (Active CAP)'!$A:$AD,AP$3,FALSE),"")</f>
        <v>CAAS</v>
      </c>
      <c r="AQ506" s="1" t="str">
        <f>_xlfn.IFNA(VLOOKUP($B506,'[1]Price Catalogue (Active CAP)'!$A:$AD,AQ$3,FALSE),"")</f>
        <v>DGCA INDONESIA</v>
      </c>
      <c r="AR506" s="1" t="str">
        <f>_xlfn.IFNA(VLOOKUP($B506,'[1]Price Catalogue (Active CAP)'!$A:$AD,AR$3,FALSE),"")</f>
        <v>CAA CHINA</v>
      </c>
      <c r="AS506" s="1" t="str">
        <f>_xlfn.IFNA(VLOOKUP($B506,'[1]Price Catalogue (Active CAP)'!$A:$AD,AS$3,FALSE),"")</f>
        <v>JCAB</v>
      </c>
      <c r="AT506" s="1" t="str">
        <f>_xlfn.IFNA(VLOOKUP($B506,'[1]Price Catalogue (Active CAP)'!$A:$AD,AT$3,FALSE),"")</f>
        <v>CAA VIETNAM</v>
      </c>
      <c r="AU506" s="1" t="str">
        <f>_xlfn.IFNA(VLOOKUP($B506,'[1]Price Catalogue (Active CAP)'!$A:$AD,AU$3,FALSE),"")</f>
        <v>OCMOA</v>
      </c>
      <c r="AW506" s="1" t="b">
        <f t="shared" si="155"/>
        <v>1</v>
      </c>
      <c r="AX506" s="1" t="b">
        <f t="shared" si="156"/>
        <v>1</v>
      </c>
      <c r="AY506" s="1" t="b">
        <f t="shared" si="157"/>
        <v>1</v>
      </c>
      <c r="AZ506" s="1" t="b">
        <f t="shared" si="158"/>
        <v>1</v>
      </c>
      <c r="BA506" s="1" t="b">
        <f t="shared" si="159"/>
        <v>1</v>
      </c>
      <c r="BB506" s="1" t="b">
        <f t="shared" si="160"/>
        <v>1</v>
      </c>
      <c r="BC506" s="1" t="b">
        <f t="shared" si="161"/>
        <v>1</v>
      </c>
      <c r="BD506" s="1" t="b">
        <f t="shared" si="162"/>
        <v>1</v>
      </c>
      <c r="BE506" s="1" t="b">
        <f t="shared" si="163"/>
        <v>1</v>
      </c>
      <c r="BF506" s="1" t="b">
        <f t="shared" si="164"/>
        <v>1</v>
      </c>
      <c r="BG506" s="1" t="b">
        <f t="shared" si="165"/>
        <v>1</v>
      </c>
      <c r="BH506" s="1" t="b">
        <f t="shared" si="166"/>
        <v>0</v>
      </c>
      <c r="BI506" s="1" t="b">
        <f t="shared" si="167"/>
        <v>1</v>
      </c>
      <c r="BJ506" s="1" t="b">
        <f t="shared" si="168"/>
        <v>1</v>
      </c>
      <c r="BK506" s="1" t="b">
        <f t="shared" si="169"/>
        <v>0</v>
      </c>
      <c r="BL506" s="1" t="b">
        <f t="shared" si="170"/>
        <v>0</v>
      </c>
      <c r="BM506" s="1" t="b">
        <f t="shared" si="171"/>
        <v>1</v>
      </c>
      <c r="BN506" s="1" t="b">
        <f t="shared" si="172"/>
        <v>1</v>
      </c>
      <c r="BO506" s="1" t="b">
        <f t="shared" si="173"/>
        <v>1</v>
      </c>
      <c r="BP506" s="1" t="b">
        <f t="shared" si="174"/>
        <v>1</v>
      </c>
      <c r="BQ506" s="1" t="b">
        <f t="shared" si="175"/>
        <v>1</v>
      </c>
    </row>
    <row r="507" spans="1:69" ht="37.5">
      <c r="A507" s="5">
        <v>504</v>
      </c>
      <c r="B507" s="13" t="s">
        <v>1052</v>
      </c>
      <c r="C507" s="13"/>
      <c r="D507" s="13" t="s">
        <v>259</v>
      </c>
      <c r="E507" s="19" t="s">
        <v>1228</v>
      </c>
      <c r="F507" s="13" t="s">
        <v>54</v>
      </c>
      <c r="G507" s="13" t="s">
        <v>843</v>
      </c>
      <c r="H507" s="13" t="s">
        <v>1539</v>
      </c>
      <c r="I507" s="13" t="s">
        <v>1341</v>
      </c>
      <c r="J507" s="13" t="s">
        <v>1480</v>
      </c>
      <c r="K507" s="13" t="s">
        <v>1020</v>
      </c>
      <c r="L507" s="13" t="s">
        <v>1481</v>
      </c>
      <c r="M507" s="13" t="s">
        <v>23</v>
      </c>
      <c r="N507" s="13" t="s">
        <v>23</v>
      </c>
      <c r="O507" s="13" t="s">
        <v>23</v>
      </c>
      <c r="P507" s="13" t="str">
        <f t="shared" si="154"/>
        <v>EASA;FAA;CAA UK;CAA MALAYSIA;DGCA INDONESIA;CAA CHINA;</v>
      </c>
      <c r="Q507" s="13" t="s">
        <v>12</v>
      </c>
      <c r="R507" s="13" t="s">
        <v>13</v>
      </c>
      <c r="S507" s="13" t="s">
        <v>1224</v>
      </c>
      <c r="T507" s="13" t="s">
        <v>24</v>
      </c>
      <c r="U507" s="13" t="s">
        <v>25</v>
      </c>
      <c r="V507" s="13" t="s">
        <v>26</v>
      </c>
      <c r="W507" s="13"/>
      <c r="X507" s="13" t="s">
        <v>1232</v>
      </c>
      <c r="Y507" s="13" t="s">
        <v>1336</v>
      </c>
      <c r="Z507" s="13"/>
      <c r="AA507" s="1" t="str">
        <f>_xlfn.IFNA(VLOOKUP($B507,'[1]Price Catalogue (Active CAP)'!$A:$AD,AA$3,FALSE),"")</f>
        <v>J540AI1-300</v>
      </c>
      <c r="AC507" s="1" t="str">
        <f>_xlfn.IFNA(VLOOKUP($B507,'[1]Price Catalogue (Active CAP)'!$A:$AD,AC$3,FALSE),"")</f>
        <v>TOILET ASSY</v>
      </c>
      <c r="AD507" s="1" t="str">
        <f>_xlfn.IFNA(VLOOKUP($B507,'[1]Price Catalogue (Active CAP)'!$A:$AD,AD$3,FALSE),"")</f>
        <v>ON</v>
      </c>
      <c r="AE507" s="1" t="str">
        <f>_xlfn.IFNA(VLOOKUP($B507,'[1]Price Catalogue (Active CAP)'!$A:$AD,AE$3,FALSE),"")</f>
        <v>A320_Fam;A330;A340;</v>
      </c>
      <c r="AF507" s="1" t="str">
        <f>_xlfn.IFNA(VLOOKUP($B507,'[1]Price Catalogue (Active CAP)'!$A:$AD,AF$3,FALSE),"")</f>
        <v>Diehl Aviation Gilching GmbH</v>
      </c>
      <c r="AG507" s="1" t="str">
        <f>_xlfn.IFNA(VLOOKUP($B507,'[1]Price Catalogue (Active CAP)'!$A:$AD,AG$3,FALSE),"")</f>
        <v>CAE-TOI-001</v>
      </c>
      <c r="AH507" s="1" t="str">
        <f>_xlfn.IFNA(VLOOKUP($B507,'[1]Price Catalogue (Active CAP)'!$A:$AD,AH$3,FALSE),"")</f>
        <v>Toilet</v>
      </c>
      <c r="AI507" s="1" t="str">
        <f>_xlfn.IFNA(VLOOKUP($B507,'[1]Price Catalogue (Active CAP)'!$A:$AD,AI$3,FALSE),"")</f>
        <v>D1227</v>
      </c>
      <c r="AJ507" s="1" t="str">
        <f>_xlfn.IFNA(VLOOKUP($B507,'[1]Price Catalogue (Active CAP)'!$A:$AD,AJ$3,FALSE),"")</f>
        <v>38-32-41;</v>
      </c>
      <c r="AK507" s="1" t="str">
        <f>_xlfn.IFNA(VLOOKUP($B507,'[1]Price Catalogue (Active CAP)'!$A:$AD,AK$3,FALSE),"")</f>
        <v>38-32</v>
      </c>
      <c r="AL507" s="32" t="str">
        <f>_xlfn.IFNA(VLOOKUP($B507,'[1]Price Catalogue (Active CAP)'!$A:$AD,AL$3,FALSE),"")</f>
        <v>EASA,FAA,CAA MALAYSIA,CAAS,DGCA INDONESIA,CAA CHINA</v>
      </c>
      <c r="AM507" s="1" t="str">
        <f>_xlfn.IFNA(VLOOKUP($B507,'[1]Price Catalogue (Active CAP)'!$A:$AD,AM$3,FALSE),"")</f>
        <v>EASA</v>
      </c>
      <c r="AN507" s="1" t="str">
        <f>_xlfn.IFNA(VLOOKUP($B507,'[1]Price Catalogue (Active CAP)'!$A:$AD,AN$3,FALSE),"")</f>
        <v>FAA</v>
      </c>
      <c r="AO507" s="1" t="str">
        <f>_xlfn.IFNA(VLOOKUP($B507,'[1]Price Catalogue (Active CAP)'!$A:$AD,AO$3,FALSE),"")</f>
        <v>CAA MALAYSIA</v>
      </c>
      <c r="AP507" s="1" t="str">
        <f>_xlfn.IFNA(VLOOKUP($B507,'[1]Price Catalogue (Active CAP)'!$A:$AD,AP$3,FALSE),"")</f>
        <v>CAAS</v>
      </c>
      <c r="AQ507" s="1" t="str">
        <f>_xlfn.IFNA(VLOOKUP($B507,'[1]Price Catalogue (Active CAP)'!$A:$AD,AQ$3,FALSE),"")</f>
        <v>DGCA INDONESIA</v>
      </c>
      <c r="AR507" s="1" t="str">
        <f>_xlfn.IFNA(VLOOKUP($B507,'[1]Price Catalogue (Active CAP)'!$A:$AD,AR$3,FALSE),"")</f>
        <v>CAA CHINA</v>
      </c>
      <c r="AS507" s="1">
        <f>_xlfn.IFNA(VLOOKUP($B507,'[1]Price Catalogue (Active CAP)'!$A:$AD,AS$3,FALSE),"")</f>
        <v>0</v>
      </c>
      <c r="AT507" s="1" t="str">
        <f>_xlfn.IFNA(VLOOKUP($B507,'[1]Price Catalogue (Active CAP)'!$A:$AD,AT$3,FALSE),"")</f>
        <v>CAA VIETNAM</v>
      </c>
      <c r="AU507" s="1" t="str">
        <f>_xlfn.IFNA(VLOOKUP($B507,'[1]Price Catalogue (Active CAP)'!$A:$AD,AU$3,FALSE),"")</f>
        <v>OCMOM</v>
      </c>
      <c r="AW507" s="1" t="b">
        <f t="shared" si="155"/>
        <v>1</v>
      </c>
      <c r="AX507" s="1" t="b">
        <f t="shared" si="156"/>
        <v>1</v>
      </c>
      <c r="AY507" s="1" t="b">
        <f t="shared" si="157"/>
        <v>1</v>
      </c>
      <c r="AZ507" s="1" t="b">
        <f t="shared" si="158"/>
        <v>1</v>
      </c>
      <c r="BA507" s="1" t="b">
        <f t="shared" si="159"/>
        <v>1</v>
      </c>
      <c r="BB507" s="1" t="b">
        <f t="shared" si="160"/>
        <v>1</v>
      </c>
      <c r="BC507" s="1" t="b">
        <f t="shared" si="161"/>
        <v>1</v>
      </c>
      <c r="BD507" s="1" t="b">
        <f t="shared" si="162"/>
        <v>1</v>
      </c>
      <c r="BE507" s="1" t="b">
        <f t="shared" si="163"/>
        <v>1</v>
      </c>
      <c r="BF507" s="1" t="b">
        <f t="shared" si="164"/>
        <v>1</v>
      </c>
      <c r="BG507" s="1" t="b">
        <f t="shared" si="165"/>
        <v>1</v>
      </c>
      <c r="BH507" s="1" t="b">
        <f t="shared" si="166"/>
        <v>0</v>
      </c>
      <c r="BI507" s="1" t="b">
        <f t="shared" si="167"/>
        <v>1</v>
      </c>
      <c r="BJ507" s="1" t="b">
        <f t="shared" si="168"/>
        <v>1</v>
      </c>
      <c r="BK507" s="1" t="b">
        <f t="shared" si="169"/>
        <v>0</v>
      </c>
      <c r="BL507" s="1" t="b">
        <f t="shared" si="170"/>
        <v>0</v>
      </c>
      <c r="BM507" s="1" t="b">
        <f t="shared" si="171"/>
        <v>1</v>
      </c>
      <c r="BN507" s="1" t="b">
        <f t="shared" si="172"/>
        <v>1</v>
      </c>
      <c r="BO507" s="1" t="b">
        <f t="shared" si="173"/>
        <v>1</v>
      </c>
      <c r="BP507" s="1" t="b">
        <f t="shared" si="174"/>
        <v>1</v>
      </c>
      <c r="BQ507" s="1" t="b">
        <f t="shared" si="175"/>
        <v>1</v>
      </c>
    </row>
    <row r="508" spans="1:69" ht="37.5">
      <c r="A508" s="5">
        <v>505</v>
      </c>
      <c r="B508" s="13" t="s">
        <v>1053</v>
      </c>
      <c r="C508" s="13"/>
      <c r="D508" s="13" t="s">
        <v>259</v>
      </c>
      <c r="E508" s="19" t="s">
        <v>1228</v>
      </c>
      <c r="F508" s="13" t="s">
        <v>54</v>
      </c>
      <c r="G508" s="13" t="s">
        <v>843</v>
      </c>
      <c r="H508" s="13" t="s">
        <v>1539</v>
      </c>
      <c r="I508" s="13" t="s">
        <v>1341</v>
      </c>
      <c r="J508" s="13" t="s">
        <v>1480</v>
      </c>
      <c r="K508" s="13" t="s">
        <v>1054</v>
      </c>
      <c r="L508" s="13" t="s">
        <v>1481</v>
      </c>
      <c r="M508" s="13" t="s">
        <v>23</v>
      </c>
      <c r="N508" s="13" t="s">
        <v>23</v>
      </c>
      <c r="O508" s="13" t="s">
        <v>23</v>
      </c>
      <c r="P508" s="13" t="str">
        <f t="shared" si="154"/>
        <v>EASA;FAA;CAA UK;CAA MALAYSIA;DGCA INDONESIA;CAA CHINA;</v>
      </c>
      <c r="Q508" s="13" t="s">
        <v>12</v>
      </c>
      <c r="R508" s="13" t="s">
        <v>13</v>
      </c>
      <c r="S508" s="13" t="s">
        <v>1224</v>
      </c>
      <c r="T508" s="13" t="s">
        <v>24</v>
      </c>
      <c r="U508" s="13" t="s">
        <v>25</v>
      </c>
      <c r="V508" s="13" t="s">
        <v>26</v>
      </c>
      <c r="W508" s="13"/>
      <c r="X508" s="13" t="s">
        <v>1232</v>
      </c>
      <c r="Y508" s="13" t="s">
        <v>1336</v>
      </c>
      <c r="Z508" s="13"/>
      <c r="AA508" s="1" t="str">
        <f>_xlfn.IFNA(VLOOKUP($B508,'[1]Price Catalogue (Active CAP)'!$A:$AD,AA$3,FALSE),"")</f>
        <v>J540AI1-500</v>
      </c>
      <c r="AC508" s="1" t="str">
        <f>_xlfn.IFNA(VLOOKUP($B508,'[1]Price Catalogue (Active CAP)'!$A:$AD,AC$3,FALSE),"")</f>
        <v>TOILET ASSY</v>
      </c>
      <c r="AD508" s="1" t="str">
        <f>_xlfn.IFNA(VLOOKUP($B508,'[1]Price Catalogue (Active CAP)'!$A:$AD,AD$3,FALSE),"")</f>
        <v>ON</v>
      </c>
      <c r="AE508" s="1" t="str">
        <f>_xlfn.IFNA(VLOOKUP($B508,'[1]Price Catalogue (Active CAP)'!$A:$AD,AE$3,FALSE),"")</f>
        <v>A320_Fam;A330;A340;</v>
      </c>
      <c r="AF508" s="1" t="str">
        <f>_xlfn.IFNA(VLOOKUP($B508,'[1]Price Catalogue (Active CAP)'!$A:$AD,AF$3,FALSE),"")</f>
        <v>Diehl Aviation Gilching GmbH</v>
      </c>
      <c r="AG508" s="1" t="str">
        <f>_xlfn.IFNA(VLOOKUP($B508,'[1]Price Catalogue (Active CAP)'!$A:$AD,AG$3,FALSE),"")</f>
        <v>CAE-TOI-001</v>
      </c>
      <c r="AH508" s="1" t="str">
        <f>_xlfn.IFNA(VLOOKUP($B508,'[1]Price Catalogue (Active CAP)'!$A:$AD,AH$3,FALSE),"")</f>
        <v>Toilet</v>
      </c>
      <c r="AI508" s="1" t="str">
        <f>_xlfn.IFNA(VLOOKUP($B508,'[1]Price Catalogue (Active CAP)'!$A:$AD,AI$3,FALSE),"")</f>
        <v>D1227</v>
      </c>
      <c r="AJ508" s="1" t="str">
        <f>_xlfn.IFNA(VLOOKUP($B508,'[1]Price Catalogue (Active CAP)'!$A:$AD,AJ$3,FALSE),"")</f>
        <v>38-32-42;</v>
      </c>
      <c r="AK508" s="1" t="str">
        <f>_xlfn.IFNA(VLOOKUP($B508,'[1]Price Catalogue (Active CAP)'!$A:$AD,AK$3,FALSE),"")</f>
        <v>38-32</v>
      </c>
      <c r="AL508" s="32" t="str">
        <f>_xlfn.IFNA(VLOOKUP($B508,'[1]Price Catalogue (Active CAP)'!$A:$AD,AL$3,FALSE),"")</f>
        <v>EASA,FAA,CAA MALAYSIA,CAAS,DGCA INDONESIA,CAA CHINA</v>
      </c>
      <c r="AM508" s="1" t="str">
        <f>_xlfn.IFNA(VLOOKUP($B508,'[1]Price Catalogue (Active CAP)'!$A:$AD,AM$3,FALSE),"")</f>
        <v>EASA</v>
      </c>
      <c r="AN508" s="1" t="str">
        <f>_xlfn.IFNA(VLOOKUP($B508,'[1]Price Catalogue (Active CAP)'!$A:$AD,AN$3,FALSE),"")</f>
        <v>FAA</v>
      </c>
      <c r="AO508" s="1" t="str">
        <f>_xlfn.IFNA(VLOOKUP($B508,'[1]Price Catalogue (Active CAP)'!$A:$AD,AO$3,FALSE),"")</f>
        <v>CAA MALAYSIA</v>
      </c>
      <c r="AP508" s="1" t="str">
        <f>_xlfn.IFNA(VLOOKUP($B508,'[1]Price Catalogue (Active CAP)'!$A:$AD,AP$3,FALSE),"")</f>
        <v>CAAS</v>
      </c>
      <c r="AQ508" s="1" t="str">
        <f>_xlfn.IFNA(VLOOKUP($B508,'[1]Price Catalogue (Active CAP)'!$A:$AD,AQ$3,FALSE),"")</f>
        <v>DGCA INDONESIA</v>
      </c>
      <c r="AR508" s="1" t="str">
        <f>_xlfn.IFNA(VLOOKUP($B508,'[1]Price Catalogue (Active CAP)'!$A:$AD,AR$3,FALSE),"")</f>
        <v>CAA CHINA</v>
      </c>
      <c r="AS508" s="1">
        <f>_xlfn.IFNA(VLOOKUP($B508,'[1]Price Catalogue (Active CAP)'!$A:$AD,AS$3,FALSE),"")</f>
        <v>0</v>
      </c>
      <c r="AT508" s="1" t="str">
        <f>_xlfn.IFNA(VLOOKUP($B508,'[1]Price Catalogue (Active CAP)'!$A:$AD,AT$3,FALSE),"")</f>
        <v>CAA VIETNAM</v>
      </c>
      <c r="AU508" s="1" t="str">
        <f>_xlfn.IFNA(VLOOKUP($B508,'[1]Price Catalogue (Active CAP)'!$A:$AD,AU$3,FALSE),"")</f>
        <v>OCMOM</v>
      </c>
      <c r="AW508" s="1" t="b">
        <f t="shared" si="155"/>
        <v>1</v>
      </c>
      <c r="AX508" s="1" t="b">
        <f t="shared" si="156"/>
        <v>1</v>
      </c>
      <c r="AY508" s="1" t="b">
        <f t="shared" si="157"/>
        <v>1</v>
      </c>
      <c r="AZ508" s="1" t="b">
        <f t="shared" si="158"/>
        <v>1</v>
      </c>
      <c r="BA508" s="1" t="b">
        <f t="shared" si="159"/>
        <v>1</v>
      </c>
      <c r="BB508" s="1" t="b">
        <f t="shared" si="160"/>
        <v>1</v>
      </c>
      <c r="BC508" s="1" t="b">
        <f t="shared" si="161"/>
        <v>1</v>
      </c>
      <c r="BD508" s="1" t="b">
        <f t="shared" si="162"/>
        <v>1</v>
      </c>
      <c r="BE508" s="1" t="b">
        <f t="shared" si="163"/>
        <v>1</v>
      </c>
      <c r="BF508" s="1" t="b">
        <f t="shared" si="164"/>
        <v>1</v>
      </c>
      <c r="BG508" s="1" t="b">
        <f t="shared" si="165"/>
        <v>1</v>
      </c>
      <c r="BH508" s="1" t="b">
        <f t="shared" si="166"/>
        <v>0</v>
      </c>
      <c r="BI508" s="1" t="b">
        <f t="shared" si="167"/>
        <v>1</v>
      </c>
      <c r="BJ508" s="1" t="b">
        <f t="shared" si="168"/>
        <v>1</v>
      </c>
      <c r="BK508" s="1" t="b">
        <f t="shared" si="169"/>
        <v>0</v>
      </c>
      <c r="BL508" s="1" t="b">
        <f t="shared" si="170"/>
        <v>0</v>
      </c>
      <c r="BM508" s="1" t="b">
        <f t="shared" si="171"/>
        <v>1</v>
      </c>
      <c r="BN508" s="1" t="b">
        <f t="shared" si="172"/>
        <v>1</v>
      </c>
      <c r="BO508" s="1" t="b">
        <f t="shared" si="173"/>
        <v>1</v>
      </c>
      <c r="BP508" s="1" t="b">
        <f t="shared" si="174"/>
        <v>1</v>
      </c>
      <c r="BQ508" s="1" t="b">
        <f t="shared" si="175"/>
        <v>1</v>
      </c>
    </row>
    <row r="509" spans="1:69" ht="37.5">
      <c r="A509" s="5">
        <v>506</v>
      </c>
      <c r="B509" s="13" t="s">
        <v>1055</v>
      </c>
      <c r="C509" s="13"/>
      <c r="D509" s="13" t="s">
        <v>259</v>
      </c>
      <c r="E509" s="19" t="s">
        <v>1228</v>
      </c>
      <c r="F509" s="13" t="s">
        <v>572</v>
      </c>
      <c r="G509" s="13" t="s">
        <v>843</v>
      </c>
      <c r="H509" s="13" t="s">
        <v>1539</v>
      </c>
      <c r="I509" s="13" t="s">
        <v>1341</v>
      </c>
      <c r="J509" s="13" t="s">
        <v>1480</v>
      </c>
      <c r="K509" s="13" t="s">
        <v>1056</v>
      </c>
      <c r="L509" s="13" t="s">
        <v>1481</v>
      </c>
      <c r="M509" s="13" t="s">
        <v>23</v>
      </c>
      <c r="N509" s="13" t="s">
        <v>23</v>
      </c>
      <c r="O509" s="13" t="s">
        <v>23</v>
      </c>
      <c r="P509" s="13" t="str">
        <f t="shared" si="154"/>
        <v>EASA;FAA;CAA UK;CAA MALAYSIA;DGCA INDONESIA;CAA CHINA;</v>
      </c>
      <c r="Q509" s="13" t="s">
        <v>12</v>
      </c>
      <c r="R509" s="13" t="s">
        <v>13</v>
      </c>
      <c r="S509" s="13" t="s">
        <v>1224</v>
      </c>
      <c r="T509" s="13" t="s">
        <v>24</v>
      </c>
      <c r="U509" s="13" t="s">
        <v>25</v>
      </c>
      <c r="V509" s="13" t="s">
        <v>26</v>
      </c>
      <c r="W509" s="13"/>
      <c r="X509" s="13" t="s">
        <v>1232</v>
      </c>
      <c r="Y509" s="13" t="s">
        <v>1336</v>
      </c>
      <c r="Z509" s="13"/>
      <c r="AA509" s="1" t="str">
        <f>_xlfn.IFNA(VLOOKUP($B509,'[1]Price Catalogue (Active CAP)'!$A:$AD,AA$3,FALSE),"")</f>
        <v>J540AI1-510</v>
      </c>
      <c r="AC509" s="1" t="str">
        <f>_xlfn.IFNA(VLOOKUP($B509,'[1]Price Catalogue (Active CAP)'!$A:$AD,AC$3,FALSE),"")</f>
        <v>TOILET ASSY</v>
      </c>
      <c r="AD509" s="1" t="str">
        <f>_xlfn.IFNA(VLOOKUP($B509,'[1]Price Catalogue (Active CAP)'!$A:$AD,AD$3,FALSE),"")</f>
        <v>ON</v>
      </c>
      <c r="AE509" s="1" t="str">
        <f>_xlfn.IFNA(VLOOKUP($B509,'[1]Price Catalogue (Active CAP)'!$A:$AD,AE$3,FALSE),"")</f>
        <v>A330;</v>
      </c>
      <c r="AF509" s="1" t="str">
        <f>_xlfn.IFNA(VLOOKUP($B509,'[1]Price Catalogue (Active CAP)'!$A:$AD,AF$3,FALSE),"")</f>
        <v>Diehl Aviation Gilching GmbH</v>
      </c>
      <c r="AG509" s="1" t="str">
        <f>_xlfn.IFNA(VLOOKUP($B509,'[1]Price Catalogue (Active CAP)'!$A:$AD,AG$3,FALSE),"")</f>
        <v>CAE-TOI-001</v>
      </c>
      <c r="AH509" s="1" t="str">
        <f>_xlfn.IFNA(VLOOKUP($B509,'[1]Price Catalogue (Active CAP)'!$A:$AD,AH$3,FALSE),"")</f>
        <v>Toilet</v>
      </c>
      <c r="AI509" s="1" t="str">
        <f>_xlfn.IFNA(VLOOKUP($B509,'[1]Price Catalogue (Active CAP)'!$A:$AD,AI$3,FALSE),"")</f>
        <v>D1227</v>
      </c>
      <c r="AJ509" s="1" t="str">
        <f>_xlfn.IFNA(VLOOKUP($B509,'[1]Price Catalogue (Active CAP)'!$A:$AD,AJ$3,FALSE),"")</f>
        <v>38-32-44;</v>
      </c>
      <c r="AK509" s="1" t="str">
        <f>_xlfn.IFNA(VLOOKUP($B509,'[1]Price Catalogue (Active CAP)'!$A:$AD,AK$3,FALSE),"")</f>
        <v>38-32</v>
      </c>
      <c r="AL509" s="32" t="str">
        <f>_xlfn.IFNA(VLOOKUP($B509,'[1]Price Catalogue (Active CAP)'!$A:$AD,AL$3,FALSE),"")</f>
        <v>EASA,FAA,CAA MALAYSIA,CAAS,DGCA INDONESIA,CAA CHINA</v>
      </c>
      <c r="AM509" s="1" t="str">
        <f>_xlfn.IFNA(VLOOKUP($B509,'[1]Price Catalogue (Active CAP)'!$A:$AD,AM$3,FALSE),"")</f>
        <v>EASA</v>
      </c>
      <c r="AN509" s="1" t="str">
        <f>_xlfn.IFNA(VLOOKUP($B509,'[1]Price Catalogue (Active CAP)'!$A:$AD,AN$3,FALSE),"")</f>
        <v>FAA</v>
      </c>
      <c r="AO509" s="1" t="str">
        <f>_xlfn.IFNA(VLOOKUP($B509,'[1]Price Catalogue (Active CAP)'!$A:$AD,AO$3,FALSE),"")</f>
        <v>CAA MALAYSIA</v>
      </c>
      <c r="AP509" s="1" t="str">
        <f>_xlfn.IFNA(VLOOKUP($B509,'[1]Price Catalogue (Active CAP)'!$A:$AD,AP$3,FALSE),"")</f>
        <v>CAAS</v>
      </c>
      <c r="AQ509" s="1" t="str">
        <f>_xlfn.IFNA(VLOOKUP($B509,'[1]Price Catalogue (Active CAP)'!$A:$AD,AQ$3,FALSE),"")</f>
        <v>DGCA INDONESIA</v>
      </c>
      <c r="AR509" s="1" t="str">
        <f>_xlfn.IFNA(VLOOKUP($B509,'[1]Price Catalogue (Active CAP)'!$A:$AD,AR$3,FALSE),"")</f>
        <v>CAA CHINA</v>
      </c>
      <c r="AS509" s="1">
        <f>_xlfn.IFNA(VLOOKUP($B509,'[1]Price Catalogue (Active CAP)'!$A:$AD,AS$3,FALSE),"")</f>
        <v>0</v>
      </c>
      <c r="AT509" s="1" t="str">
        <f>_xlfn.IFNA(VLOOKUP($B509,'[1]Price Catalogue (Active CAP)'!$A:$AD,AT$3,FALSE),"")</f>
        <v>CAA VIETNAM</v>
      </c>
      <c r="AU509" s="1" t="str">
        <f>_xlfn.IFNA(VLOOKUP($B509,'[1]Price Catalogue (Active CAP)'!$A:$AD,AU$3,FALSE),"")</f>
        <v>OCMOM</v>
      </c>
      <c r="AW509" s="1" t="b">
        <f t="shared" si="155"/>
        <v>1</v>
      </c>
      <c r="AX509" s="1" t="b">
        <f t="shared" si="156"/>
        <v>1</v>
      </c>
      <c r="AY509" s="1" t="b">
        <f t="shared" si="157"/>
        <v>1</v>
      </c>
      <c r="AZ509" s="1" t="b">
        <f t="shared" si="158"/>
        <v>1</v>
      </c>
      <c r="BA509" s="1" t="b">
        <f t="shared" si="159"/>
        <v>1</v>
      </c>
      <c r="BB509" s="1" t="b">
        <f t="shared" si="160"/>
        <v>1</v>
      </c>
      <c r="BC509" s="1" t="b">
        <f t="shared" si="161"/>
        <v>1</v>
      </c>
      <c r="BD509" s="1" t="b">
        <f t="shared" si="162"/>
        <v>1</v>
      </c>
      <c r="BE509" s="1" t="b">
        <f t="shared" si="163"/>
        <v>1</v>
      </c>
      <c r="BF509" s="1" t="b">
        <f t="shared" si="164"/>
        <v>1</v>
      </c>
      <c r="BG509" s="1" t="b">
        <f t="shared" si="165"/>
        <v>1</v>
      </c>
      <c r="BH509" s="1" t="b">
        <f t="shared" si="166"/>
        <v>0</v>
      </c>
      <c r="BI509" s="1" t="b">
        <f t="shared" si="167"/>
        <v>1</v>
      </c>
      <c r="BJ509" s="1" t="b">
        <f t="shared" si="168"/>
        <v>1</v>
      </c>
      <c r="BK509" s="1" t="b">
        <f t="shared" si="169"/>
        <v>0</v>
      </c>
      <c r="BL509" s="1" t="b">
        <f t="shared" si="170"/>
        <v>0</v>
      </c>
      <c r="BM509" s="1" t="b">
        <f t="shared" si="171"/>
        <v>1</v>
      </c>
      <c r="BN509" s="1" t="b">
        <f t="shared" si="172"/>
        <v>1</v>
      </c>
      <c r="BO509" s="1" t="b">
        <f t="shared" si="173"/>
        <v>1</v>
      </c>
      <c r="BP509" s="1" t="b">
        <f t="shared" si="174"/>
        <v>1</v>
      </c>
      <c r="BQ509" s="1" t="b">
        <f t="shared" si="175"/>
        <v>1</v>
      </c>
    </row>
    <row r="510" spans="1:69" ht="37.5">
      <c r="A510" s="5">
        <v>507</v>
      </c>
      <c r="B510" s="13" t="s">
        <v>1057</v>
      </c>
      <c r="C510" s="13"/>
      <c r="D510" s="13" t="s">
        <v>259</v>
      </c>
      <c r="E510" s="19" t="s">
        <v>1228</v>
      </c>
      <c r="F510" s="13" t="s">
        <v>54</v>
      </c>
      <c r="G510" s="13" t="s">
        <v>843</v>
      </c>
      <c r="H510" s="13" t="s">
        <v>1539</v>
      </c>
      <c r="I510" s="13" t="s">
        <v>1341</v>
      </c>
      <c r="J510" s="13" t="s">
        <v>1480</v>
      </c>
      <c r="K510" s="13" t="s">
        <v>1054</v>
      </c>
      <c r="L510" s="13" t="s">
        <v>1481</v>
      </c>
      <c r="M510" s="13" t="s">
        <v>23</v>
      </c>
      <c r="N510" s="13" t="s">
        <v>23</v>
      </c>
      <c r="O510" s="13" t="s">
        <v>23</v>
      </c>
      <c r="P510" s="13" t="str">
        <f t="shared" si="154"/>
        <v>EASA;FAA;CAA UK;CAA MALAYSIA;DGCA INDONESIA;CAA CHINA;</v>
      </c>
      <c r="Q510" s="13" t="s">
        <v>12</v>
      </c>
      <c r="R510" s="13" t="s">
        <v>13</v>
      </c>
      <c r="S510" s="13" t="s">
        <v>1224</v>
      </c>
      <c r="T510" s="13" t="s">
        <v>24</v>
      </c>
      <c r="U510" s="13" t="s">
        <v>25</v>
      </c>
      <c r="V510" s="13" t="s">
        <v>26</v>
      </c>
      <c r="W510" s="13"/>
      <c r="X510" s="13" t="s">
        <v>1232</v>
      </c>
      <c r="Y510" s="13" t="s">
        <v>1336</v>
      </c>
      <c r="Z510" s="13"/>
      <c r="AA510" s="1" t="str">
        <f>_xlfn.IFNA(VLOOKUP($B510,'[1]Price Catalogue (Active CAP)'!$A:$AD,AA$3,FALSE),"")</f>
        <v>J540AI1-520</v>
      </c>
      <c r="AC510" s="1" t="str">
        <f>_xlfn.IFNA(VLOOKUP($B510,'[1]Price Catalogue (Active CAP)'!$A:$AD,AC$3,FALSE),"")</f>
        <v>TOILET ASSY</v>
      </c>
      <c r="AD510" s="1" t="str">
        <f>_xlfn.IFNA(VLOOKUP($B510,'[1]Price Catalogue (Active CAP)'!$A:$AD,AD$3,FALSE),"")</f>
        <v>ON</v>
      </c>
      <c r="AE510" s="1" t="str">
        <f>_xlfn.IFNA(VLOOKUP($B510,'[1]Price Catalogue (Active CAP)'!$A:$AD,AE$3,FALSE),"")</f>
        <v>A320_Fam;A330;A340;</v>
      </c>
      <c r="AF510" s="1" t="str">
        <f>_xlfn.IFNA(VLOOKUP($B510,'[1]Price Catalogue (Active CAP)'!$A:$AD,AF$3,FALSE),"")</f>
        <v>Diehl Aviation Gilching GmbH</v>
      </c>
      <c r="AG510" s="1" t="str">
        <f>_xlfn.IFNA(VLOOKUP($B510,'[1]Price Catalogue (Active CAP)'!$A:$AD,AG$3,FALSE),"")</f>
        <v>CAE-TOI-001</v>
      </c>
      <c r="AH510" s="1" t="str">
        <f>_xlfn.IFNA(VLOOKUP($B510,'[1]Price Catalogue (Active CAP)'!$A:$AD,AH$3,FALSE),"")</f>
        <v>Toilet</v>
      </c>
      <c r="AI510" s="1" t="str">
        <f>_xlfn.IFNA(VLOOKUP($B510,'[1]Price Catalogue (Active CAP)'!$A:$AD,AI$3,FALSE),"")</f>
        <v>D1227</v>
      </c>
      <c r="AJ510" s="1" t="str">
        <f>_xlfn.IFNA(VLOOKUP($B510,'[1]Price Catalogue (Active CAP)'!$A:$AD,AJ$3,FALSE),"")</f>
        <v>38-32-42;</v>
      </c>
      <c r="AK510" s="1" t="str">
        <f>_xlfn.IFNA(VLOOKUP($B510,'[1]Price Catalogue (Active CAP)'!$A:$AD,AK$3,FALSE),"")</f>
        <v>38-32</v>
      </c>
      <c r="AL510" s="32" t="str">
        <f>_xlfn.IFNA(VLOOKUP($B510,'[1]Price Catalogue (Active CAP)'!$A:$AD,AL$3,FALSE),"")</f>
        <v>EASA,FAA,CAA MALAYSIA,CAAS,DGCA INDONESIA,CAA CHINA</v>
      </c>
      <c r="AM510" s="1" t="str">
        <f>_xlfn.IFNA(VLOOKUP($B510,'[1]Price Catalogue (Active CAP)'!$A:$AD,AM$3,FALSE),"")</f>
        <v>EASA</v>
      </c>
      <c r="AN510" s="1" t="str">
        <f>_xlfn.IFNA(VLOOKUP($B510,'[1]Price Catalogue (Active CAP)'!$A:$AD,AN$3,FALSE),"")</f>
        <v>FAA</v>
      </c>
      <c r="AO510" s="1" t="str">
        <f>_xlfn.IFNA(VLOOKUP($B510,'[1]Price Catalogue (Active CAP)'!$A:$AD,AO$3,FALSE),"")</f>
        <v>CAA MALAYSIA</v>
      </c>
      <c r="AP510" s="1" t="str">
        <f>_xlfn.IFNA(VLOOKUP($B510,'[1]Price Catalogue (Active CAP)'!$A:$AD,AP$3,FALSE),"")</f>
        <v>CAAS</v>
      </c>
      <c r="AQ510" s="1" t="str">
        <f>_xlfn.IFNA(VLOOKUP($B510,'[1]Price Catalogue (Active CAP)'!$A:$AD,AQ$3,FALSE),"")</f>
        <v>DGCA INDONESIA</v>
      </c>
      <c r="AR510" s="1" t="str">
        <f>_xlfn.IFNA(VLOOKUP($B510,'[1]Price Catalogue (Active CAP)'!$A:$AD,AR$3,FALSE),"")</f>
        <v>CAA CHINA</v>
      </c>
      <c r="AS510" s="1">
        <f>_xlfn.IFNA(VLOOKUP($B510,'[1]Price Catalogue (Active CAP)'!$A:$AD,AS$3,FALSE),"")</f>
        <v>0</v>
      </c>
      <c r="AT510" s="1" t="str">
        <f>_xlfn.IFNA(VLOOKUP($B510,'[1]Price Catalogue (Active CAP)'!$A:$AD,AT$3,FALSE),"")</f>
        <v>CAA VIETNAM</v>
      </c>
      <c r="AU510" s="1" t="str">
        <f>_xlfn.IFNA(VLOOKUP($B510,'[1]Price Catalogue (Active CAP)'!$A:$AD,AU$3,FALSE),"")</f>
        <v>OCMOM</v>
      </c>
      <c r="AW510" s="1" t="b">
        <f t="shared" si="155"/>
        <v>1</v>
      </c>
      <c r="AX510" s="1" t="b">
        <f t="shared" si="156"/>
        <v>1</v>
      </c>
      <c r="AY510" s="1" t="b">
        <f t="shared" si="157"/>
        <v>1</v>
      </c>
      <c r="AZ510" s="1" t="b">
        <f t="shared" si="158"/>
        <v>1</v>
      </c>
      <c r="BA510" s="1" t="b">
        <f t="shared" si="159"/>
        <v>1</v>
      </c>
      <c r="BB510" s="1" t="b">
        <f t="shared" si="160"/>
        <v>1</v>
      </c>
      <c r="BC510" s="1" t="b">
        <f t="shared" si="161"/>
        <v>1</v>
      </c>
      <c r="BD510" s="1" t="b">
        <f t="shared" si="162"/>
        <v>1</v>
      </c>
      <c r="BE510" s="1" t="b">
        <f t="shared" si="163"/>
        <v>1</v>
      </c>
      <c r="BF510" s="1" t="b">
        <f t="shared" si="164"/>
        <v>1</v>
      </c>
      <c r="BG510" s="1" t="b">
        <f t="shared" si="165"/>
        <v>1</v>
      </c>
      <c r="BH510" s="1" t="b">
        <f t="shared" si="166"/>
        <v>0</v>
      </c>
      <c r="BI510" s="1" t="b">
        <f t="shared" si="167"/>
        <v>1</v>
      </c>
      <c r="BJ510" s="1" t="b">
        <f t="shared" si="168"/>
        <v>1</v>
      </c>
      <c r="BK510" s="1" t="b">
        <f t="shared" si="169"/>
        <v>0</v>
      </c>
      <c r="BL510" s="1" t="b">
        <f t="shared" si="170"/>
        <v>0</v>
      </c>
      <c r="BM510" s="1" t="b">
        <f t="shared" si="171"/>
        <v>1</v>
      </c>
      <c r="BN510" s="1" t="b">
        <f t="shared" si="172"/>
        <v>1</v>
      </c>
      <c r="BO510" s="1" t="b">
        <f t="shared" si="173"/>
        <v>1</v>
      </c>
      <c r="BP510" s="1" t="b">
        <f t="shared" si="174"/>
        <v>1</v>
      </c>
      <c r="BQ510" s="1" t="b">
        <f t="shared" si="175"/>
        <v>1</v>
      </c>
    </row>
    <row r="511" spans="1:69" ht="37.5">
      <c r="A511" s="5">
        <v>508</v>
      </c>
      <c r="B511" s="13" t="s">
        <v>1058</v>
      </c>
      <c r="C511" s="13"/>
      <c r="D511" s="13" t="s">
        <v>259</v>
      </c>
      <c r="E511" s="19" t="s">
        <v>1228</v>
      </c>
      <c r="F511" s="13" t="s">
        <v>842</v>
      </c>
      <c r="G511" s="13" t="s">
        <v>843</v>
      </c>
      <c r="H511" s="13" t="s">
        <v>1539</v>
      </c>
      <c r="I511" s="13" t="s">
        <v>1341</v>
      </c>
      <c r="J511" s="13" t="s">
        <v>1480</v>
      </c>
      <c r="K511" s="13" t="s">
        <v>1020</v>
      </c>
      <c r="L511" s="13" t="s">
        <v>1481</v>
      </c>
      <c r="M511" s="13" t="s">
        <v>23</v>
      </c>
      <c r="N511" s="13" t="s">
        <v>23</v>
      </c>
      <c r="O511" s="13" t="s">
        <v>23</v>
      </c>
      <c r="P511" s="13" t="str">
        <f t="shared" si="154"/>
        <v>EASA;FAA;CAA UK;CAA MALAYSIA;DGCA INDONESIA;CAA CHINA;</v>
      </c>
      <c r="Q511" s="13" t="s">
        <v>12</v>
      </c>
      <c r="R511" s="13" t="s">
        <v>13</v>
      </c>
      <c r="S511" s="13" t="s">
        <v>1224</v>
      </c>
      <c r="T511" s="13" t="s">
        <v>24</v>
      </c>
      <c r="U511" s="13" t="s">
        <v>25</v>
      </c>
      <c r="V511" s="13" t="s">
        <v>26</v>
      </c>
      <c r="W511" s="13"/>
      <c r="X511" s="13" t="s">
        <v>1232</v>
      </c>
      <c r="Y511" s="13" t="s">
        <v>1336</v>
      </c>
      <c r="Z511" s="13"/>
      <c r="AA511" s="1" t="str">
        <f>_xlfn.IFNA(VLOOKUP($B511,'[1]Price Catalogue (Active CAP)'!$A:$AD,AA$3,FALSE),"")</f>
        <v>J540AI2-300</v>
      </c>
      <c r="AC511" s="1" t="str">
        <f>_xlfn.IFNA(VLOOKUP($B511,'[1]Price Catalogue (Active CAP)'!$A:$AD,AC$3,FALSE),"")</f>
        <v>TOILET ASSY</v>
      </c>
      <c r="AD511" s="1" t="str">
        <f>_xlfn.IFNA(VLOOKUP($B511,'[1]Price Catalogue (Active CAP)'!$A:$AD,AD$3,FALSE),"")</f>
        <v>ON</v>
      </c>
      <c r="AE511" s="1" t="str">
        <f>_xlfn.IFNA(VLOOKUP($B511,'[1]Price Catalogue (Active CAP)'!$A:$AD,AE$3,FALSE),"")</f>
        <v>B737NG;A330;A340;</v>
      </c>
      <c r="AF511" s="1" t="str">
        <f>_xlfn.IFNA(VLOOKUP($B511,'[1]Price Catalogue (Active CAP)'!$A:$AD,AF$3,FALSE),"")</f>
        <v>Diehl Aviation Gilching GmbH</v>
      </c>
      <c r="AG511" s="1" t="str">
        <f>_xlfn.IFNA(VLOOKUP($B511,'[1]Price Catalogue (Active CAP)'!$A:$AD,AG$3,FALSE),"")</f>
        <v>CAE-TOI-001</v>
      </c>
      <c r="AH511" s="1" t="str">
        <f>_xlfn.IFNA(VLOOKUP($B511,'[1]Price Catalogue (Active CAP)'!$A:$AD,AH$3,FALSE),"")</f>
        <v>Toilet</v>
      </c>
      <c r="AI511" s="1" t="str">
        <f>_xlfn.IFNA(VLOOKUP($B511,'[1]Price Catalogue (Active CAP)'!$A:$AD,AI$3,FALSE),"")</f>
        <v>D1227</v>
      </c>
      <c r="AJ511" s="1" t="str">
        <f>_xlfn.IFNA(VLOOKUP($B511,'[1]Price Catalogue (Active CAP)'!$A:$AD,AJ$3,FALSE),"")</f>
        <v>38-32-41;</v>
      </c>
      <c r="AK511" s="1" t="str">
        <f>_xlfn.IFNA(VLOOKUP($B511,'[1]Price Catalogue (Active CAP)'!$A:$AD,AK$3,FALSE),"")</f>
        <v>38-32</v>
      </c>
      <c r="AL511" s="32" t="str">
        <f>_xlfn.IFNA(VLOOKUP($B511,'[1]Price Catalogue (Active CAP)'!$A:$AD,AL$3,FALSE),"")</f>
        <v>EASA,FAA,CAA MALAYSIA,CAAS,DGCA INDONESIA,CAA CHINA</v>
      </c>
      <c r="AM511" s="1" t="str">
        <f>_xlfn.IFNA(VLOOKUP($B511,'[1]Price Catalogue (Active CAP)'!$A:$AD,AM$3,FALSE),"")</f>
        <v>EASA</v>
      </c>
      <c r="AN511" s="1" t="str">
        <f>_xlfn.IFNA(VLOOKUP($B511,'[1]Price Catalogue (Active CAP)'!$A:$AD,AN$3,FALSE),"")</f>
        <v>FAA</v>
      </c>
      <c r="AO511" s="1" t="str">
        <f>_xlfn.IFNA(VLOOKUP($B511,'[1]Price Catalogue (Active CAP)'!$A:$AD,AO$3,FALSE),"")</f>
        <v>CAA MALAYSIA</v>
      </c>
      <c r="AP511" s="1" t="str">
        <f>_xlfn.IFNA(VLOOKUP($B511,'[1]Price Catalogue (Active CAP)'!$A:$AD,AP$3,FALSE),"")</f>
        <v>CAAS</v>
      </c>
      <c r="AQ511" s="1" t="str">
        <f>_xlfn.IFNA(VLOOKUP($B511,'[1]Price Catalogue (Active CAP)'!$A:$AD,AQ$3,FALSE),"")</f>
        <v>DGCA INDONESIA</v>
      </c>
      <c r="AR511" s="1" t="str">
        <f>_xlfn.IFNA(VLOOKUP($B511,'[1]Price Catalogue (Active CAP)'!$A:$AD,AR$3,FALSE),"")</f>
        <v>CAA CHINA</v>
      </c>
      <c r="AS511" s="1">
        <f>_xlfn.IFNA(VLOOKUP($B511,'[1]Price Catalogue (Active CAP)'!$A:$AD,AS$3,FALSE),"")</f>
        <v>0</v>
      </c>
      <c r="AT511" s="1" t="str">
        <f>_xlfn.IFNA(VLOOKUP($B511,'[1]Price Catalogue (Active CAP)'!$A:$AD,AT$3,FALSE),"")</f>
        <v>CAA VIETNAM</v>
      </c>
      <c r="AU511" s="1" t="str">
        <f>_xlfn.IFNA(VLOOKUP($B511,'[1]Price Catalogue (Active CAP)'!$A:$AD,AU$3,FALSE),"")</f>
        <v>OCMOM</v>
      </c>
      <c r="AW511" s="1" t="b">
        <f t="shared" si="155"/>
        <v>1</v>
      </c>
      <c r="AX511" s="1" t="b">
        <f t="shared" si="156"/>
        <v>1</v>
      </c>
      <c r="AY511" s="1" t="b">
        <f t="shared" si="157"/>
        <v>1</v>
      </c>
      <c r="AZ511" s="1" t="b">
        <f t="shared" si="158"/>
        <v>1</v>
      </c>
      <c r="BA511" s="1" t="b">
        <f t="shared" si="159"/>
        <v>1</v>
      </c>
      <c r="BB511" s="1" t="b">
        <f t="shared" si="160"/>
        <v>1</v>
      </c>
      <c r="BC511" s="1" t="b">
        <f t="shared" si="161"/>
        <v>1</v>
      </c>
      <c r="BD511" s="1" t="b">
        <f t="shared" si="162"/>
        <v>1</v>
      </c>
      <c r="BE511" s="1" t="b">
        <f t="shared" si="163"/>
        <v>1</v>
      </c>
      <c r="BF511" s="1" t="b">
        <f t="shared" si="164"/>
        <v>1</v>
      </c>
      <c r="BG511" s="1" t="b">
        <f t="shared" si="165"/>
        <v>1</v>
      </c>
      <c r="BH511" s="1" t="b">
        <f t="shared" si="166"/>
        <v>0</v>
      </c>
      <c r="BI511" s="1" t="b">
        <f t="shared" si="167"/>
        <v>1</v>
      </c>
      <c r="BJ511" s="1" t="b">
        <f t="shared" si="168"/>
        <v>1</v>
      </c>
      <c r="BK511" s="1" t="b">
        <f t="shared" si="169"/>
        <v>0</v>
      </c>
      <c r="BL511" s="1" t="b">
        <f t="shared" si="170"/>
        <v>0</v>
      </c>
      <c r="BM511" s="1" t="b">
        <f t="shared" si="171"/>
        <v>1</v>
      </c>
      <c r="BN511" s="1" t="b">
        <f t="shared" si="172"/>
        <v>1</v>
      </c>
      <c r="BO511" s="1" t="b">
        <f t="shared" si="173"/>
        <v>1</v>
      </c>
      <c r="BP511" s="1" t="b">
        <f t="shared" si="174"/>
        <v>1</v>
      </c>
      <c r="BQ511" s="1" t="b">
        <f t="shared" si="175"/>
        <v>1</v>
      </c>
    </row>
    <row r="512" spans="1:69" ht="37.5">
      <c r="A512" s="5">
        <v>509</v>
      </c>
      <c r="B512" s="13" t="s">
        <v>1059</v>
      </c>
      <c r="C512" s="13"/>
      <c r="D512" s="13" t="s">
        <v>259</v>
      </c>
      <c r="E512" s="19" t="s">
        <v>1228</v>
      </c>
      <c r="F512" s="13" t="s">
        <v>842</v>
      </c>
      <c r="G512" s="13" t="s">
        <v>843</v>
      </c>
      <c r="H512" s="13" t="s">
        <v>1539</v>
      </c>
      <c r="I512" s="13" t="s">
        <v>1341</v>
      </c>
      <c r="J512" s="13" t="s">
        <v>1480</v>
      </c>
      <c r="K512" s="13" t="s">
        <v>1054</v>
      </c>
      <c r="L512" s="13" t="s">
        <v>1481</v>
      </c>
      <c r="M512" s="13" t="s">
        <v>23</v>
      </c>
      <c r="N512" s="13" t="s">
        <v>23</v>
      </c>
      <c r="O512" s="13" t="s">
        <v>23</v>
      </c>
      <c r="P512" s="13" t="str">
        <f t="shared" si="154"/>
        <v>EASA;FAA;CAA UK;CAA MALAYSIA;DGCA INDONESIA;CAA CHINA;</v>
      </c>
      <c r="Q512" s="13" t="s">
        <v>12</v>
      </c>
      <c r="R512" s="13" t="s">
        <v>13</v>
      </c>
      <c r="S512" s="13" t="s">
        <v>1224</v>
      </c>
      <c r="T512" s="13" t="s">
        <v>24</v>
      </c>
      <c r="U512" s="13" t="s">
        <v>25</v>
      </c>
      <c r="V512" s="13" t="s">
        <v>26</v>
      </c>
      <c r="W512" s="13"/>
      <c r="X512" s="13" t="s">
        <v>1232</v>
      </c>
      <c r="Y512" s="13" t="s">
        <v>1336</v>
      </c>
      <c r="Z512" s="13"/>
      <c r="AA512" s="1" t="str">
        <f>_xlfn.IFNA(VLOOKUP($B512,'[1]Price Catalogue (Active CAP)'!$A:$AD,AA$3,FALSE),"")</f>
        <v>J540AI2-500</v>
      </c>
      <c r="AC512" s="1" t="str">
        <f>_xlfn.IFNA(VLOOKUP($B512,'[1]Price Catalogue (Active CAP)'!$A:$AD,AC$3,FALSE),"")</f>
        <v>TOILET ASSY</v>
      </c>
      <c r="AD512" s="1" t="str">
        <f>_xlfn.IFNA(VLOOKUP($B512,'[1]Price Catalogue (Active CAP)'!$A:$AD,AD$3,FALSE),"")</f>
        <v>ON</v>
      </c>
      <c r="AE512" s="1" t="str">
        <f>_xlfn.IFNA(VLOOKUP($B512,'[1]Price Catalogue (Active CAP)'!$A:$AD,AE$3,FALSE),"")</f>
        <v>B737NG;A330;A340;</v>
      </c>
      <c r="AF512" s="1" t="str">
        <f>_xlfn.IFNA(VLOOKUP($B512,'[1]Price Catalogue (Active CAP)'!$A:$AD,AF$3,FALSE),"")</f>
        <v>Diehl Aviation Gilching GmbH</v>
      </c>
      <c r="AG512" s="1" t="str">
        <f>_xlfn.IFNA(VLOOKUP($B512,'[1]Price Catalogue (Active CAP)'!$A:$AD,AG$3,FALSE),"")</f>
        <v>CAE-TOI-001</v>
      </c>
      <c r="AH512" s="1" t="str">
        <f>_xlfn.IFNA(VLOOKUP($B512,'[1]Price Catalogue (Active CAP)'!$A:$AD,AH$3,FALSE),"")</f>
        <v>Toilet</v>
      </c>
      <c r="AI512" s="1" t="str">
        <f>_xlfn.IFNA(VLOOKUP($B512,'[1]Price Catalogue (Active CAP)'!$A:$AD,AI$3,FALSE),"")</f>
        <v>D1227</v>
      </c>
      <c r="AJ512" s="1" t="str">
        <f>_xlfn.IFNA(VLOOKUP($B512,'[1]Price Catalogue (Active CAP)'!$A:$AD,AJ$3,FALSE),"")</f>
        <v>38-32-42;</v>
      </c>
      <c r="AK512" s="1" t="str">
        <f>_xlfn.IFNA(VLOOKUP($B512,'[1]Price Catalogue (Active CAP)'!$A:$AD,AK$3,FALSE),"")</f>
        <v>38-32</v>
      </c>
      <c r="AL512" s="32" t="str">
        <f>_xlfn.IFNA(VLOOKUP($B512,'[1]Price Catalogue (Active CAP)'!$A:$AD,AL$3,FALSE),"")</f>
        <v>EASA,FAA,CAA MALAYSIA,CAAS,DGCA INDONESIA,CAA CHINA</v>
      </c>
      <c r="AM512" s="1" t="str">
        <f>_xlfn.IFNA(VLOOKUP($B512,'[1]Price Catalogue (Active CAP)'!$A:$AD,AM$3,FALSE),"")</f>
        <v>EASA</v>
      </c>
      <c r="AN512" s="1" t="str">
        <f>_xlfn.IFNA(VLOOKUP($B512,'[1]Price Catalogue (Active CAP)'!$A:$AD,AN$3,FALSE),"")</f>
        <v>FAA</v>
      </c>
      <c r="AO512" s="1" t="str">
        <f>_xlfn.IFNA(VLOOKUP($B512,'[1]Price Catalogue (Active CAP)'!$A:$AD,AO$3,FALSE),"")</f>
        <v>CAA MALAYSIA</v>
      </c>
      <c r="AP512" s="1" t="str">
        <f>_xlfn.IFNA(VLOOKUP($B512,'[1]Price Catalogue (Active CAP)'!$A:$AD,AP$3,FALSE),"")</f>
        <v>CAAS</v>
      </c>
      <c r="AQ512" s="1" t="str">
        <f>_xlfn.IFNA(VLOOKUP($B512,'[1]Price Catalogue (Active CAP)'!$A:$AD,AQ$3,FALSE),"")</f>
        <v>DGCA INDONESIA</v>
      </c>
      <c r="AR512" s="1" t="str">
        <f>_xlfn.IFNA(VLOOKUP($B512,'[1]Price Catalogue (Active CAP)'!$A:$AD,AR$3,FALSE),"")</f>
        <v>CAA CHINA</v>
      </c>
      <c r="AS512" s="1">
        <f>_xlfn.IFNA(VLOOKUP($B512,'[1]Price Catalogue (Active CAP)'!$A:$AD,AS$3,FALSE),"")</f>
        <v>0</v>
      </c>
      <c r="AT512" s="1" t="str">
        <f>_xlfn.IFNA(VLOOKUP($B512,'[1]Price Catalogue (Active CAP)'!$A:$AD,AT$3,FALSE),"")</f>
        <v>CAA VIETNAM</v>
      </c>
      <c r="AU512" s="1" t="str">
        <f>_xlfn.IFNA(VLOOKUP($B512,'[1]Price Catalogue (Active CAP)'!$A:$AD,AU$3,FALSE),"")</f>
        <v>OCMOM</v>
      </c>
      <c r="AW512" s="1" t="b">
        <f t="shared" si="155"/>
        <v>1</v>
      </c>
      <c r="AX512" s="1" t="b">
        <f t="shared" si="156"/>
        <v>1</v>
      </c>
      <c r="AY512" s="1" t="b">
        <f t="shared" si="157"/>
        <v>1</v>
      </c>
      <c r="AZ512" s="1" t="b">
        <f t="shared" si="158"/>
        <v>1</v>
      </c>
      <c r="BA512" s="1" t="b">
        <f t="shared" si="159"/>
        <v>1</v>
      </c>
      <c r="BB512" s="1" t="b">
        <f t="shared" si="160"/>
        <v>1</v>
      </c>
      <c r="BC512" s="1" t="b">
        <f t="shared" si="161"/>
        <v>1</v>
      </c>
      <c r="BD512" s="1" t="b">
        <f t="shared" si="162"/>
        <v>1</v>
      </c>
      <c r="BE512" s="1" t="b">
        <f t="shared" si="163"/>
        <v>1</v>
      </c>
      <c r="BF512" s="1" t="b">
        <f t="shared" si="164"/>
        <v>1</v>
      </c>
      <c r="BG512" s="1" t="b">
        <f t="shared" si="165"/>
        <v>1</v>
      </c>
      <c r="BH512" s="1" t="b">
        <f t="shared" si="166"/>
        <v>0</v>
      </c>
      <c r="BI512" s="1" t="b">
        <f t="shared" si="167"/>
        <v>1</v>
      </c>
      <c r="BJ512" s="1" t="b">
        <f t="shared" si="168"/>
        <v>1</v>
      </c>
      <c r="BK512" s="1" t="b">
        <f t="shared" si="169"/>
        <v>0</v>
      </c>
      <c r="BL512" s="1" t="b">
        <f t="shared" si="170"/>
        <v>0</v>
      </c>
      <c r="BM512" s="1" t="b">
        <f t="shared" si="171"/>
        <v>1</v>
      </c>
      <c r="BN512" s="1" t="b">
        <f t="shared" si="172"/>
        <v>1</v>
      </c>
      <c r="BO512" s="1" t="b">
        <f t="shared" si="173"/>
        <v>1</v>
      </c>
      <c r="BP512" s="1" t="b">
        <f t="shared" si="174"/>
        <v>1</v>
      </c>
      <c r="BQ512" s="1" t="b">
        <f t="shared" si="175"/>
        <v>1</v>
      </c>
    </row>
    <row r="513" spans="1:69" ht="37.5">
      <c r="A513" s="5">
        <v>510</v>
      </c>
      <c r="B513" s="13" t="s">
        <v>1060</v>
      </c>
      <c r="C513" s="13"/>
      <c r="D513" s="13" t="s">
        <v>259</v>
      </c>
      <c r="E513" s="19" t="s">
        <v>1228</v>
      </c>
      <c r="F513" s="13" t="s">
        <v>572</v>
      </c>
      <c r="G513" s="13" t="s">
        <v>843</v>
      </c>
      <c r="H513" s="13" t="s">
        <v>1539</v>
      </c>
      <c r="I513" s="13" t="s">
        <v>1341</v>
      </c>
      <c r="J513" s="13" t="s">
        <v>1480</v>
      </c>
      <c r="K513" s="13" t="s">
        <v>1056</v>
      </c>
      <c r="L513" s="13" t="s">
        <v>1481</v>
      </c>
      <c r="M513" s="13" t="s">
        <v>23</v>
      </c>
      <c r="N513" s="13" t="s">
        <v>23</v>
      </c>
      <c r="O513" s="13" t="s">
        <v>23</v>
      </c>
      <c r="P513" s="13" t="str">
        <f t="shared" si="154"/>
        <v>EASA;FAA;CAA UK;CAA MALAYSIA;DGCA INDONESIA;CAA CHINA;</v>
      </c>
      <c r="Q513" s="13" t="s">
        <v>12</v>
      </c>
      <c r="R513" s="13" t="s">
        <v>13</v>
      </c>
      <c r="S513" s="13" t="s">
        <v>1224</v>
      </c>
      <c r="T513" s="13" t="s">
        <v>24</v>
      </c>
      <c r="U513" s="13" t="s">
        <v>25</v>
      </c>
      <c r="V513" s="13" t="s">
        <v>26</v>
      </c>
      <c r="W513" s="13"/>
      <c r="X513" s="13" t="s">
        <v>1232</v>
      </c>
      <c r="Y513" s="13" t="s">
        <v>1336</v>
      </c>
      <c r="Z513" s="13"/>
      <c r="AA513" s="1" t="str">
        <f>_xlfn.IFNA(VLOOKUP($B513,'[1]Price Catalogue (Active CAP)'!$A:$AD,AA$3,FALSE),"")</f>
        <v>J540AI2-510</v>
      </c>
      <c r="AC513" s="1" t="str">
        <f>_xlfn.IFNA(VLOOKUP($B513,'[1]Price Catalogue (Active CAP)'!$A:$AD,AC$3,FALSE),"")</f>
        <v>TOILET ASSY</v>
      </c>
      <c r="AD513" s="1" t="str">
        <f>_xlfn.IFNA(VLOOKUP($B513,'[1]Price Catalogue (Active CAP)'!$A:$AD,AD$3,FALSE),"")</f>
        <v>ON</v>
      </c>
      <c r="AE513" s="1" t="str">
        <f>_xlfn.IFNA(VLOOKUP($B513,'[1]Price Catalogue (Active CAP)'!$A:$AD,AE$3,FALSE),"")</f>
        <v>A330;</v>
      </c>
      <c r="AF513" s="1" t="str">
        <f>_xlfn.IFNA(VLOOKUP($B513,'[1]Price Catalogue (Active CAP)'!$A:$AD,AF$3,FALSE),"")</f>
        <v>Diehl Aviation Gilching GmbH</v>
      </c>
      <c r="AG513" s="1" t="str">
        <f>_xlfn.IFNA(VLOOKUP($B513,'[1]Price Catalogue (Active CAP)'!$A:$AD,AG$3,FALSE),"")</f>
        <v>CAE-TOI-001</v>
      </c>
      <c r="AH513" s="1" t="str">
        <f>_xlfn.IFNA(VLOOKUP($B513,'[1]Price Catalogue (Active CAP)'!$A:$AD,AH$3,FALSE),"")</f>
        <v>Toilet</v>
      </c>
      <c r="AI513" s="1" t="str">
        <f>_xlfn.IFNA(VLOOKUP($B513,'[1]Price Catalogue (Active CAP)'!$A:$AD,AI$3,FALSE),"")</f>
        <v>D1227</v>
      </c>
      <c r="AJ513" s="1" t="str">
        <f>_xlfn.IFNA(VLOOKUP($B513,'[1]Price Catalogue (Active CAP)'!$A:$AD,AJ$3,FALSE),"")</f>
        <v>38-32-44;</v>
      </c>
      <c r="AK513" s="1" t="str">
        <f>_xlfn.IFNA(VLOOKUP($B513,'[1]Price Catalogue (Active CAP)'!$A:$AD,AK$3,FALSE),"")</f>
        <v>38-32</v>
      </c>
      <c r="AL513" s="32" t="str">
        <f>_xlfn.IFNA(VLOOKUP($B513,'[1]Price Catalogue (Active CAP)'!$A:$AD,AL$3,FALSE),"")</f>
        <v>EASA,FAA,CAA MALAYSIA,CAAS,DGCA INDONESIA,CAA CHINA</v>
      </c>
      <c r="AM513" s="1" t="str">
        <f>_xlfn.IFNA(VLOOKUP($B513,'[1]Price Catalogue (Active CAP)'!$A:$AD,AM$3,FALSE),"")</f>
        <v>EASA</v>
      </c>
      <c r="AN513" s="1" t="str">
        <f>_xlfn.IFNA(VLOOKUP($B513,'[1]Price Catalogue (Active CAP)'!$A:$AD,AN$3,FALSE),"")</f>
        <v>FAA</v>
      </c>
      <c r="AO513" s="1" t="str">
        <f>_xlfn.IFNA(VLOOKUP($B513,'[1]Price Catalogue (Active CAP)'!$A:$AD,AO$3,FALSE),"")</f>
        <v>CAA MALAYSIA</v>
      </c>
      <c r="AP513" s="1" t="str">
        <f>_xlfn.IFNA(VLOOKUP($B513,'[1]Price Catalogue (Active CAP)'!$A:$AD,AP$3,FALSE),"")</f>
        <v>CAAS</v>
      </c>
      <c r="AQ513" s="1" t="str">
        <f>_xlfn.IFNA(VLOOKUP($B513,'[1]Price Catalogue (Active CAP)'!$A:$AD,AQ$3,FALSE),"")</f>
        <v>DGCA INDONESIA</v>
      </c>
      <c r="AR513" s="1" t="str">
        <f>_xlfn.IFNA(VLOOKUP($B513,'[1]Price Catalogue (Active CAP)'!$A:$AD,AR$3,FALSE),"")</f>
        <v>CAA CHINA</v>
      </c>
      <c r="AS513" s="1">
        <f>_xlfn.IFNA(VLOOKUP($B513,'[1]Price Catalogue (Active CAP)'!$A:$AD,AS$3,FALSE),"")</f>
        <v>0</v>
      </c>
      <c r="AT513" s="1" t="str">
        <f>_xlfn.IFNA(VLOOKUP($B513,'[1]Price Catalogue (Active CAP)'!$A:$AD,AT$3,FALSE),"")</f>
        <v>CAA VIETNAM</v>
      </c>
      <c r="AU513" s="1" t="str">
        <f>_xlfn.IFNA(VLOOKUP($B513,'[1]Price Catalogue (Active CAP)'!$A:$AD,AU$3,FALSE),"")</f>
        <v>OCMOM</v>
      </c>
      <c r="AW513" s="1" t="b">
        <f t="shared" si="155"/>
        <v>1</v>
      </c>
      <c r="AX513" s="1" t="b">
        <f t="shared" si="156"/>
        <v>1</v>
      </c>
      <c r="AY513" s="1" t="b">
        <f t="shared" si="157"/>
        <v>1</v>
      </c>
      <c r="AZ513" s="1" t="b">
        <f t="shared" si="158"/>
        <v>1</v>
      </c>
      <c r="BA513" s="1" t="b">
        <f t="shared" si="159"/>
        <v>1</v>
      </c>
      <c r="BB513" s="1" t="b">
        <f t="shared" si="160"/>
        <v>1</v>
      </c>
      <c r="BC513" s="1" t="b">
        <f t="shared" si="161"/>
        <v>1</v>
      </c>
      <c r="BD513" s="1" t="b">
        <f t="shared" si="162"/>
        <v>1</v>
      </c>
      <c r="BE513" s="1" t="b">
        <f t="shared" si="163"/>
        <v>1</v>
      </c>
      <c r="BF513" s="1" t="b">
        <f t="shared" si="164"/>
        <v>1</v>
      </c>
      <c r="BG513" s="1" t="b">
        <f t="shared" si="165"/>
        <v>1</v>
      </c>
      <c r="BH513" s="1" t="b">
        <f t="shared" si="166"/>
        <v>0</v>
      </c>
      <c r="BI513" s="1" t="b">
        <f t="shared" si="167"/>
        <v>1</v>
      </c>
      <c r="BJ513" s="1" t="b">
        <f t="shared" si="168"/>
        <v>1</v>
      </c>
      <c r="BK513" s="1" t="b">
        <f t="shared" si="169"/>
        <v>0</v>
      </c>
      <c r="BL513" s="1" t="b">
        <f t="shared" si="170"/>
        <v>0</v>
      </c>
      <c r="BM513" s="1" t="b">
        <f t="shared" si="171"/>
        <v>1</v>
      </c>
      <c r="BN513" s="1" t="b">
        <f t="shared" si="172"/>
        <v>1</v>
      </c>
      <c r="BO513" s="1" t="b">
        <f t="shared" si="173"/>
        <v>1</v>
      </c>
      <c r="BP513" s="1" t="b">
        <f t="shared" si="174"/>
        <v>1</v>
      </c>
      <c r="BQ513" s="1" t="b">
        <f t="shared" si="175"/>
        <v>1</v>
      </c>
    </row>
    <row r="514" spans="1:69" ht="37.5">
      <c r="A514" s="5">
        <v>511</v>
      </c>
      <c r="B514" s="13" t="s">
        <v>1061</v>
      </c>
      <c r="C514" s="13"/>
      <c r="D514" s="13" t="s">
        <v>259</v>
      </c>
      <c r="E514" s="19" t="s">
        <v>1228</v>
      </c>
      <c r="F514" s="13" t="s">
        <v>572</v>
      </c>
      <c r="G514" s="13" t="s">
        <v>843</v>
      </c>
      <c r="H514" s="13" t="s">
        <v>1539</v>
      </c>
      <c r="I514" s="13" t="s">
        <v>1341</v>
      </c>
      <c r="J514" s="13" t="s">
        <v>1480</v>
      </c>
      <c r="K514" s="13" t="s">
        <v>1056</v>
      </c>
      <c r="L514" s="13" t="s">
        <v>1481</v>
      </c>
      <c r="M514" s="13" t="s">
        <v>23</v>
      </c>
      <c r="N514" s="13" t="s">
        <v>23</v>
      </c>
      <c r="O514" s="13" t="s">
        <v>23</v>
      </c>
      <c r="P514" s="13" t="str">
        <f t="shared" si="154"/>
        <v>EASA;FAA;CAA UK;CAA MALAYSIA;DGCA INDONESIA;CAA CHINA;</v>
      </c>
      <c r="Q514" s="13" t="s">
        <v>12</v>
      </c>
      <c r="R514" s="13" t="s">
        <v>13</v>
      </c>
      <c r="S514" s="13" t="s">
        <v>1224</v>
      </c>
      <c r="T514" s="13" t="s">
        <v>24</v>
      </c>
      <c r="U514" s="13" t="s">
        <v>25</v>
      </c>
      <c r="V514" s="13" t="s">
        <v>26</v>
      </c>
      <c r="W514" s="13"/>
      <c r="X514" s="13" t="s">
        <v>1232</v>
      </c>
      <c r="Y514" s="13" t="s">
        <v>1336</v>
      </c>
      <c r="Z514" s="13"/>
      <c r="AA514" s="1" t="str">
        <f>_xlfn.IFNA(VLOOKUP($B514,'[1]Price Catalogue (Active CAP)'!$A:$AD,AA$3,FALSE),"")</f>
        <v>J540AI2-515</v>
      </c>
      <c r="AC514" s="1" t="str">
        <f>_xlfn.IFNA(VLOOKUP($B514,'[1]Price Catalogue (Active CAP)'!$A:$AD,AC$3,FALSE),"")</f>
        <v>TOILET ASSY</v>
      </c>
      <c r="AD514" s="1" t="str">
        <f>_xlfn.IFNA(VLOOKUP($B514,'[1]Price Catalogue (Active CAP)'!$A:$AD,AD$3,FALSE),"")</f>
        <v>ON</v>
      </c>
      <c r="AE514" s="1" t="str">
        <f>_xlfn.IFNA(VLOOKUP($B514,'[1]Price Catalogue (Active CAP)'!$A:$AD,AE$3,FALSE),"")</f>
        <v>A330;</v>
      </c>
      <c r="AF514" s="1" t="str">
        <f>_xlfn.IFNA(VLOOKUP($B514,'[1]Price Catalogue (Active CAP)'!$A:$AD,AF$3,FALSE),"")</f>
        <v>Diehl Aviation Gilching GmbH</v>
      </c>
      <c r="AG514" s="1" t="str">
        <f>_xlfn.IFNA(VLOOKUP($B514,'[1]Price Catalogue (Active CAP)'!$A:$AD,AG$3,FALSE),"")</f>
        <v>CAE-TOI-001</v>
      </c>
      <c r="AH514" s="1" t="str">
        <f>_xlfn.IFNA(VLOOKUP($B514,'[1]Price Catalogue (Active CAP)'!$A:$AD,AH$3,FALSE),"")</f>
        <v>Toilet</v>
      </c>
      <c r="AI514" s="1" t="str">
        <f>_xlfn.IFNA(VLOOKUP($B514,'[1]Price Catalogue (Active CAP)'!$A:$AD,AI$3,FALSE),"")</f>
        <v>D1227</v>
      </c>
      <c r="AJ514" s="1" t="str">
        <f>_xlfn.IFNA(VLOOKUP($B514,'[1]Price Catalogue (Active CAP)'!$A:$AD,AJ$3,FALSE),"")</f>
        <v>38-32-44;</v>
      </c>
      <c r="AK514" s="1" t="str">
        <f>_xlfn.IFNA(VLOOKUP($B514,'[1]Price Catalogue (Active CAP)'!$A:$AD,AK$3,FALSE),"")</f>
        <v>38-32</v>
      </c>
      <c r="AL514" s="32" t="str">
        <f>_xlfn.IFNA(VLOOKUP($B514,'[1]Price Catalogue (Active CAP)'!$A:$AD,AL$3,FALSE),"")</f>
        <v>EASA,FAA,CAA MALAYSIA,CAAS,DGCA INDONESIA,CAA CHINA</v>
      </c>
      <c r="AM514" s="1" t="str">
        <f>_xlfn.IFNA(VLOOKUP($B514,'[1]Price Catalogue (Active CAP)'!$A:$AD,AM$3,FALSE),"")</f>
        <v>EASA</v>
      </c>
      <c r="AN514" s="1" t="str">
        <f>_xlfn.IFNA(VLOOKUP($B514,'[1]Price Catalogue (Active CAP)'!$A:$AD,AN$3,FALSE),"")</f>
        <v>FAA</v>
      </c>
      <c r="AO514" s="1" t="str">
        <f>_xlfn.IFNA(VLOOKUP($B514,'[1]Price Catalogue (Active CAP)'!$A:$AD,AO$3,FALSE),"")</f>
        <v>CAA MALAYSIA</v>
      </c>
      <c r="AP514" s="1" t="str">
        <f>_xlfn.IFNA(VLOOKUP($B514,'[1]Price Catalogue (Active CAP)'!$A:$AD,AP$3,FALSE),"")</f>
        <v>CAAS</v>
      </c>
      <c r="AQ514" s="1" t="str">
        <f>_xlfn.IFNA(VLOOKUP($B514,'[1]Price Catalogue (Active CAP)'!$A:$AD,AQ$3,FALSE),"")</f>
        <v>DGCA INDONESIA</v>
      </c>
      <c r="AR514" s="1" t="str">
        <f>_xlfn.IFNA(VLOOKUP($B514,'[1]Price Catalogue (Active CAP)'!$A:$AD,AR$3,FALSE),"")</f>
        <v>CAA CHINA</v>
      </c>
      <c r="AS514" s="1">
        <f>_xlfn.IFNA(VLOOKUP($B514,'[1]Price Catalogue (Active CAP)'!$A:$AD,AS$3,FALSE),"")</f>
        <v>0</v>
      </c>
      <c r="AT514" s="1" t="str">
        <f>_xlfn.IFNA(VLOOKUP($B514,'[1]Price Catalogue (Active CAP)'!$A:$AD,AT$3,FALSE),"")</f>
        <v>CAA VIETNAM</v>
      </c>
      <c r="AU514" s="1" t="str">
        <f>_xlfn.IFNA(VLOOKUP($B514,'[1]Price Catalogue (Active CAP)'!$A:$AD,AU$3,FALSE),"")</f>
        <v>OCMOM</v>
      </c>
      <c r="AW514" s="1" t="b">
        <f t="shared" si="155"/>
        <v>1</v>
      </c>
      <c r="AX514" s="1" t="b">
        <f t="shared" si="156"/>
        <v>1</v>
      </c>
      <c r="AY514" s="1" t="b">
        <f t="shared" si="157"/>
        <v>1</v>
      </c>
      <c r="AZ514" s="1" t="b">
        <f t="shared" si="158"/>
        <v>1</v>
      </c>
      <c r="BA514" s="1" t="b">
        <f t="shared" si="159"/>
        <v>1</v>
      </c>
      <c r="BB514" s="1" t="b">
        <f t="shared" si="160"/>
        <v>1</v>
      </c>
      <c r="BC514" s="1" t="b">
        <f t="shared" si="161"/>
        <v>1</v>
      </c>
      <c r="BD514" s="1" t="b">
        <f t="shared" si="162"/>
        <v>1</v>
      </c>
      <c r="BE514" s="1" t="b">
        <f t="shared" si="163"/>
        <v>1</v>
      </c>
      <c r="BF514" s="1" t="b">
        <f t="shared" si="164"/>
        <v>1</v>
      </c>
      <c r="BG514" s="1" t="b">
        <f t="shared" si="165"/>
        <v>1</v>
      </c>
      <c r="BH514" s="1" t="b">
        <f t="shared" si="166"/>
        <v>0</v>
      </c>
      <c r="BI514" s="1" t="b">
        <f t="shared" si="167"/>
        <v>1</v>
      </c>
      <c r="BJ514" s="1" t="b">
        <f t="shared" si="168"/>
        <v>1</v>
      </c>
      <c r="BK514" s="1" t="b">
        <f t="shared" si="169"/>
        <v>0</v>
      </c>
      <c r="BL514" s="1" t="b">
        <f t="shared" si="170"/>
        <v>0</v>
      </c>
      <c r="BM514" s="1" t="b">
        <f t="shared" si="171"/>
        <v>1</v>
      </c>
      <c r="BN514" s="1" t="b">
        <f t="shared" si="172"/>
        <v>1</v>
      </c>
      <c r="BO514" s="1" t="b">
        <f t="shared" si="173"/>
        <v>1</v>
      </c>
      <c r="BP514" s="1" t="b">
        <f t="shared" si="174"/>
        <v>1</v>
      </c>
      <c r="BQ514" s="1" t="b">
        <f t="shared" si="175"/>
        <v>1</v>
      </c>
    </row>
    <row r="515" spans="1:69" ht="37.5">
      <c r="A515" s="5">
        <v>512</v>
      </c>
      <c r="B515" s="13" t="s">
        <v>1062</v>
      </c>
      <c r="C515" s="13"/>
      <c r="D515" s="13" t="s">
        <v>259</v>
      </c>
      <c r="E515" s="19" t="s">
        <v>1228</v>
      </c>
      <c r="F515" s="13" t="s">
        <v>325</v>
      </c>
      <c r="G515" s="13" t="s">
        <v>843</v>
      </c>
      <c r="H515" s="13" t="s">
        <v>1539</v>
      </c>
      <c r="I515" s="13" t="s">
        <v>1341</v>
      </c>
      <c r="J515" s="13" t="s">
        <v>1480</v>
      </c>
      <c r="K515" s="13" t="s">
        <v>1054</v>
      </c>
      <c r="L515" s="13" t="s">
        <v>1481</v>
      </c>
      <c r="M515" s="13" t="s">
        <v>23</v>
      </c>
      <c r="N515" s="13" t="s">
        <v>23</v>
      </c>
      <c r="O515" s="13" t="s">
        <v>23</v>
      </c>
      <c r="P515" s="13" t="str">
        <f t="shared" si="154"/>
        <v>EASA;FAA;CAA UK;CAA MALAYSIA;DGCA INDONESIA;CAA CHINA;</v>
      </c>
      <c r="Q515" s="13" t="s">
        <v>12</v>
      </c>
      <c r="R515" s="13" t="s">
        <v>13</v>
      </c>
      <c r="S515" s="13" t="s">
        <v>1224</v>
      </c>
      <c r="T515" s="13" t="s">
        <v>24</v>
      </c>
      <c r="U515" s="13" t="s">
        <v>25</v>
      </c>
      <c r="V515" s="13" t="s">
        <v>26</v>
      </c>
      <c r="W515" s="13"/>
      <c r="X515" s="13" t="s">
        <v>1232</v>
      </c>
      <c r="Y515" s="13" t="s">
        <v>1336</v>
      </c>
      <c r="Z515" s="13"/>
      <c r="AA515" s="1" t="str">
        <f>_xlfn.IFNA(VLOOKUP($B515,'[1]Price Catalogue (Active CAP)'!$A:$AD,AA$3,FALSE),"")</f>
        <v>J540AI2-520</v>
      </c>
      <c r="AC515" s="1" t="str">
        <f>_xlfn.IFNA(VLOOKUP($B515,'[1]Price Catalogue (Active CAP)'!$A:$AD,AC$3,FALSE),"")</f>
        <v>TOILET ASSY</v>
      </c>
      <c r="AD515" s="1" t="str">
        <f>_xlfn.IFNA(VLOOKUP($B515,'[1]Price Catalogue (Active CAP)'!$A:$AD,AD$3,FALSE),"")</f>
        <v>ON</v>
      </c>
      <c r="AE515" s="1" t="str">
        <f>_xlfn.IFNA(VLOOKUP($B515,'[1]Price Catalogue (Active CAP)'!$A:$AD,AE$3,FALSE),"")</f>
        <v>A330;A340;</v>
      </c>
      <c r="AF515" s="1" t="str">
        <f>_xlfn.IFNA(VLOOKUP($B515,'[1]Price Catalogue (Active CAP)'!$A:$AD,AF$3,FALSE),"")</f>
        <v>Diehl Aviation Gilching GmbH</v>
      </c>
      <c r="AG515" s="1" t="str">
        <f>_xlfn.IFNA(VLOOKUP($B515,'[1]Price Catalogue (Active CAP)'!$A:$AD,AG$3,FALSE),"")</f>
        <v>CAE-TOI-001</v>
      </c>
      <c r="AH515" s="1" t="str">
        <f>_xlfn.IFNA(VLOOKUP($B515,'[1]Price Catalogue (Active CAP)'!$A:$AD,AH$3,FALSE),"")</f>
        <v>Toilet</v>
      </c>
      <c r="AI515" s="1" t="str">
        <f>_xlfn.IFNA(VLOOKUP($B515,'[1]Price Catalogue (Active CAP)'!$A:$AD,AI$3,FALSE),"")</f>
        <v>D1227</v>
      </c>
      <c r="AJ515" s="1" t="str">
        <f>_xlfn.IFNA(VLOOKUP($B515,'[1]Price Catalogue (Active CAP)'!$A:$AD,AJ$3,FALSE),"")</f>
        <v>38-32-42;</v>
      </c>
      <c r="AK515" s="1" t="str">
        <f>_xlfn.IFNA(VLOOKUP($B515,'[1]Price Catalogue (Active CAP)'!$A:$AD,AK$3,FALSE),"")</f>
        <v>38-32</v>
      </c>
      <c r="AL515" s="32" t="str">
        <f>_xlfn.IFNA(VLOOKUP($B515,'[1]Price Catalogue (Active CAP)'!$A:$AD,AL$3,FALSE),"")</f>
        <v>EASA,FAA,CAA MALAYSIA,CAAS,DGCA INDONESIA,CAA CHINA</v>
      </c>
      <c r="AM515" s="1" t="str">
        <f>_xlfn.IFNA(VLOOKUP($B515,'[1]Price Catalogue (Active CAP)'!$A:$AD,AM$3,FALSE),"")</f>
        <v>EASA</v>
      </c>
      <c r="AN515" s="1" t="str">
        <f>_xlfn.IFNA(VLOOKUP($B515,'[1]Price Catalogue (Active CAP)'!$A:$AD,AN$3,FALSE),"")</f>
        <v>FAA</v>
      </c>
      <c r="AO515" s="1" t="str">
        <f>_xlfn.IFNA(VLOOKUP($B515,'[1]Price Catalogue (Active CAP)'!$A:$AD,AO$3,FALSE),"")</f>
        <v>CAA MALAYSIA</v>
      </c>
      <c r="AP515" s="1" t="str">
        <f>_xlfn.IFNA(VLOOKUP($B515,'[1]Price Catalogue (Active CAP)'!$A:$AD,AP$3,FALSE),"")</f>
        <v>CAAS</v>
      </c>
      <c r="AQ515" s="1" t="str">
        <f>_xlfn.IFNA(VLOOKUP($B515,'[1]Price Catalogue (Active CAP)'!$A:$AD,AQ$3,FALSE),"")</f>
        <v>DGCA INDONESIA</v>
      </c>
      <c r="AR515" s="1" t="str">
        <f>_xlfn.IFNA(VLOOKUP($B515,'[1]Price Catalogue (Active CAP)'!$A:$AD,AR$3,FALSE),"")</f>
        <v>CAA CHINA</v>
      </c>
      <c r="AS515" s="1">
        <f>_xlfn.IFNA(VLOOKUP($B515,'[1]Price Catalogue (Active CAP)'!$A:$AD,AS$3,FALSE),"")</f>
        <v>0</v>
      </c>
      <c r="AT515" s="1" t="str">
        <f>_xlfn.IFNA(VLOOKUP($B515,'[1]Price Catalogue (Active CAP)'!$A:$AD,AT$3,FALSE),"")</f>
        <v>CAA VIETNAM</v>
      </c>
      <c r="AU515" s="1" t="str">
        <f>_xlfn.IFNA(VLOOKUP($B515,'[1]Price Catalogue (Active CAP)'!$A:$AD,AU$3,FALSE),"")</f>
        <v>OCMOM</v>
      </c>
      <c r="AW515" s="1" t="b">
        <f t="shared" si="155"/>
        <v>1</v>
      </c>
      <c r="AX515" s="1" t="b">
        <f t="shared" si="156"/>
        <v>1</v>
      </c>
      <c r="AY515" s="1" t="b">
        <f t="shared" si="157"/>
        <v>1</v>
      </c>
      <c r="AZ515" s="1" t="b">
        <f t="shared" si="158"/>
        <v>1</v>
      </c>
      <c r="BA515" s="1" t="b">
        <f t="shared" si="159"/>
        <v>1</v>
      </c>
      <c r="BB515" s="1" t="b">
        <f t="shared" si="160"/>
        <v>1</v>
      </c>
      <c r="BC515" s="1" t="b">
        <f t="shared" si="161"/>
        <v>1</v>
      </c>
      <c r="BD515" s="1" t="b">
        <f t="shared" si="162"/>
        <v>1</v>
      </c>
      <c r="BE515" s="1" t="b">
        <f t="shared" si="163"/>
        <v>1</v>
      </c>
      <c r="BF515" s="1" t="b">
        <f t="shared" si="164"/>
        <v>1</v>
      </c>
      <c r="BG515" s="1" t="b">
        <f t="shared" si="165"/>
        <v>1</v>
      </c>
      <c r="BH515" s="1" t="b">
        <f t="shared" si="166"/>
        <v>0</v>
      </c>
      <c r="BI515" s="1" t="b">
        <f t="shared" si="167"/>
        <v>1</v>
      </c>
      <c r="BJ515" s="1" t="b">
        <f t="shared" si="168"/>
        <v>1</v>
      </c>
      <c r="BK515" s="1" t="b">
        <f t="shared" si="169"/>
        <v>0</v>
      </c>
      <c r="BL515" s="1" t="b">
        <f t="shared" si="170"/>
        <v>0</v>
      </c>
      <c r="BM515" s="1" t="b">
        <f t="shared" si="171"/>
        <v>1</v>
      </c>
      <c r="BN515" s="1" t="b">
        <f t="shared" si="172"/>
        <v>1</v>
      </c>
      <c r="BO515" s="1" t="b">
        <f t="shared" si="173"/>
        <v>1</v>
      </c>
      <c r="BP515" s="1" t="b">
        <f t="shared" si="174"/>
        <v>1</v>
      </c>
      <c r="BQ515" s="1" t="b">
        <f t="shared" si="175"/>
        <v>1</v>
      </c>
    </row>
    <row r="516" spans="1:69" ht="37.5">
      <c r="A516" s="5">
        <v>513</v>
      </c>
      <c r="B516" s="13" t="s">
        <v>1063</v>
      </c>
      <c r="C516" s="13"/>
      <c r="D516" s="13" t="s">
        <v>1064</v>
      </c>
      <c r="E516" s="19" t="s">
        <v>1228</v>
      </c>
      <c r="F516" s="13" t="s">
        <v>28</v>
      </c>
      <c r="G516" s="13" t="s">
        <v>1065</v>
      </c>
      <c r="H516" s="13" t="s">
        <v>1540</v>
      </c>
      <c r="I516" s="13" t="s">
        <v>1371</v>
      </c>
      <c r="J516" s="13"/>
      <c r="K516" s="13" t="s">
        <v>1066</v>
      </c>
      <c r="L516" s="13" t="s">
        <v>1541</v>
      </c>
      <c r="M516" s="13" t="s">
        <v>23</v>
      </c>
      <c r="N516" s="13" t="s">
        <v>23</v>
      </c>
      <c r="O516" s="13" t="s">
        <v>23</v>
      </c>
      <c r="P516" s="13" t="str">
        <f t="shared" ref="P516:P579" si="176">Q516&amp;";" &amp;R516&amp;";" &amp;S516&amp;";" &amp;T516&amp;";" &amp;U516&amp;";" &amp;V516&amp;";" &amp;W516</f>
        <v>EASA;FAA;CAA UK;CAA MALAYSIA;DGCA INDONESIA;CAA CHINA;</v>
      </c>
      <c r="Q516" s="13" t="s">
        <v>12</v>
      </c>
      <c r="R516" s="13" t="s">
        <v>13</v>
      </c>
      <c r="S516" s="13" t="s">
        <v>1224</v>
      </c>
      <c r="T516" s="13" t="s">
        <v>24</v>
      </c>
      <c r="U516" s="13" t="s">
        <v>25</v>
      </c>
      <c r="V516" s="13" t="s">
        <v>26</v>
      </c>
      <c r="W516" s="13"/>
      <c r="X516" s="13" t="s">
        <v>1232</v>
      </c>
      <c r="Y516" s="13" t="s">
        <v>1336</v>
      </c>
      <c r="Z516" s="13"/>
      <c r="AA516" s="1" t="str">
        <f>_xlfn.IFNA(VLOOKUP($B516,'[1]Price Catalogue (Active CAP)'!$A:$AD,AA$3,FALSE),"")</f>
        <v>L83A13-604</v>
      </c>
      <c r="AC516" s="1" t="str">
        <f>_xlfn.IFNA(VLOOKUP($B516,'[1]Price Catalogue (Active CAP)'!$A:$AD,AC$3,FALSE),"")</f>
        <v>VALVE-WATER, DRAIN</v>
      </c>
      <c r="AD516" s="1" t="str">
        <f>_xlfn.IFNA(VLOOKUP($B516,'[1]Price Catalogue (Active CAP)'!$A:$AD,AD$3,FALSE),"")</f>
        <v>ON</v>
      </c>
      <c r="AE516" s="1" t="str">
        <f>_xlfn.IFNA(VLOOKUP($B516,'[1]Price Catalogue (Active CAP)'!$A:$AD,AE$3,FALSE),"")</f>
        <v>A320_Fam;</v>
      </c>
      <c r="AF516" s="1" t="str">
        <f>_xlfn.IFNA(VLOOKUP($B516,'[1]Price Catalogue (Active CAP)'!$A:$AD,AF$3,FALSE),"")</f>
        <v>ZODIAC AEROTECHNICS</v>
      </c>
      <c r="AG516" s="1" t="str">
        <f>_xlfn.IFNA(VLOOKUP($B516,'[1]Price Catalogue (Active CAP)'!$A:$AD,AG$3,FALSE),"")</f>
        <v>FUE-VAL-001</v>
      </c>
      <c r="AH516" s="1" t="str">
        <f>_xlfn.IFNA(VLOOKUP($B516,'[1]Price Catalogue (Active CAP)'!$A:$AD,AH$3,FALSE),"")</f>
        <v>Water_Valve</v>
      </c>
      <c r="AI516" s="1">
        <f>_xlfn.IFNA(VLOOKUP($B516,'[1]Price Catalogue (Active CAP)'!$A:$AD,AI$3,FALSE),"")</f>
        <v>0</v>
      </c>
      <c r="AJ516" s="1" t="str">
        <f>_xlfn.IFNA(VLOOKUP($B516,'[1]Price Catalogue (Active CAP)'!$A:$AD,AJ$3,FALSE),"")</f>
        <v>28-11-22;</v>
      </c>
      <c r="AK516" s="1" t="str">
        <f>_xlfn.IFNA(VLOOKUP($B516,'[1]Price Catalogue (Active CAP)'!$A:$AD,AK$3,FALSE),"")</f>
        <v>28-11</v>
      </c>
      <c r="AL516" s="32" t="str">
        <f>_xlfn.IFNA(VLOOKUP($B516,'[1]Price Catalogue (Active CAP)'!$A:$AD,AL$3,FALSE),"")</f>
        <v>EASA,FAA,CAA MALAYSIA,CAAS,DGCA INDONESIA,CAA CHINA</v>
      </c>
      <c r="AM516" s="1" t="str">
        <f>_xlfn.IFNA(VLOOKUP($B516,'[1]Price Catalogue (Active CAP)'!$A:$AD,AM$3,FALSE),"")</f>
        <v>EASA</v>
      </c>
      <c r="AN516" s="1" t="str">
        <f>_xlfn.IFNA(VLOOKUP($B516,'[1]Price Catalogue (Active CAP)'!$A:$AD,AN$3,FALSE),"")</f>
        <v>FAA</v>
      </c>
      <c r="AO516" s="1" t="str">
        <f>_xlfn.IFNA(VLOOKUP($B516,'[1]Price Catalogue (Active CAP)'!$A:$AD,AO$3,FALSE),"")</f>
        <v>CAA MALAYSIA</v>
      </c>
      <c r="AP516" s="1" t="str">
        <f>_xlfn.IFNA(VLOOKUP($B516,'[1]Price Catalogue (Active CAP)'!$A:$AD,AP$3,FALSE),"")</f>
        <v>CAAS</v>
      </c>
      <c r="AQ516" s="1" t="str">
        <f>_xlfn.IFNA(VLOOKUP($B516,'[1]Price Catalogue (Active CAP)'!$A:$AD,AQ$3,FALSE),"")</f>
        <v>DGCA INDONESIA</v>
      </c>
      <c r="AR516" s="1" t="str">
        <f>_xlfn.IFNA(VLOOKUP($B516,'[1]Price Catalogue (Active CAP)'!$A:$AD,AR$3,FALSE),"")</f>
        <v>CAA CHINA</v>
      </c>
      <c r="AS516" s="1">
        <f>_xlfn.IFNA(VLOOKUP($B516,'[1]Price Catalogue (Active CAP)'!$A:$AD,AS$3,FALSE),"")</f>
        <v>0</v>
      </c>
      <c r="AT516" s="1" t="str">
        <f>_xlfn.IFNA(VLOOKUP($B516,'[1]Price Catalogue (Active CAP)'!$A:$AD,AT$3,FALSE),"")</f>
        <v>CAA VIETNAM</v>
      </c>
      <c r="AU516" s="1" t="str">
        <f>_xlfn.IFNA(VLOOKUP($B516,'[1]Price Catalogue (Active CAP)'!$A:$AD,AU$3,FALSE),"")</f>
        <v>OCMOM</v>
      </c>
      <c r="AW516" s="1" t="b">
        <f t="shared" ref="AW516:AW579" si="177">AA516=B516</f>
        <v>1</v>
      </c>
      <c r="AX516" s="1" t="b">
        <f t="shared" ref="AX516:AX579" si="178">AB516=C516</f>
        <v>1</v>
      </c>
      <c r="AY516" s="1" t="b">
        <f t="shared" ref="AY516:AY579" si="179">AC516=D516</f>
        <v>1</v>
      </c>
      <c r="AZ516" s="1" t="b">
        <f t="shared" ref="AZ516:AZ579" si="180">AD516=E516</f>
        <v>1</v>
      </c>
      <c r="BA516" s="1" t="b">
        <f t="shared" ref="BA516:BA579" si="181">AE516=F516</f>
        <v>1</v>
      </c>
      <c r="BB516" s="1" t="b">
        <f t="shared" ref="BB516:BB579" si="182">AF516=G516</f>
        <v>1</v>
      </c>
      <c r="BC516" s="1" t="b">
        <f t="shared" ref="BC516:BC579" si="183">AG516=H516</f>
        <v>1</v>
      </c>
      <c r="BD516" s="1" t="b">
        <f t="shared" ref="BD516:BD579" si="184">AH516=I516</f>
        <v>1</v>
      </c>
      <c r="BE516" s="1" t="b">
        <f t="shared" ref="BE516:BE579" si="185">AI516=J516</f>
        <v>1</v>
      </c>
      <c r="BF516" s="1" t="b">
        <f t="shared" ref="BF516:BF579" si="186">AJ516=K516</f>
        <v>1</v>
      </c>
      <c r="BG516" s="1" t="b">
        <f t="shared" ref="BG516:BG579" si="187">AK516=L516</f>
        <v>1</v>
      </c>
      <c r="BH516" s="1" t="b">
        <f t="shared" ref="BH516:BH579" si="188">AL516=P516</f>
        <v>0</v>
      </c>
      <c r="BI516" s="1" t="b">
        <f t="shared" ref="BI516:BI579" si="189">AM516=Q516</f>
        <v>1</v>
      </c>
      <c r="BJ516" s="1" t="b">
        <f t="shared" ref="BJ516:BJ579" si="190">AN516=R516</f>
        <v>1</v>
      </c>
      <c r="BK516" s="1" t="b">
        <f t="shared" ref="BK516:BK579" si="191">AO516=S516</f>
        <v>0</v>
      </c>
      <c r="BL516" s="1" t="b">
        <f t="shared" ref="BL516:BL579" si="192">AP516=T516</f>
        <v>0</v>
      </c>
      <c r="BM516" s="1" t="b">
        <f t="shared" ref="BM516:BM579" si="193">AQ516=U516</f>
        <v>1</v>
      </c>
      <c r="BN516" s="1" t="b">
        <f t="shared" ref="BN516:BN579" si="194">AR516=V516</f>
        <v>1</v>
      </c>
      <c r="BO516" s="1" t="b">
        <f t="shared" ref="BO516:BO579" si="195">AS516=W516</f>
        <v>1</v>
      </c>
      <c r="BP516" s="1" t="b">
        <f t="shared" ref="BP516:BP579" si="196">AT516=X516</f>
        <v>1</v>
      </c>
      <c r="BQ516" s="1" t="b">
        <f t="shared" ref="BQ516:BQ579" si="197">AU516=Y516</f>
        <v>1</v>
      </c>
    </row>
    <row r="517" spans="1:69" ht="37.5">
      <c r="A517" s="5">
        <v>514</v>
      </c>
      <c r="B517" s="13" t="s">
        <v>1067</v>
      </c>
      <c r="C517" s="13"/>
      <c r="D517" s="13" t="s">
        <v>1064</v>
      </c>
      <c r="E517" s="19" t="s">
        <v>1228</v>
      </c>
      <c r="F517" s="13" t="s">
        <v>28</v>
      </c>
      <c r="G517" s="13" t="s">
        <v>1065</v>
      </c>
      <c r="H517" s="13" t="s">
        <v>1540</v>
      </c>
      <c r="I517" s="13" t="s">
        <v>1371</v>
      </c>
      <c r="J517" s="13"/>
      <c r="K517" s="13" t="s">
        <v>1068</v>
      </c>
      <c r="L517" s="13" t="s">
        <v>1541</v>
      </c>
      <c r="M517" s="13" t="s">
        <v>23</v>
      </c>
      <c r="N517" s="13" t="s">
        <v>23</v>
      </c>
      <c r="O517" s="13" t="s">
        <v>23</v>
      </c>
      <c r="P517" s="13" t="str">
        <f t="shared" si="176"/>
        <v>EASA;FAA;CAA UK;CAA MALAYSIA;DGCA INDONESIA;CAA CHINA;</v>
      </c>
      <c r="Q517" s="13" t="s">
        <v>12</v>
      </c>
      <c r="R517" s="13" t="s">
        <v>13</v>
      </c>
      <c r="S517" s="13" t="s">
        <v>1224</v>
      </c>
      <c r="T517" s="13" t="s">
        <v>24</v>
      </c>
      <c r="U517" s="13" t="s">
        <v>25</v>
      </c>
      <c r="V517" s="13" t="s">
        <v>26</v>
      </c>
      <c r="W517" s="13"/>
      <c r="X517" s="13" t="s">
        <v>1232</v>
      </c>
      <c r="Y517" s="13" t="s">
        <v>1336</v>
      </c>
      <c r="Z517" s="13"/>
      <c r="AA517" s="1" t="str">
        <f>_xlfn.IFNA(VLOOKUP($B517,'[1]Price Catalogue (Active CAP)'!$A:$AD,AA$3,FALSE),"")</f>
        <v>L83A13-609</v>
      </c>
      <c r="AC517" s="1" t="str">
        <f>_xlfn.IFNA(VLOOKUP($B517,'[1]Price Catalogue (Active CAP)'!$A:$AD,AC$3,FALSE),"")</f>
        <v>VALVE-WATER, DRAIN</v>
      </c>
      <c r="AD517" s="1" t="str">
        <f>_xlfn.IFNA(VLOOKUP($B517,'[1]Price Catalogue (Active CAP)'!$A:$AD,AD$3,FALSE),"")</f>
        <v>ON</v>
      </c>
      <c r="AE517" s="1" t="str">
        <f>_xlfn.IFNA(VLOOKUP($B517,'[1]Price Catalogue (Active CAP)'!$A:$AD,AE$3,FALSE),"")</f>
        <v>A320_Fam;</v>
      </c>
      <c r="AF517" s="1" t="str">
        <f>_xlfn.IFNA(VLOOKUP($B517,'[1]Price Catalogue (Active CAP)'!$A:$AD,AF$3,FALSE),"")</f>
        <v>ZODIAC AEROTECHNICS</v>
      </c>
      <c r="AG517" s="1" t="str">
        <f>_xlfn.IFNA(VLOOKUP($B517,'[1]Price Catalogue (Active CAP)'!$A:$AD,AG$3,FALSE),"")</f>
        <v>FUE-VAL-001</v>
      </c>
      <c r="AH517" s="1" t="str">
        <f>_xlfn.IFNA(VLOOKUP($B517,'[1]Price Catalogue (Active CAP)'!$A:$AD,AH$3,FALSE),"")</f>
        <v>Water_Valve</v>
      </c>
      <c r="AI517" s="1">
        <f>_xlfn.IFNA(VLOOKUP($B517,'[1]Price Catalogue (Active CAP)'!$A:$AD,AI$3,FALSE),"")</f>
        <v>0</v>
      </c>
      <c r="AJ517" s="1" t="str">
        <f>_xlfn.IFNA(VLOOKUP($B517,'[1]Price Catalogue (Active CAP)'!$A:$AD,AJ$3,FALSE),"")</f>
        <v>28-11-11;</v>
      </c>
      <c r="AK517" s="1" t="str">
        <f>_xlfn.IFNA(VLOOKUP($B517,'[1]Price Catalogue (Active CAP)'!$A:$AD,AK$3,FALSE),"")</f>
        <v>28-11</v>
      </c>
      <c r="AL517" s="32" t="str">
        <f>_xlfn.IFNA(VLOOKUP($B517,'[1]Price Catalogue (Active CAP)'!$A:$AD,AL$3,FALSE),"")</f>
        <v>EASA,FAA,CAA MALAYSIA,CAAS,DGCA INDONESIA,CAA CHINA</v>
      </c>
      <c r="AM517" s="1" t="str">
        <f>_xlfn.IFNA(VLOOKUP($B517,'[1]Price Catalogue (Active CAP)'!$A:$AD,AM$3,FALSE),"")</f>
        <v>EASA</v>
      </c>
      <c r="AN517" s="1" t="str">
        <f>_xlfn.IFNA(VLOOKUP($B517,'[1]Price Catalogue (Active CAP)'!$A:$AD,AN$3,FALSE),"")</f>
        <v>FAA</v>
      </c>
      <c r="AO517" s="1" t="str">
        <f>_xlfn.IFNA(VLOOKUP($B517,'[1]Price Catalogue (Active CAP)'!$A:$AD,AO$3,FALSE),"")</f>
        <v>CAA MALAYSIA</v>
      </c>
      <c r="AP517" s="1" t="str">
        <f>_xlfn.IFNA(VLOOKUP($B517,'[1]Price Catalogue (Active CAP)'!$A:$AD,AP$3,FALSE),"")</f>
        <v>CAAS</v>
      </c>
      <c r="AQ517" s="1" t="str">
        <f>_xlfn.IFNA(VLOOKUP($B517,'[1]Price Catalogue (Active CAP)'!$A:$AD,AQ$3,FALSE),"")</f>
        <v>DGCA INDONESIA</v>
      </c>
      <c r="AR517" s="1" t="str">
        <f>_xlfn.IFNA(VLOOKUP($B517,'[1]Price Catalogue (Active CAP)'!$A:$AD,AR$3,FALSE),"")</f>
        <v>CAA CHINA</v>
      </c>
      <c r="AS517" s="1">
        <f>_xlfn.IFNA(VLOOKUP($B517,'[1]Price Catalogue (Active CAP)'!$A:$AD,AS$3,FALSE),"")</f>
        <v>0</v>
      </c>
      <c r="AT517" s="1" t="str">
        <f>_xlfn.IFNA(VLOOKUP($B517,'[1]Price Catalogue (Active CAP)'!$A:$AD,AT$3,FALSE),"")</f>
        <v>CAA VIETNAM</v>
      </c>
      <c r="AU517" s="1" t="str">
        <f>_xlfn.IFNA(VLOOKUP($B517,'[1]Price Catalogue (Active CAP)'!$A:$AD,AU$3,FALSE),"")</f>
        <v>OCMOM</v>
      </c>
      <c r="AW517" s="1" t="b">
        <f t="shared" si="177"/>
        <v>1</v>
      </c>
      <c r="AX517" s="1" t="b">
        <f t="shared" si="178"/>
        <v>1</v>
      </c>
      <c r="AY517" s="1" t="b">
        <f t="shared" si="179"/>
        <v>1</v>
      </c>
      <c r="AZ517" s="1" t="b">
        <f t="shared" si="180"/>
        <v>1</v>
      </c>
      <c r="BA517" s="1" t="b">
        <f t="shared" si="181"/>
        <v>1</v>
      </c>
      <c r="BB517" s="1" t="b">
        <f t="shared" si="182"/>
        <v>1</v>
      </c>
      <c r="BC517" s="1" t="b">
        <f t="shared" si="183"/>
        <v>1</v>
      </c>
      <c r="BD517" s="1" t="b">
        <f t="shared" si="184"/>
        <v>1</v>
      </c>
      <c r="BE517" s="1" t="b">
        <f t="shared" si="185"/>
        <v>1</v>
      </c>
      <c r="BF517" s="1" t="b">
        <f t="shared" si="186"/>
        <v>1</v>
      </c>
      <c r="BG517" s="1" t="b">
        <f t="shared" si="187"/>
        <v>1</v>
      </c>
      <c r="BH517" s="1" t="b">
        <f t="shared" si="188"/>
        <v>0</v>
      </c>
      <c r="BI517" s="1" t="b">
        <f t="shared" si="189"/>
        <v>1</v>
      </c>
      <c r="BJ517" s="1" t="b">
        <f t="shared" si="190"/>
        <v>1</v>
      </c>
      <c r="BK517" s="1" t="b">
        <f t="shared" si="191"/>
        <v>0</v>
      </c>
      <c r="BL517" s="1" t="b">
        <f t="shared" si="192"/>
        <v>0</v>
      </c>
      <c r="BM517" s="1" t="b">
        <f t="shared" si="193"/>
        <v>1</v>
      </c>
      <c r="BN517" s="1" t="b">
        <f t="shared" si="194"/>
        <v>1</v>
      </c>
      <c r="BO517" s="1" t="b">
        <f t="shared" si="195"/>
        <v>1</v>
      </c>
      <c r="BP517" s="1" t="b">
        <f t="shared" si="196"/>
        <v>1</v>
      </c>
      <c r="BQ517" s="1" t="b">
        <f t="shared" si="197"/>
        <v>1</v>
      </c>
    </row>
    <row r="518" spans="1:69" ht="37.5">
      <c r="A518" s="5">
        <v>515</v>
      </c>
      <c r="B518" s="13" t="s">
        <v>1069</v>
      </c>
      <c r="C518" s="13"/>
      <c r="D518" s="13" t="s">
        <v>1064</v>
      </c>
      <c r="E518" s="19" t="s">
        <v>1228</v>
      </c>
      <c r="F518" s="13" t="s">
        <v>907</v>
      </c>
      <c r="G518" s="13" t="s">
        <v>1065</v>
      </c>
      <c r="H518" s="13" t="s">
        <v>1540</v>
      </c>
      <c r="I518" s="13" t="s">
        <v>1371</v>
      </c>
      <c r="J518" s="13"/>
      <c r="K518" s="13" t="s">
        <v>1068</v>
      </c>
      <c r="L518" s="13" t="s">
        <v>1541</v>
      </c>
      <c r="M518" s="13" t="s">
        <v>23</v>
      </c>
      <c r="N518" s="13" t="s">
        <v>23</v>
      </c>
      <c r="O518" s="13" t="s">
        <v>23</v>
      </c>
      <c r="P518" s="13" t="str">
        <f t="shared" si="176"/>
        <v>EASA;FAA;CAA UK;CAA MALAYSIA;DGCA INDONESIA;CAA CHINA;</v>
      </c>
      <c r="Q518" s="13" t="s">
        <v>12</v>
      </c>
      <c r="R518" s="13" t="s">
        <v>13</v>
      </c>
      <c r="S518" s="13" t="s">
        <v>1224</v>
      </c>
      <c r="T518" s="13" t="s">
        <v>24</v>
      </c>
      <c r="U518" s="13" t="s">
        <v>25</v>
      </c>
      <c r="V518" s="13" t="s">
        <v>26</v>
      </c>
      <c r="W518" s="13"/>
      <c r="X518" s="13" t="s">
        <v>1232</v>
      </c>
      <c r="Y518" s="13" t="s">
        <v>1336</v>
      </c>
      <c r="Z518" s="13"/>
      <c r="AA518" s="1" t="str">
        <f>_xlfn.IFNA(VLOOKUP($B518,'[1]Price Catalogue (Active CAP)'!$A:$AD,AA$3,FALSE),"")</f>
        <v>L83A13-610</v>
      </c>
      <c r="AC518" s="1" t="str">
        <f>_xlfn.IFNA(VLOOKUP($B518,'[1]Price Catalogue (Active CAP)'!$A:$AD,AC$3,FALSE),"")</f>
        <v>VALVE-WATER, DRAIN</v>
      </c>
      <c r="AD518" s="1" t="str">
        <f>_xlfn.IFNA(VLOOKUP($B518,'[1]Price Catalogue (Active CAP)'!$A:$AD,AD$3,FALSE),"")</f>
        <v>ON</v>
      </c>
      <c r="AE518" s="1" t="str">
        <f>_xlfn.IFNA(VLOOKUP($B518,'[1]Price Catalogue (Active CAP)'!$A:$AD,AE$3,FALSE),"")</f>
        <v>A320_Fam;A330;A340;A310;</v>
      </c>
      <c r="AF518" s="1" t="str">
        <f>_xlfn.IFNA(VLOOKUP($B518,'[1]Price Catalogue (Active CAP)'!$A:$AD,AF$3,FALSE),"")</f>
        <v>ZODIAC AEROTECHNICS</v>
      </c>
      <c r="AG518" s="1" t="str">
        <f>_xlfn.IFNA(VLOOKUP($B518,'[1]Price Catalogue (Active CAP)'!$A:$AD,AG$3,FALSE),"")</f>
        <v>FUE-VAL-001</v>
      </c>
      <c r="AH518" s="1" t="str">
        <f>_xlfn.IFNA(VLOOKUP($B518,'[1]Price Catalogue (Active CAP)'!$A:$AD,AH$3,FALSE),"")</f>
        <v>Water_Valve</v>
      </c>
      <c r="AI518" s="1">
        <f>_xlfn.IFNA(VLOOKUP($B518,'[1]Price Catalogue (Active CAP)'!$A:$AD,AI$3,FALSE),"")</f>
        <v>0</v>
      </c>
      <c r="AJ518" s="1" t="str">
        <f>_xlfn.IFNA(VLOOKUP($B518,'[1]Price Catalogue (Active CAP)'!$A:$AD,AJ$3,FALSE),"")</f>
        <v>28-11-11;</v>
      </c>
      <c r="AK518" s="1" t="str">
        <f>_xlfn.IFNA(VLOOKUP($B518,'[1]Price Catalogue (Active CAP)'!$A:$AD,AK$3,FALSE),"")</f>
        <v>28-11</v>
      </c>
      <c r="AL518" s="32" t="str">
        <f>_xlfn.IFNA(VLOOKUP($B518,'[1]Price Catalogue (Active CAP)'!$A:$AD,AL$3,FALSE),"")</f>
        <v>EASA,FAA,CAA MALAYSIA,CAAS,DGCA INDONESIA,CAA CHINA</v>
      </c>
      <c r="AM518" s="1" t="str">
        <f>_xlfn.IFNA(VLOOKUP($B518,'[1]Price Catalogue (Active CAP)'!$A:$AD,AM$3,FALSE),"")</f>
        <v>EASA</v>
      </c>
      <c r="AN518" s="1" t="str">
        <f>_xlfn.IFNA(VLOOKUP($B518,'[1]Price Catalogue (Active CAP)'!$A:$AD,AN$3,FALSE),"")</f>
        <v>FAA</v>
      </c>
      <c r="AO518" s="1" t="str">
        <f>_xlfn.IFNA(VLOOKUP($B518,'[1]Price Catalogue (Active CAP)'!$A:$AD,AO$3,FALSE),"")</f>
        <v>CAA MALAYSIA</v>
      </c>
      <c r="AP518" s="1" t="str">
        <f>_xlfn.IFNA(VLOOKUP($B518,'[1]Price Catalogue (Active CAP)'!$A:$AD,AP$3,FALSE),"")</f>
        <v>CAAS</v>
      </c>
      <c r="AQ518" s="1" t="str">
        <f>_xlfn.IFNA(VLOOKUP($B518,'[1]Price Catalogue (Active CAP)'!$A:$AD,AQ$3,FALSE),"")</f>
        <v>DGCA INDONESIA</v>
      </c>
      <c r="AR518" s="1" t="str">
        <f>_xlfn.IFNA(VLOOKUP($B518,'[1]Price Catalogue (Active CAP)'!$A:$AD,AR$3,FALSE),"")</f>
        <v>CAA CHINA</v>
      </c>
      <c r="AS518" s="1">
        <f>_xlfn.IFNA(VLOOKUP($B518,'[1]Price Catalogue (Active CAP)'!$A:$AD,AS$3,FALSE),"")</f>
        <v>0</v>
      </c>
      <c r="AT518" s="1" t="str">
        <f>_xlfn.IFNA(VLOOKUP($B518,'[1]Price Catalogue (Active CAP)'!$A:$AD,AT$3,FALSE),"")</f>
        <v>CAA VIETNAM</v>
      </c>
      <c r="AU518" s="1" t="str">
        <f>_xlfn.IFNA(VLOOKUP($B518,'[1]Price Catalogue (Active CAP)'!$A:$AD,AU$3,FALSE),"")</f>
        <v>OCMOM</v>
      </c>
      <c r="AW518" s="1" t="b">
        <f t="shared" si="177"/>
        <v>1</v>
      </c>
      <c r="AX518" s="1" t="b">
        <f t="shared" si="178"/>
        <v>1</v>
      </c>
      <c r="AY518" s="1" t="b">
        <f t="shared" si="179"/>
        <v>1</v>
      </c>
      <c r="AZ518" s="1" t="b">
        <f t="shared" si="180"/>
        <v>1</v>
      </c>
      <c r="BA518" s="1" t="b">
        <f t="shared" si="181"/>
        <v>1</v>
      </c>
      <c r="BB518" s="1" t="b">
        <f t="shared" si="182"/>
        <v>1</v>
      </c>
      <c r="BC518" s="1" t="b">
        <f t="shared" si="183"/>
        <v>1</v>
      </c>
      <c r="BD518" s="1" t="b">
        <f t="shared" si="184"/>
        <v>1</v>
      </c>
      <c r="BE518" s="1" t="b">
        <f t="shared" si="185"/>
        <v>1</v>
      </c>
      <c r="BF518" s="1" t="b">
        <f t="shared" si="186"/>
        <v>1</v>
      </c>
      <c r="BG518" s="1" t="b">
        <f t="shared" si="187"/>
        <v>1</v>
      </c>
      <c r="BH518" s="1" t="b">
        <f t="shared" si="188"/>
        <v>0</v>
      </c>
      <c r="BI518" s="1" t="b">
        <f t="shared" si="189"/>
        <v>1</v>
      </c>
      <c r="BJ518" s="1" t="b">
        <f t="shared" si="190"/>
        <v>1</v>
      </c>
      <c r="BK518" s="1" t="b">
        <f t="shared" si="191"/>
        <v>0</v>
      </c>
      <c r="BL518" s="1" t="b">
        <f t="shared" si="192"/>
        <v>0</v>
      </c>
      <c r="BM518" s="1" t="b">
        <f t="shared" si="193"/>
        <v>1</v>
      </c>
      <c r="BN518" s="1" t="b">
        <f t="shared" si="194"/>
        <v>1</v>
      </c>
      <c r="BO518" s="1" t="b">
        <f t="shared" si="195"/>
        <v>1</v>
      </c>
      <c r="BP518" s="1" t="b">
        <f t="shared" si="196"/>
        <v>1</v>
      </c>
      <c r="BQ518" s="1" t="b">
        <f t="shared" si="197"/>
        <v>1</v>
      </c>
    </row>
    <row r="519" spans="1:69" ht="37.5">
      <c r="A519" s="5">
        <v>516</v>
      </c>
      <c r="B519" s="13" t="s">
        <v>1070</v>
      </c>
      <c r="C519" s="13"/>
      <c r="D519" s="13" t="s">
        <v>1071</v>
      </c>
      <c r="E519" s="19" t="s">
        <v>1228</v>
      </c>
      <c r="F519" s="13" t="s">
        <v>54</v>
      </c>
      <c r="G519" s="13" t="s">
        <v>1065</v>
      </c>
      <c r="H519" s="13" t="s">
        <v>1540</v>
      </c>
      <c r="I519" s="13" t="s">
        <v>1371</v>
      </c>
      <c r="J519" s="13"/>
      <c r="K519" s="13" t="s">
        <v>1068</v>
      </c>
      <c r="L519" s="13" t="s">
        <v>1541</v>
      </c>
      <c r="M519" s="13" t="s">
        <v>23</v>
      </c>
      <c r="N519" s="13" t="s">
        <v>23</v>
      </c>
      <c r="O519" s="13" t="s">
        <v>23</v>
      </c>
      <c r="P519" s="13" t="str">
        <f t="shared" si="176"/>
        <v>EASA;FAA;CAA UK;CAA MALAYSIA;DGCA INDONESIA;CAA CHINA;</v>
      </c>
      <c r="Q519" s="13" t="s">
        <v>12</v>
      </c>
      <c r="R519" s="13" t="s">
        <v>13</v>
      </c>
      <c r="S519" s="13" t="s">
        <v>1224</v>
      </c>
      <c r="T519" s="13" t="s">
        <v>24</v>
      </c>
      <c r="U519" s="13" t="s">
        <v>25</v>
      </c>
      <c r="V519" s="13" t="s">
        <v>26</v>
      </c>
      <c r="W519" s="13"/>
      <c r="X519" s="13" t="s">
        <v>1232</v>
      </c>
      <c r="Y519" s="13" t="s">
        <v>1336</v>
      </c>
      <c r="Z519" s="13"/>
      <c r="AA519" s="1" t="str">
        <f>_xlfn.IFNA(VLOOKUP($B519,'[1]Price Catalogue (Active CAP)'!$A:$AD,AA$3,FALSE),"")</f>
        <v>L83A13-611</v>
      </c>
      <c r="AC519" s="1" t="str">
        <f>_xlfn.IFNA(VLOOKUP($B519,'[1]Price Catalogue (Active CAP)'!$A:$AD,AC$3,FALSE),"")</f>
        <v>VALVE-WATER,DRAIN</v>
      </c>
      <c r="AD519" s="1" t="str">
        <f>_xlfn.IFNA(VLOOKUP($B519,'[1]Price Catalogue (Active CAP)'!$A:$AD,AD$3,FALSE),"")</f>
        <v>ON</v>
      </c>
      <c r="AE519" s="1" t="str">
        <f>_xlfn.IFNA(VLOOKUP($B519,'[1]Price Catalogue (Active CAP)'!$A:$AD,AE$3,FALSE),"")</f>
        <v>A320_Fam;A330;A340;</v>
      </c>
      <c r="AF519" s="1" t="str">
        <f>_xlfn.IFNA(VLOOKUP($B519,'[1]Price Catalogue (Active CAP)'!$A:$AD,AF$3,FALSE),"")</f>
        <v>ZODIAC AEROTECHNICS</v>
      </c>
      <c r="AG519" s="1" t="str">
        <f>_xlfn.IFNA(VLOOKUP($B519,'[1]Price Catalogue (Active CAP)'!$A:$AD,AG$3,FALSE),"")</f>
        <v>FUE-VAL-001</v>
      </c>
      <c r="AH519" s="1" t="str">
        <f>_xlfn.IFNA(VLOOKUP($B519,'[1]Price Catalogue (Active CAP)'!$A:$AD,AH$3,FALSE),"")</f>
        <v>Water_Valve</v>
      </c>
      <c r="AI519" s="1">
        <f>_xlfn.IFNA(VLOOKUP($B519,'[1]Price Catalogue (Active CAP)'!$A:$AD,AI$3,FALSE),"")</f>
        <v>0</v>
      </c>
      <c r="AJ519" s="1" t="str">
        <f>_xlfn.IFNA(VLOOKUP($B519,'[1]Price Catalogue (Active CAP)'!$A:$AD,AJ$3,FALSE),"")</f>
        <v>28-11-11;</v>
      </c>
      <c r="AK519" s="1" t="str">
        <f>_xlfn.IFNA(VLOOKUP($B519,'[1]Price Catalogue (Active CAP)'!$A:$AD,AK$3,FALSE),"")</f>
        <v>28-11</v>
      </c>
      <c r="AL519" s="32" t="str">
        <f>_xlfn.IFNA(VLOOKUP($B519,'[1]Price Catalogue (Active CAP)'!$A:$AD,AL$3,FALSE),"")</f>
        <v>EASA,FAA,CAA MALAYSIA,CAAS,DGCA INDONESIA,CAA CHINA</v>
      </c>
      <c r="AM519" s="1" t="str">
        <f>_xlfn.IFNA(VLOOKUP($B519,'[1]Price Catalogue (Active CAP)'!$A:$AD,AM$3,FALSE),"")</f>
        <v>EASA</v>
      </c>
      <c r="AN519" s="1" t="str">
        <f>_xlfn.IFNA(VLOOKUP($B519,'[1]Price Catalogue (Active CAP)'!$A:$AD,AN$3,FALSE),"")</f>
        <v>FAA</v>
      </c>
      <c r="AO519" s="1" t="str">
        <f>_xlfn.IFNA(VLOOKUP($B519,'[1]Price Catalogue (Active CAP)'!$A:$AD,AO$3,FALSE),"")</f>
        <v>CAA MALAYSIA</v>
      </c>
      <c r="AP519" s="1" t="str">
        <f>_xlfn.IFNA(VLOOKUP($B519,'[1]Price Catalogue (Active CAP)'!$A:$AD,AP$3,FALSE),"")</f>
        <v>CAAS</v>
      </c>
      <c r="AQ519" s="1" t="str">
        <f>_xlfn.IFNA(VLOOKUP($B519,'[1]Price Catalogue (Active CAP)'!$A:$AD,AQ$3,FALSE),"")</f>
        <v>DGCA INDONESIA</v>
      </c>
      <c r="AR519" s="1" t="str">
        <f>_xlfn.IFNA(VLOOKUP($B519,'[1]Price Catalogue (Active CAP)'!$A:$AD,AR$3,FALSE),"")</f>
        <v>CAA CHINA</v>
      </c>
      <c r="AS519" s="1">
        <f>_xlfn.IFNA(VLOOKUP($B519,'[1]Price Catalogue (Active CAP)'!$A:$AD,AS$3,FALSE),"")</f>
        <v>0</v>
      </c>
      <c r="AT519" s="1" t="str">
        <f>_xlfn.IFNA(VLOOKUP($B519,'[1]Price Catalogue (Active CAP)'!$A:$AD,AT$3,FALSE),"")</f>
        <v>CAA VIETNAM</v>
      </c>
      <c r="AU519" s="1" t="str">
        <f>_xlfn.IFNA(VLOOKUP($B519,'[1]Price Catalogue (Active CAP)'!$A:$AD,AU$3,FALSE),"")</f>
        <v>OCMOM</v>
      </c>
      <c r="AW519" s="1" t="b">
        <f t="shared" si="177"/>
        <v>1</v>
      </c>
      <c r="AX519" s="1" t="b">
        <f t="shared" si="178"/>
        <v>1</v>
      </c>
      <c r="AY519" s="1" t="b">
        <f t="shared" si="179"/>
        <v>1</v>
      </c>
      <c r="AZ519" s="1" t="b">
        <f t="shared" si="180"/>
        <v>1</v>
      </c>
      <c r="BA519" s="1" t="b">
        <f t="shared" si="181"/>
        <v>1</v>
      </c>
      <c r="BB519" s="1" t="b">
        <f t="shared" si="182"/>
        <v>1</v>
      </c>
      <c r="BC519" s="1" t="b">
        <f t="shared" si="183"/>
        <v>1</v>
      </c>
      <c r="BD519" s="1" t="b">
        <f t="shared" si="184"/>
        <v>1</v>
      </c>
      <c r="BE519" s="1" t="b">
        <f t="shared" si="185"/>
        <v>1</v>
      </c>
      <c r="BF519" s="1" t="b">
        <f t="shared" si="186"/>
        <v>1</v>
      </c>
      <c r="BG519" s="1" t="b">
        <f t="shared" si="187"/>
        <v>1</v>
      </c>
      <c r="BH519" s="1" t="b">
        <f t="shared" si="188"/>
        <v>0</v>
      </c>
      <c r="BI519" s="1" t="b">
        <f t="shared" si="189"/>
        <v>1</v>
      </c>
      <c r="BJ519" s="1" t="b">
        <f t="shared" si="190"/>
        <v>1</v>
      </c>
      <c r="BK519" s="1" t="b">
        <f t="shared" si="191"/>
        <v>0</v>
      </c>
      <c r="BL519" s="1" t="b">
        <f t="shared" si="192"/>
        <v>0</v>
      </c>
      <c r="BM519" s="1" t="b">
        <f t="shared" si="193"/>
        <v>1</v>
      </c>
      <c r="BN519" s="1" t="b">
        <f t="shared" si="194"/>
        <v>1</v>
      </c>
      <c r="BO519" s="1" t="b">
        <f t="shared" si="195"/>
        <v>1</v>
      </c>
      <c r="BP519" s="1" t="b">
        <f t="shared" si="196"/>
        <v>1</v>
      </c>
      <c r="BQ519" s="1" t="b">
        <f t="shared" si="197"/>
        <v>1</v>
      </c>
    </row>
    <row r="520" spans="1:69" ht="37.5">
      <c r="A520" s="5">
        <v>517</v>
      </c>
      <c r="B520" s="13" t="s">
        <v>1072</v>
      </c>
      <c r="C520" s="13"/>
      <c r="D520" s="13" t="s">
        <v>1064</v>
      </c>
      <c r="E520" s="19" t="s">
        <v>1228</v>
      </c>
      <c r="F520" s="13" t="s">
        <v>54</v>
      </c>
      <c r="G520" s="13" t="s">
        <v>1065</v>
      </c>
      <c r="H520" s="13" t="s">
        <v>1540</v>
      </c>
      <c r="I520" s="13" t="s">
        <v>1371</v>
      </c>
      <c r="J520" s="13"/>
      <c r="K520" s="13" t="s">
        <v>1066</v>
      </c>
      <c r="L520" s="13" t="s">
        <v>1541</v>
      </c>
      <c r="M520" s="13" t="s">
        <v>23</v>
      </c>
      <c r="N520" s="13" t="s">
        <v>23</v>
      </c>
      <c r="O520" s="13" t="s">
        <v>23</v>
      </c>
      <c r="P520" s="13" t="str">
        <f t="shared" si="176"/>
        <v>EASA;FAA;CAA UK;CAA MALAYSIA;DGCA INDONESIA;CAA CHINA;</v>
      </c>
      <c r="Q520" s="13" t="s">
        <v>12</v>
      </c>
      <c r="R520" s="13" t="s">
        <v>13</v>
      </c>
      <c r="S520" s="13" t="s">
        <v>1224</v>
      </c>
      <c r="T520" s="13" t="s">
        <v>24</v>
      </c>
      <c r="U520" s="13" t="s">
        <v>25</v>
      </c>
      <c r="V520" s="13" t="s">
        <v>26</v>
      </c>
      <c r="W520" s="13"/>
      <c r="X520" s="13" t="s">
        <v>1232</v>
      </c>
      <c r="Y520" s="13" t="s">
        <v>1336</v>
      </c>
      <c r="Z520" s="13"/>
      <c r="AA520" s="1" t="str">
        <f>_xlfn.IFNA(VLOOKUP($B520,'[1]Price Catalogue (Active CAP)'!$A:$AD,AA$3,FALSE),"")</f>
        <v>L83A13-614</v>
      </c>
      <c r="AC520" s="1" t="str">
        <f>_xlfn.IFNA(VLOOKUP($B520,'[1]Price Catalogue (Active CAP)'!$A:$AD,AC$3,FALSE),"")</f>
        <v>VALVE-WATER, DRAIN</v>
      </c>
      <c r="AD520" s="1" t="str">
        <f>_xlfn.IFNA(VLOOKUP($B520,'[1]Price Catalogue (Active CAP)'!$A:$AD,AD$3,FALSE),"")</f>
        <v>ON</v>
      </c>
      <c r="AE520" s="1" t="str">
        <f>_xlfn.IFNA(VLOOKUP($B520,'[1]Price Catalogue (Active CAP)'!$A:$AD,AE$3,FALSE),"")</f>
        <v>A320_Fam;A330;A340;</v>
      </c>
      <c r="AF520" s="1" t="str">
        <f>_xlfn.IFNA(VLOOKUP($B520,'[1]Price Catalogue (Active CAP)'!$A:$AD,AF$3,FALSE),"")</f>
        <v>ZODIAC AEROTECHNICS</v>
      </c>
      <c r="AG520" s="1" t="str">
        <f>_xlfn.IFNA(VLOOKUP($B520,'[1]Price Catalogue (Active CAP)'!$A:$AD,AG$3,FALSE),"")</f>
        <v>FUE-VAL-001</v>
      </c>
      <c r="AH520" s="1" t="str">
        <f>_xlfn.IFNA(VLOOKUP($B520,'[1]Price Catalogue (Active CAP)'!$A:$AD,AH$3,FALSE),"")</f>
        <v>Water_Valve</v>
      </c>
      <c r="AI520" s="1">
        <f>_xlfn.IFNA(VLOOKUP($B520,'[1]Price Catalogue (Active CAP)'!$A:$AD,AI$3,FALSE),"")</f>
        <v>0</v>
      </c>
      <c r="AJ520" s="1" t="str">
        <f>_xlfn.IFNA(VLOOKUP($B520,'[1]Price Catalogue (Active CAP)'!$A:$AD,AJ$3,FALSE),"")</f>
        <v>28-11-22;</v>
      </c>
      <c r="AK520" s="1" t="str">
        <f>_xlfn.IFNA(VLOOKUP($B520,'[1]Price Catalogue (Active CAP)'!$A:$AD,AK$3,FALSE),"")</f>
        <v>28-11</v>
      </c>
      <c r="AL520" s="32" t="str">
        <f>_xlfn.IFNA(VLOOKUP($B520,'[1]Price Catalogue (Active CAP)'!$A:$AD,AL$3,FALSE),"")</f>
        <v>EASA,FAA,CAA MALAYSIA,CAAS,DGCA INDONESIA,CAA CHINA</v>
      </c>
      <c r="AM520" s="1" t="str">
        <f>_xlfn.IFNA(VLOOKUP($B520,'[1]Price Catalogue (Active CAP)'!$A:$AD,AM$3,FALSE),"")</f>
        <v>EASA</v>
      </c>
      <c r="AN520" s="1" t="str">
        <f>_xlfn.IFNA(VLOOKUP($B520,'[1]Price Catalogue (Active CAP)'!$A:$AD,AN$3,FALSE),"")</f>
        <v>FAA</v>
      </c>
      <c r="AO520" s="1" t="str">
        <f>_xlfn.IFNA(VLOOKUP($B520,'[1]Price Catalogue (Active CAP)'!$A:$AD,AO$3,FALSE),"")</f>
        <v>CAA MALAYSIA</v>
      </c>
      <c r="AP520" s="1" t="str">
        <f>_xlfn.IFNA(VLOOKUP($B520,'[1]Price Catalogue (Active CAP)'!$A:$AD,AP$3,FALSE),"")</f>
        <v>CAAS</v>
      </c>
      <c r="AQ520" s="1" t="str">
        <f>_xlfn.IFNA(VLOOKUP($B520,'[1]Price Catalogue (Active CAP)'!$A:$AD,AQ$3,FALSE),"")</f>
        <v>DGCA INDONESIA</v>
      </c>
      <c r="AR520" s="1" t="str">
        <f>_xlfn.IFNA(VLOOKUP($B520,'[1]Price Catalogue (Active CAP)'!$A:$AD,AR$3,FALSE),"")</f>
        <v>CAA CHINA</v>
      </c>
      <c r="AS520" s="1">
        <f>_xlfn.IFNA(VLOOKUP($B520,'[1]Price Catalogue (Active CAP)'!$A:$AD,AS$3,FALSE),"")</f>
        <v>0</v>
      </c>
      <c r="AT520" s="1" t="str">
        <f>_xlfn.IFNA(VLOOKUP($B520,'[1]Price Catalogue (Active CAP)'!$A:$AD,AT$3,FALSE),"")</f>
        <v>CAA VIETNAM</v>
      </c>
      <c r="AU520" s="1" t="str">
        <f>_xlfn.IFNA(VLOOKUP($B520,'[1]Price Catalogue (Active CAP)'!$A:$AD,AU$3,FALSE),"")</f>
        <v>OCMOM</v>
      </c>
      <c r="AW520" s="1" t="b">
        <f t="shared" si="177"/>
        <v>1</v>
      </c>
      <c r="AX520" s="1" t="b">
        <f t="shared" si="178"/>
        <v>1</v>
      </c>
      <c r="AY520" s="1" t="b">
        <f t="shared" si="179"/>
        <v>1</v>
      </c>
      <c r="AZ520" s="1" t="b">
        <f t="shared" si="180"/>
        <v>1</v>
      </c>
      <c r="BA520" s="1" t="b">
        <f t="shared" si="181"/>
        <v>1</v>
      </c>
      <c r="BB520" s="1" t="b">
        <f t="shared" si="182"/>
        <v>1</v>
      </c>
      <c r="BC520" s="1" t="b">
        <f t="shared" si="183"/>
        <v>1</v>
      </c>
      <c r="BD520" s="1" t="b">
        <f t="shared" si="184"/>
        <v>1</v>
      </c>
      <c r="BE520" s="1" t="b">
        <f t="shared" si="185"/>
        <v>1</v>
      </c>
      <c r="BF520" s="1" t="b">
        <f t="shared" si="186"/>
        <v>1</v>
      </c>
      <c r="BG520" s="1" t="b">
        <f t="shared" si="187"/>
        <v>1</v>
      </c>
      <c r="BH520" s="1" t="b">
        <f t="shared" si="188"/>
        <v>0</v>
      </c>
      <c r="BI520" s="1" t="b">
        <f t="shared" si="189"/>
        <v>1</v>
      </c>
      <c r="BJ520" s="1" t="b">
        <f t="shared" si="190"/>
        <v>1</v>
      </c>
      <c r="BK520" s="1" t="b">
        <f t="shared" si="191"/>
        <v>0</v>
      </c>
      <c r="BL520" s="1" t="b">
        <f t="shared" si="192"/>
        <v>0</v>
      </c>
      <c r="BM520" s="1" t="b">
        <f t="shared" si="193"/>
        <v>1</v>
      </c>
      <c r="BN520" s="1" t="b">
        <f t="shared" si="194"/>
        <v>1</v>
      </c>
      <c r="BO520" s="1" t="b">
        <f t="shared" si="195"/>
        <v>1</v>
      </c>
      <c r="BP520" s="1" t="b">
        <f t="shared" si="196"/>
        <v>1</v>
      </c>
      <c r="BQ520" s="1" t="b">
        <f t="shared" si="197"/>
        <v>1</v>
      </c>
    </row>
    <row r="521" spans="1:69" ht="37.5">
      <c r="A521" s="5">
        <v>518</v>
      </c>
      <c r="B521" s="13" t="s">
        <v>1073</v>
      </c>
      <c r="C521" s="13"/>
      <c r="D521" s="13" t="s">
        <v>1064</v>
      </c>
      <c r="E521" s="19" t="s">
        <v>1228</v>
      </c>
      <c r="F521" s="13" t="s">
        <v>28</v>
      </c>
      <c r="G521" s="13" t="s">
        <v>1065</v>
      </c>
      <c r="H521" s="13" t="s">
        <v>1540</v>
      </c>
      <c r="I521" s="13" t="s">
        <v>1371</v>
      </c>
      <c r="J521" s="13"/>
      <c r="K521" s="13" t="s">
        <v>1066</v>
      </c>
      <c r="L521" s="13" t="s">
        <v>1541</v>
      </c>
      <c r="M521" s="13" t="s">
        <v>23</v>
      </c>
      <c r="N521" s="13" t="s">
        <v>23</v>
      </c>
      <c r="O521" s="13" t="s">
        <v>23</v>
      </c>
      <c r="P521" s="13" t="str">
        <f t="shared" si="176"/>
        <v>EASA;FAA;CAA UK;CAA MALAYSIA;DGCA INDONESIA;CAA CHINA;</v>
      </c>
      <c r="Q521" s="13" t="s">
        <v>12</v>
      </c>
      <c r="R521" s="13" t="s">
        <v>13</v>
      </c>
      <c r="S521" s="13" t="s">
        <v>1224</v>
      </c>
      <c r="T521" s="13" t="s">
        <v>24</v>
      </c>
      <c r="U521" s="13" t="s">
        <v>25</v>
      </c>
      <c r="V521" s="13" t="s">
        <v>26</v>
      </c>
      <c r="W521" s="13"/>
      <c r="X521" s="13" t="s">
        <v>1232</v>
      </c>
      <c r="Y521" s="13" t="s">
        <v>1336</v>
      </c>
      <c r="Z521" s="13"/>
      <c r="AA521" s="1" t="str">
        <f>_xlfn.IFNA(VLOOKUP($B521,'[1]Price Catalogue (Active CAP)'!$A:$AD,AA$3,FALSE),"")</f>
        <v>L83A13-615</v>
      </c>
      <c r="AC521" s="1" t="str">
        <f>_xlfn.IFNA(VLOOKUP($B521,'[1]Price Catalogue (Active CAP)'!$A:$AD,AC$3,FALSE),"")</f>
        <v>VALVE-WATER, DRAIN</v>
      </c>
      <c r="AD521" s="1" t="str">
        <f>_xlfn.IFNA(VLOOKUP($B521,'[1]Price Catalogue (Active CAP)'!$A:$AD,AD$3,FALSE),"")</f>
        <v>ON</v>
      </c>
      <c r="AE521" s="1" t="str">
        <f>_xlfn.IFNA(VLOOKUP($B521,'[1]Price Catalogue (Active CAP)'!$A:$AD,AE$3,FALSE),"")</f>
        <v>A320_Fam;</v>
      </c>
      <c r="AF521" s="1" t="str">
        <f>_xlfn.IFNA(VLOOKUP($B521,'[1]Price Catalogue (Active CAP)'!$A:$AD,AF$3,FALSE),"")</f>
        <v>ZODIAC AEROTECHNICS</v>
      </c>
      <c r="AG521" s="1" t="str">
        <f>_xlfn.IFNA(VLOOKUP($B521,'[1]Price Catalogue (Active CAP)'!$A:$AD,AG$3,FALSE),"")</f>
        <v>FUE-VAL-001</v>
      </c>
      <c r="AH521" s="1" t="str">
        <f>_xlfn.IFNA(VLOOKUP($B521,'[1]Price Catalogue (Active CAP)'!$A:$AD,AH$3,FALSE),"")</f>
        <v>Water_Valve</v>
      </c>
      <c r="AI521" s="1">
        <f>_xlfn.IFNA(VLOOKUP($B521,'[1]Price Catalogue (Active CAP)'!$A:$AD,AI$3,FALSE),"")</f>
        <v>0</v>
      </c>
      <c r="AJ521" s="1" t="str">
        <f>_xlfn.IFNA(VLOOKUP($B521,'[1]Price Catalogue (Active CAP)'!$A:$AD,AJ$3,FALSE),"")</f>
        <v>28-11-22;</v>
      </c>
      <c r="AK521" s="1" t="str">
        <f>_xlfn.IFNA(VLOOKUP($B521,'[1]Price Catalogue (Active CAP)'!$A:$AD,AK$3,FALSE),"")</f>
        <v>28-11</v>
      </c>
      <c r="AL521" s="32" t="str">
        <f>_xlfn.IFNA(VLOOKUP($B521,'[1]Price Catalogue (Active CAP)'!$A:$AD,AL$3,FALSE),"")</f>
        <v>EASA,FAA,CAA MALAYSIA,CAAS,DGCA INDONESIA,CAA CHINA</v>
      </c>
      <c r="AM521" s="1" t="str">
        <f>_xlfn.IFNA(VLOOKUP($B521,'[1]Price Catalogue (Active CAP)'!$A:$AD,AM$3,FALSE),"")</f>
        <v>EASA</v>
      </c>
      <c r="AN521" s="1" t="str">
        <f>_xlfn.IFNA(VLOOKUP($B521,'[1]Price Catalogue (Active CAP)'!$A:$AD,AN$3,FALSE),"")</f>
        <v>FAA</v>
      </c>
      <c r="AO521" s="1" t="str">
        <f>_xlfn.IFNA(VLOOKUP($B521,'[1]Price Catalogue (Active CAP)'!$A:$AD,AO$3,FALSE),"")</f>
        <v>CAA MALAYSIA</v>
      </c>
      <c r="AP521" s="1" t="str">
        <f>_xlfn.IFNA(VLOOKUP($B521,'[1]Price Catalogue (Active CAP)'!$A:$AD,AP$3,FALSE),"")</f>
        <v>CAAS</v>
      </c>
      <c r="AQ521" s="1" t="str">
        <f>_xlfn.IFNA(VLOOKUP($B521,'[1]Price Catalogue (Active CAP)'!$A:$AD,AQ$3,FALSE),"")</f>
        <v>DGCA INDONESIA</v>
      </c>
      <c r="AR521" s="1" t="str">
        <f>_xlfn.IFNA(VLOOKUP($B521,'[1]Price Catalogue (Active CAP)'!$A:$AD,AR$3,FALSE),"")</f>
        <v>CAA CHINA</v>
      </c>
      <c r="AS521" s="1">
        <f>_xlfn.IFNA(VLOOKUP($B521,'[1]Price Catalogue (Active CAP)'!$A:$AD,AS$3,FALSE),"")</f>
        <v>0</v>
      </c>
      <c r="AT521" s="1" t="str">
        <f>_xlfn.IFNA(VLOOKUP($B521,'[1]Price Catalogue (Active CAP)'!$A:$AD,AT$3,FALSE),"")</f>
        <v>CAA VIETNAM</v>
      </c>
      <c r="AU521" s="1" t="str">
        <f>_xlfn.IFNA(VLOOKUP($B521,'[1]Price Catalogue (Active CAP)'!$A:$AD,AU$3,FALSE),"")</f>
        <v>OCMOM</v>
      </c>
      <c r="AW521" s="1" t="b">
        <f t="shared" si="177"/>
        <v>1</v>
      </c>
      <c r="AX521" s="1" t="b">
        <f t="shared" si="178"/>
        <v>1</v>
      </c>
      <c r="AY521" s="1" t="b">
        <f t="shared" si="179"/>
        <v>1</v>
      </c>
      <c r="AZ521" s="1" t="b">
        <f t="shared" si="180"/>
        <v>1</v>
      </c>
      <c r="BA521" s="1" t="b">
        <f t="shared" si="181"/>
        <v>1</v>
      </c>
      <c r="BB521" s="1" t="b">
        <f t="shared" si="182"/>
        <v>1</v>
      </c>
      <c r="BC521" s="1" t="b">
        <f t="shared" si="183"/>
        <v>1</v>
      </c>
      <c r="BD521" s="1" t="b">
        <f t="shared" si="184"/>
        <v>1</v>
      </c>
      <c r="BE521" s="1" t="b">
        <f t="shared" si="185"/>
        <v>1</v>
      </c>
      <c r="BF521" s="1" t="b">
        <f t="shared" si="186"/>
        <v>1</v>
      </c>
      <c r="BG521" s="1" t="b">
        <f t="shared" si="187"/>
        <v>1</v>
      </c>
      <c r="BH521" s="1" t="b">
        <f t="shared" si="188"/>
        <v>0</v>
      </c>
      <c r="BI521" s="1" t="b">
        <f t="shared" si="189"/>
        <v>1</v>
      </c>
      <c r="BJ521" s="1" t="b">
        <f t="shared" si="190"/>
        <v>1</v>
      </c>
      <c r="BK521" s="1" t="b">
        <f t="shared" si="191"/>
        <v>0</v>
      </c>
      <c r="BL521" s="1" t="b">
        <f t="shared" si="192"/>
        <v>0</v>
      </c>
      <c r="BM521" s="1" t="b">
        <f t="shared" si="193"/>
        <v>1</v>
      </c>
      <c r="BN521" s="1" t="b">
        <f t="shared" si="194"/>
        <v>1</v>
      </c>
      <c r="BO521" s="1" t="b">
        <f t="shared" si="195"/>
        <v>1</v>
      </c>
      <c r="BP521" s="1" t="b">
        <f t="shared" si="196"/>
        <v>1</v>
      </c>
      <c r="BQ521" s="1" t="b">
        <f t="shared" si="197"/>
        <v>1</v>
      </c>
    </row>
    <row r="522" spans="1:69" ht="37.5">
      <c r="A522" s="5">
        <v>519</v>
      </c>
      <c r="B522" s="13" t="s">
        <v>1074</v>
      </c>
      <c r="C522" s="13"/>
      <c r="D522" s="13" t="s">
        <v>1064</v>
      </c>
      <c r="E522" s="19" t="s">
        <v>1228</v>
      </c>
      <c r="F522" s="13" t="s">
        <v>907</v>
      </c>
      <c r="G522" s="13" t="s">
        <v>1065</v>
      </c>
      <c r="H522" s="13" t="s">
        <v>1540</v>
      </c>
      <c r="I522" s="13" t="s">
        <v>1371</v>
      </c>
      <c r="J522" s="13"/>
      <c r="K522" s="13" t="s">
        <v>1068</v>
      </c>
      <c r="L522" s="13" t="s">
        <v>1541</v>
      </c>
      <c r="M522" s="13" t="s">
        <v>23</v>
      </c>
      <c r="N522" s="13" t="s">
        <v>23</v>
      </c>
      <c r="O522" s="13" t="s">
        <v>23</v>
      </c>
      <c r="P522" s="13" t="str">
        <f t="shared" si="176"/>
        <v>EASA;FAA;CAA UK;CAA MALAYSIA;DGCA INDONESIA;CAA CHINA;</v>
      </c>
      <c r="Q522" s="13" t="s">
        <v>12</v>
      </c>
      <c r="R522" s="13" t="s">
        <v>13</v>
      </c>
      <c r="S522" s="13" t="s">
        <v>1224</v>
      </c>
      <c r="T522" s="13" t="s">
        <v>24</v>
      </c>
      <c r="U522" s="13" t="s">
        <v>25</v>
      </c>
      <c r="V522" s="13" t="s">
        <v>26</v>
      </c>
      <c r="W522" s="13"/>
      <c r="X522" s="13" t="s">
        <v>1232</v>
      </c>
      <c r="Y522" s="13" t="s">
        <v>1336</v>
      </c>
      <c r="Z522" s="13"/>
      <c r="AA522" s="1" t="str">
        <f>_xlfn.IFNA(VLOOKUP($B522,'[1]Price Catalogue (Active CAP)'!$A:$AD,AA$3,FALSE),"")</f>
        <v>L83A13-616</v>
      </c>
      <c r="AC522" s="1" t="str">
        <f>_xlfn.IFNA(VLOOKUP($B522,'[1]Price Catalogue (Active CAP)'!$A:$AD,AC$3,FALSE),"")</f>
        <v>VALVE-WATER, DRAIN</v>
      </c>
      <c r="AD522" s="1" t="str">
        <f>_xlfn.IFNA(VLOOKUP($B522,'[1]Price Catalogue (Active CAP)'!$A:$AD,AD$3,FALSE),"")</f>
        <v>ON</v>
      </c>
      <c r="AE522" s="1" t="str">
        <f>_xlfn.IFNA(VLOOKUP($B522,'[1]Price Catalogue (Active CAP)'!$A:$AD,AE$3,FALSE),"")</f>
        <v>A320_Fam;A330;A340;A310;</v>
      </c>
      <c r="AF522" s="1" t="str">
        <f>_xlfn.IFNA(VLOOKUP($B522,'[1]Price Catalogue (Active CAP)'!$A:$AD,AF$3,FALSE),"")</f>
        <v>ZODIAC AEROTECHNICS</v>
      </c>
      <c r="AG522" s="1" t="str">
        <f>_xlfn.IFNA(VLOOKUP($B522,'[1]Price Catalogue (Active CAP)'!$A:$AD,AG$3,FALSE),"")</f>
        <v>FUE-VAL-001</v>
      </c>
      <c r="AH522" s="1" t="str">
        <f>_xlfn.IFNA(VLOOKUP($B522,'[1]Price Catalogue (Active CAP)'!$A:$AD,AH$3,FALSE),"")</f>
        <v>Water_Valve</v>
      </c>
      <c r="AI522" s="1">
        <f>_xlfn.IFNA(VLOOKUP($B522,'[1]Price Catalogue (Active CAP)'!$A:$AD,AI$3,FALSE),"")</f>
        <v>0</v>
      </c>
      <c r="AJ522" s="1" t="str">
        <f>_xlfn.IFNA(VLOOKUP($B522,'[1]Price Catalogue (Active CAP)'!$A:$AD,AJ$3,FALSE),"")</f>
        <v>28-11-11;</v>
      </c>
      <c r="AK522" s="1" t="str">
        <f>_xlfn.IFNA(VLOOKUP($B522,'[1]Price Catalogue (Active CAP)'!$A:$AD,AK$3,FALSE),"")</f>
        <v>28-11</v>
      </c>
      <c r="AL522" s="32" t="str">
        <f>_xlfn.IFNA(VLOOKUP($B522,'[1]Price Catalogue (Active CAP)'!$A:$AD,AL$3,FALSE),"")</f>
        <v>EASA,FAA,CAA MALAYSIA,CAAS,DGCA INDONESIA,CAA CHINA</v>
      </c>
      <c r="AM522" s="1" t="str">
        <f>_xlfn.IFNA(VLOOKUP($B522,'[1]Price Catalogue (Active CAP)'!$A:$AD,AM$3,FALSE),"")</f>
        <v>EASA</v>
      </c>
      <c r="AN522" s="1" t="str">
        <f>_xlfn.IFNA(VLOOKUP($B522,'[1]Price Catalogue (Active CAP)'!$A:$AD,AN$3,FALSE),"")</f>
        <v>FAA</v>
      </c>
      <c r="AO522" s="1" t="str">
        <f>_xlfn.IFNA(VLOOKUP($B522,'[1]Price Catalogue (Active CAP)'!$A:$AD,AO$3,FALSE),"")</f>
        <v>CAA MALAYSIA</v>
      </c>
      <c r="AP522" s="1" t="str">
        <f>_xlfn.IFNA(VLOOKUP($B522,'[1]Price Catalogue (Active CAP)'!$A:$AD,AP$3,FALSE),"")</f>
        <v>CAAS</v>
      </c>
      <c r="AQ522" s="1" t="str">
        <f>_xlfn.IFNA(VLOOKUP($B522,'[1]Price Catalogue (Active CAP)'!$A:$AD,AQ$3,FALSE),"")</f>
        <v>DGCA INDONESIA</v>
      </c>
      <c r="AR522" s="1" t="str">
        <f>_xlfn.IFNA(VLOOKUP($B522,'[1]Price Catalogue (Active CAP)'!$A:$AD,AR$3,FALSE),"")</f>
        <v>CAA CHINA</v>
      </c>
      <c r="AS522" s="1">
        <f>_xlfn.IFNA(VLOOKUP($B522,'[1]Price Catalogue (Active CAP)'!$A:$AD,AS$3,FALSE),"")</f>
        <v>0</v>
      </c>
      <c r="AT522" s="1" t="str">
        <f>_xlfn.IFNA(VLOOKUP($B522,'[1]Price Catalogue (Active CAP)'!$A:$AD,AT$3,FALSE),"")</f>
        <v>CAA VIETNAM</v>
      </c>
      <c r="AU522" s="1" t="str">
        <f>_xlfn.IFNA(VLOOKUP($B522,'[1]Price Catalogue (Active CAP)'!$A:$AD,AU$3,FALSE),"")</f>
        <v>OCMOM</v>
      </c>
      <c r="AW522" s="1" t="b">
        <f t="shared" si="177"/>
        <v>1</v>
      </c>
      <c r="AX522" s="1" t="b">
        <f t="shared" si="178"/>
        <v>1</v>
      </c>
      <c r="AY522" s="1" t="b">
        <f t="shared" si="179"/>
        <v>1</v>
      </c>
      <c r="AZ522" s="1" t="b">
        <f t="shared" si="180"/>
        <v>1</v>
      </c>
      <c r="BA522" s="1" t="b">
        <f t="shared" si="181"/>
        <v>1</v>
      </c>
      <c r="BB522" s="1" t="b">
        <f t="shared" si="182"/>
        <v>1</v>
      </c>
      <c r="BC522" s="1" t="b">
        <f t="shared" si="183"/>
        <v>1</v>
      </c>
      <c r="BD522" s="1" t="b">
        <f t="shared" si="184"/>
        <v>1</v>
      </c>
      <c r="BE522" s="1" t="b">
        <f t="shared" si="185"/>
        <v>1</v>
      </c>
      <c r="BF522" s="1" t="b">
        <f t="shared" si="186"/>
        <v>1</v>
      </c>
      <c r="BG522" s="1" t="b">
        <f t="shared" si="187"/>
        <v>1</v>
      </c>
      <c r="BH522" s="1" t="b">
        <f t="shared" si="188"/>
        <v>0</v>
      </c>
      <c r="BI522" s="1" t="b">
        <f t="shared" si="189"/>
        <v>1</v>
      </c>
      <c r="BJ522" s="1" t="b">
        <f t="shared" si="190"/>
        <v>1</v>
      </c>
      <c r="BK522" s="1" t="b">
        <f t="shared" si="191"/>
        <v>0</v>
      </c>
      <c r="BL522" s="1" t="b">
        <f t="shared" si="192"/>
        <v>0</v>
      </c>
      <c r="BM522" s="1" t="b">
        <f t="shared" si="193"/>
        <v>1</v>
      </c>
      <c r="BN522" s="1" t="b">
        <f t="shared" si="194"/>
        <v>1</v>
      </c>
      <c r="BO522" s="1" t="b">
        <f t="shared" si="195"/>
        <v>1</v>
      </c>
      <c r="BP522" s="1" t="b">
        <f t="shared" si="196"/>
        <v>1</v>
      </c>
      <c r="BQ522" s="1" t="b">
        <f t="shared" si="197"/>
        <v>1</v>
      </c>
    </row>
    <row r="523" spans="1:69" ht="37.5">
      <c r="A523" s="5">
        <v>520</v>
      </c>
      <c r="B523" s="13" t="s">
        <v>1075</v>
      </c>
      <c r="C523" s="13"/>
      <c r="D523" s="13" t="s">
        <v>1076</v>
      </c>
      <c r="E523" s="19" t="s">
        <v>1228</v>
      </c>
      <c r="F523" s="13" t="s">
        <v>907</v>
      </c>
      <c r="G523" s="13" t="s">
        <v>1065</v>
      </c>
      <c r="H523" s="13" t="s">
        <v>1540</v>
      </c>
      <c r="I523" s="13" t="s">
        <v>1371</v>
      </c>
      <c r="J523" s="13"/>
      <c r="K523" s="13" t="s">
        <v>1068</v>
      </c>
      <c r="L523" s="13" t="s">
        <v>1541</v>
      </c>
      <c r="M523" s="13" t="s">
        <v>23</v>
      </c>
      <c r="N523" s="13" t="s">
        <v>23</v>
      </c>
      <c r="O523" s="13" t="s">
        <v>23</v>
      </c>
      <c r="P523" s="13" t="str">
        <f t="shared" si="176"/>
        <v>EASA;FAA;CAA UK;CAA MALAYSIA;DGCA INDONESIA;CAA CHINA;</v>
      </c>
      <c r="Q523" s="13" t="s">
        <v>12</v>
      </c>
      <c r="R523" s="13" t="s">
        <v>13</v>
      </c>
      <c r="S523" s="13" t="s">
        <v>1224</v>
      </c>
      <c r="T523" s="13" t="s">
        <v>24</v>
      </c>
      <c r="U523" s="13" t="s">
        <v>25</v>
      </c>
      <c r="V523" s="13" t="s">
        <v>26</v>
      </c>
      <c r="W523" s="13"/>
      <c r="X523" s="13" t="s">
        <v>1232</v>
      </c>
      <c r="Y523" s="13" t="s">
        <v>1336</v>
      </c>
      <c r="Z523" s="13"/>
      <c r="AA523" s="1" t="str">
        <f>_xlfn.IFNA(VLOOKUP($B523,'[1]Price Catalogue (Active CAP)'!$A:$AD,AA$3,FALSE),"")</f>
        <v>L83A602</v>
      </c>
      <c r="AC523" s="1" t="str">
        <f>_xlfn.IFNA(VLOOKUP($B523,'[1]Price Catalogue (Active CAP)'!$A:$AD,AC$3,FALSE),"")</f>
        <v>VALVE WATER DRAIN</v>
      </c>
      <c r="AD523" s="1" t="str">
        <f>_xlfn.IFNA(VLOOKUP($B523,'[1]Price Catalogue (Active CAP)'!$A:$AD,AD$3,FALSE),"")</f>
        <v>ON</v>
      </c>
      <c r="AE523" s="1" t="str">
        <f>_xlfn.IFNA(VLOOKUP($B523,'[1]Price Catalogue (Active CAP)'!$A:$AD,AE$3,FALSE),"")</f>
        <v>A320_Fam;A330;A340;A310;</v>
      </c>
      <c r="AF523" s="1" t="str">
        <f>_xlfn.IFNA(VLOOKUP($B523,'[1]Price Catalogue (Active CAP)'!$A:$AD,AF$3,FALSE),"")</f>
        <v>ZODIAC AEROTECHNICS</v>
      </c>
      <c r="AG523" s="1" t="str">
        <f>_xlfn.IFNA(VLOOKUP($B523,'[1]Price Catalogue (Active CAP)'!$A:$AD,AG$3,FALSE),"")</f>
        <v>FUE-VAL-001</v>
      </c>
      <c r="AH523" s="1" t="str">
        <f>_xlfn.IFNA(VLOOKUP($B523,'[1]Price Catalogue (Active CAP)'!$A:$AD,AH$3,FALSE),"")</f>
        <v>Water_Valve</v>
      </c>
      <c r="AI523" s="1">
        <f>_xlfn.IFNA(VLOOKUP($B523,'[1]Price Catalogue (Active CAP)'!$A:$AD,AI$3,FALSE),"")</f>
        <v>0</v>
      </c>
      <c r="AJ523" s="1" t="str">
        <f>_xlfn.IFNA(VLOOKUP($B523,'[1]Price Catalogue (Active CAP)'!$A:$AD,AJ$3,FALSE),"")</f>
        <v>28-11-11;</v>
      </c>
      <c r="AK523" s="1" t="str">
        <f>_xlfn.IFNA(VLOOKUP($B523,'[1]Price Catalogue (Active CAP)'!$A:$AD,AK$3,FALSE),"")</f>
        <v>28-11</v>
      </c>
      <c r="AL523" s="32" t="str">
        <f>_xlfn.IFNA(VLOOKUP($B523,'[1]Price Catalogue (Active CAP)'!$A:$AD,AL$3,FALSE),"")</f>
        <v>EASA,FAA,CAA MALAYSIA,CAAS,DGCA INDONESIA,CAA CHINA</v>
      </c>
      <c r="AM523" s="1" t="str">
        <f>_xlfn.IFNA(VLOOKUP($B523,'[1]Price Catalogue (Active CAP)'!$A:$AD,AM$3,FALSE),"")</f>
        <v>EASA</v>
      </c>
      <c r="AN523" s="1" t="str">
        <f>_xlfn.IFNA(VLOOKUP($B523,'[1]Price Catalogue (Active CAP)'!$A:$AD,AN$3,FALSE),"")</f>
        <v>FAA</v>
      </c>
      <c r="AO523" s="1" t="str">
        <f>_xlfn.IFNA(VLOOKUP($B523,'[1]Price Catalogue (Active CAP)'!$A:$AD,AO$3,FALSE),"")</f>
        <v>CAA MALAYSIA</v>
      </c>
      <c r="AP523" s="1" t="str">
        <f>_xlfn.IFNA(VLOOKUP($B523,'[1]Price Catalogue (Active CAP)'!$A:$AD,AP$3,FALSE),"")</f>
        <v>CAAS</v>
      </c>
      <c r="AQ523" s="1" t="str">
        <f>_xlfn.IFNA(VLOOKUP($B523,'[1]Price Catalogue (Active CAP)'!$A:$AD,AQ$3,FALSE),"")</f>
        <v>DGCA INDONESIA</v>
      </c>
      <c r="AR523" s="1" t="str">
        <f>_xlfn.IFNA(VLOOKUP($B523,'[1]Price Catalogue (Active CAP)'!$A:$AD,AR$3,FALSE),"")</f>
        <v>CAA CHINA</v>
      </c>
      <c r="AS523" s="1">
        <f>_xlfn.IFNA(VLOOKUP($B523,'[1]Price Catalogue (Active CAP)'!$A:$AD,AS$3,FALSE),"")</f>
        <v>0</v>
      </c>
      <c r="AT523" s="1" t="str">
        <f>_xlfn.IFNA(VLOOKUP($B523,'[1]Price Catalogue (Active CAP)'!$A:$AD,AT$3,FALSE),"")</f>
        <v>CAA VIETNAM</v>
      </c>
      <c r="AU523" s="1" t="str">
        <f>_xlfn.IFNA(VLOOKUP($B523,'[1]Price Catalogue (Active CAP)'!$A:$AD,AU$3,FALSE),"")</f>
        <v>OCMOM</v>
      </c>
      <c r="AW523" s="1" t="b">
        <f t="shared" si="177"/>
        <v>1</v>
      </c>
      <c r="AX523" s="1" t="b">
        <f t="shared" si="178"/>
        <v>1</v>
      </c>
      <c r="AY523" s="1" t="b">
        <f t="shared" si="179"/>
        <v>1</v>
      </c>
      <c r="AZ523" s="1" t="b">
        <f t="shared" si="180"/>
        <v>1</v>
      </c>
      <c r="BA523" s="1" t="b">
        <f t="shared" si="181"/>
        <v>1</v>
      </c>
      <c r="BB523" s="1" t="b">
        <f t="shared" si="182"/>
        <v>1</v>
      </c>
      <c r="BC523" s="1" t="b">
        <f t="shared" si="183"/>
        <v>1</v>
      </c>
      <c r="BD523" s="1" t="b">
        <f t="shared" si="184"/>
        <v>1</v>
      </c>
      <c r="BE523" s="1" t="b">
        <f t="shared" si="185"/>
        <v>1</v>
      </c>
      <c r="BF523" s="1" t="b">
        <f t="shared" si="186"/>
        <v>1</v>
      </c>
      <c r="BG523" s="1" t="b">
        <f t="shared" si="187"/>
        <v>1</v>
      </c>
      <c r="BH523" s="1" t="b">
        <f t="shared" si="188"/>
        <v>0</v>
      </c>
      <c r="BI523" s="1" t="b">
        <f t="shared" si="189"/>
        <v>1</v>
      </c>
      <c r="BJ523" s="1" t="b">
        <f t="shared" si="190"/>
        <v>1</v>
      </c>
      <c r="BK523" s="1" t="b">
        <f t="shared" si="191"/>
        <v>0</v>
      </c>
      <c r="BL523" s="1" t="b">
        <f t="shared" si="192"/>
        <v>0</v>
      </c>
      <c r="BM523" s="1" t="b">
        <f t="shared" si="193"/>
        <v>1</v>
      </c>
      <c r="BN523" s="1" t="b">
        <f t="shared" si="194"/>
        <v>1</v>
      </c>
      <c r="BO523" s="1" t="b">
        <f t="shared" si="195"/>
        <v>1</v>
      </c>
      <c r="BP523" s="1" t="b">
        <f t="shared" si="196"/>
        <v>1</v>
      </c>
      <c r="BQ523" s="1" t="b">
        <f t="shared" si="197"/>
        <v>1</v>
      </c>
    </row>
    <row r="524" spans="1:69" ht="37.5">
      <c r="A524" s="5">
        <v>521</v>
      </c>
      <c r="B524" s="13" t="s">
        <v>1077</v>
      </c>
      <c r="C524" s="13"/>
      <c r="D524" s="13" t="s">
        <v>1076</v>
      </c>
      <c r="E524" s="19" t="s">
        <v>1228</v>
      </c>
      <c r="F524" s="13" t="s">
        <v>1078</v>
      </c>
      <c r="G524" s="13" t="s">
        <v>1065</v>
      </c>
      <c r="H524" s="13" t="s">
        <v>1540</v>
      </c>
      <c r="I524" s="13" t="s">
        <v>1371</v>
      </c>
      <c r="J524" s="13"/>
      <c r="K524" s="13" t="s">
        <v>1068</v>
      </c>
      <c r="L524" s="13" t="s">
        <v>1541</v>
      </c>
      <c r="M524" s="13" t="s">
        <v>23</v>
      </c>
      <c r="N524" s="13" t="s">
        <v>23</v>
      </c>
      <c r="O524" s="13" t="s">
        <v>23</v>
      </c>
      <c r="P524" s="13" t="str">
        <f t="shared" si="176"/>
        <v>EASA;FAA;CAA UK;CAA MALAYSIA;DGCA INDONESIA;CAA CHINA;</v>
      </c>
      <c r="Q524" s="13" t="s">
        <v>12</v>
      </c>
      <c r="R524" s="13" t="s">
        <v>13</v>
      </c>
      <c r="S524" s="13" t="s">
        <v>1224</v>
      </c>
      <c r="T524" s="13" t="s">
        <v>24</v>
      </c>
      <c r="U524" s="13" t="s">
        <v>25</v>
      </c>
      <c r="V524" s="13" t="s">
        <v>26</v>
      </c>
      <c r="W524" s="13"/>
      <c r="X524" s="13" t="s">
        <v>1232</v>
      </c>
      <c r="Y524" s="13" t="s">
        <v>1336</v>
      </c>
      <c r="Z524" s="13"/>
      <c r="AA524" s="1" t="str">
        <f>_xlfn.IFNA(VLOOKUP($B524,'[1]Price Catalogue (Active CAP)'!$A:$AD,AA$3,FALSE),"")</f>
        <v>L83A603</v>
      </c>
      <c r="AC524" s="1" t="str">
        <f>_xlfn.IFNA(VLOOKUP($B524,'[1]Price Catalogue (Active CAP)'!$A:$AD,AC$3,FALSE),"")</f>
        <v>VALVE WATER DRAIN</v>
      </c>
      <c r="AD524" s="1" t="str">
        <f>_xlfn.IFNA(VLOOKUP($B524,'[1]Price Catalogue (Active CAP)'!$A:$AD,AD$3,FALSE),"")</f>
        <v>ON</v>
      </c>
      <c r="AE524" s="1" t="str">
        <f>_xlfn.IFNA(VLOOKUP($B524,'[1]Price Catalogue (Active CAP)'!$A:$AD,AE$3,FALSE),"")</f>
        <v>A310;</v>
      </c>
      <c r="AF524" s="1" t="str">
        <f>_xlfn.IFNA(VLOOKUP($B524,'[1]Price Catalogue (Active CAP)'!$A:$AD,AF$3,FALSE),"")</f>
        <v>ZODIAC AEROTECHNICS</v>
      </c>
      <c r="AG524" s="1" t="str">
        <f>_xlfn.IFNA(VLOOKUP($B524,'[1]Price Catalogue (Active CAP)'!$A:$AD,AG$3,FALSE),"")</f>
        <v>FUE-VAL-001</v>
      </c>
      <c r="AH524" s="1" t="str">
        <f>_xlfn.IFNA(VLOOKUP($B524,'[1]Price Catalogue (Active CAP)'!$A:$AD,AH$3,FALSE),"")</f>
        <v>Water_Valve</v>
      </c>
      <c r="AI524" s="1">
        <f>_xlfn.IFNA(VLOOKUP($B524,'[1]Price Catalogue (Active CAP)'!$A:$AD,AI$3,FALSE),"")</f>
        <v>0</v>
      </c>
      <c r="AJ524" s="1" t="str">
        <f>_xlfn.IFNA(VLOOKUP($B524,'[1]Price Catalogue (Active CAP)'!$A:$AD,AJ$3,FALSE),"")</f>
        <v>28-11-11;</v>
      </c>
      <c r="AK524" s="1" t="str">
        <f>_xlfn.IFNA(VLOOKUP($B524,'[1]Price Catalogue (Active CAP)'!$A:$AD,AK$3,FALSE),"")</f>
        <v>28-11</v>
      </c>
      <c r="AL524" s="32" t="str">
        <f>_xlfn.IFNA(VLOOKUP($B524,'[1]Price Catalogue (Active CAP)'!$A:$AD,AL$3,FALSE),"")</f>
        <v>EASA,FAA,CAA MALAYSIA,CAAS,DGCA INDONESIA,CAA CHINA</v>
      </c>
      <c r="AM524" s="1" t="str">
        <f>_xlfn.IFNA(VLOOKUP($B524,'[1]Price Catalogue (Active CAP)'!$A:$AD,AM$3,FALSE),"")</f>
        <v>EASA</v>
      </c>
      <c r="AN524" s="1" t="str">
        <f>_xlfn.IFNA(VLOOKUP($B524,'[1]Price Catalogue (Active CAP)'!$A:$AD,AN$3,FALSE),"")</f>
        <v>FAA</v>
      </c>
      <c r="AO524" s="1" t="str">
        <f>_xlfn.IFNA(VLOOKUP($B524,'[1]Price Catalogue (Active CAP)'!$A:$AD,AO$3,FALSE),"")</f>
        <v>CAA MALAYSIA</v>
      </c>
      <c r="AP524" s="1" t="str">
        <f>_xlfn.IFNA(VLOOKUP($B524,'[1]Price Catalogue (Active CAP)'!$A:$AD,AP$3,FALSE),"")</f>
        <v>CAAS</v>
      </c>
      <c r="AQ524" s="1" t="str">
        <f>_xlfn.IFNA(VLOOKUP($B524,'[1]Price Catalogue (Active CAP)'!$A:$AD,AQ$3,FALSE),"")</f>
        <v>DGCA INDONESIA</v>
      </c>
      <c r="AR524" s="1" t="str">
        <f>_xlfn.IFNA(VLOOKUP($B524,'[1]Price Catalogue (Active CAP)'!$A:$AD,AR$3,FALSE),"")</f>
        <v>CAA CHINA</v>
      </c>
      <c r="AS524" s="1">
        <f>_xlfn.IFNA(VLOOKUP($B524,'[1]Price Catalogue (Active CAP)'!$A:$AD,AS$3,FALSE),"")</f>
        <v>0</v>
      </c>
      <c r="AT524" s="1" t="str">
        <f>_xlfn.IFNA(VLOOKUP($B524,'[1]Price Catalogue (Active CAP)'!$A:$AD,AT$3,FALSE),"")</f>
        <v>CAA VIETNAM</v>
      </c>
      <c r="AU524" s="1" t="str">
        <f>_xlfn.IFNA(VLOOKUP($B524,'[1]Price Catalogue (Active CAP)'!$A:$AD,AU$3,FALSE),"")</f>
        <v>OCMOM</v>
      </c>
      <c r="AW524" s="1" t="b">
        <f t="shared" si="177"/>
        <v>1</v>
      </c>
      <c r="AX524" s="1" t="b">
        <f t="shared" si="178"/>
        <v>1</v>
      </c>
      <c r="AY524" s="1" t="b">
        <f t="shared" si="179"/>
        <v>1</v>
      </c>
      <c r="AZ524" s="1" t="b">
        <f t="shared" si="180"/>
        <v>1</v>
      </c>
      <c r="BA524" s="1" t="b">
        <f t="shared" si="181"/>
        <v>1</v>
      </c>
      <c r="BB524" s="1" t="b">
        <f t="shared" si="182"/>
        <v>1</v>
      </c>
      <c r="BC524" s="1" t="b">
        <f t="shared" si="183"/>
        <v>1</v>
      </c>
      <c r="BD524" s="1" t="b">
        <f t="shared" si="184"/>
        <v>1</v>
      </c>
      <c r="BE524" s="1" t="b">
        <f t="shared" si="185"/>
        <v>1</v>
      </c>
      <c r="BF524" s="1" t="b">
        <f t="shared" si="186"/>
        <v>1</v>
      </c>
      <c r="BG524" s="1" t="b">
        <f t="shared" si="187"/>
        <v>1</v>
      </c>
      <c r="BH524" s="1" t="b">
        <f t="shared" si="188"/>
        <v>0</v>
      </c>
      <c r="BI524" s="1" t="b">
        <f t="shared" si="189"/>
        <v>1</v>
      </c>
      <c r="BJ524" s="1" t="b">
        <f t="shared" si="190"/>
        <v>1</v>
      </c>
      <c r="BK524" s="1" t="b">
        <f t="shared" si="191"/>
        <v>0</v>
      </c>
      <c r="BL524" s="1" t="b">
        <f t="shared" si="192"/>
        <v>0</v>
      </c>
      <c r="BM524" s="1" t="b">
        <f t="shared" si="193"/>
        <v>1</v>
      </c>
      <c r="BN524" s="1" t="b">
        <f t="shared" si="194"/>
        <v>1</v>
      </c>
      <c r="BO524" s="1" t="b">
        <f t="shared" si="195"/>
        <v>1</v>
      </c>
      <c r="BP524" s="1" t="b">
        <f t="shared" si="196"/>
        <v>1</v>
      </c>
      <c r="BQ524" s="1" t="b">
        <f t="shared" si="197"/>
        <v>1</v>
      </c>
    </row>
    <row r="525" spans="1:69" ht="37.5">
      <c r="A525" s="5">
        <v>522</v>
      </c>
      <c r="B525" s="13" t="s">
        <v>1542</v>
      </c>
      <c r="C525" s="13"/>
      <c r="D525" s="13" t="s">
        <v>1543</v>
      </c>
      <c r="E525" s="19" t="s">
        <v>1228</v>
      </c>
      <c r="F525" s="13" t="s">
        <v>468</v>
      </c>
      <c r="G525" s="13" t="s">
        <v>1544</v>
      </c>
      <c r="H525" s="13" t="s">
        <v>1545</v>
      </c>
      <c r="I525" s="13" t="s">
        <v>1478</v>
      </c>
      <c r="J525" s="13"/>
      <c r="K525" s="13" t="s">
        <v>1546</v>
      </c>
      <c r="L525" s="13" t="s">
        <v>1547</v>
      </c>
      <c r="M525" s="13" t="s">
        <v>23</v>
      </c>
      <c r="N525" s="13" t="s">
        <v>23</v>
      </c>
      <c r="O525" s="13"/>
      <c r="P525" s="13" t="str">
        <f t="shared" si="176"/>
        <v>EASA;FAA;CAA UK;CAA MALAYSIA;DGCA INDONESIA;CAA CHINA;</v>
      </c>
      <c r="Q525" s="13" t="s">
        <v>12</v>
      </c>
      <c r="R525" s="13" t="s">
        <v>13</v>
      </c>
      <c r="S525" s="13" t="s">
        <v>1224</v>
      </c>
      <c r="T525" s="13" t="s">
        <v>24</v>
      </c>
      <c r="U525" s="13" t="s">
        <v>25</v>
      </c>
      <c r="V525" s="13" t="s">
        <v>26</v>
      </c>
      <c r="W525" s="13"/>
      <c r="X525" s="13" t="s">
        <v>1232</v>
      </c>
      <c r="Y525" s="13" t="s">
        <v>1273</v>
      </c>
      <c r="Z525" s="13"/>
      <c r="AA525" s="1" t="str">
        <f>_xlfn.IFNA(VLOOKUP($B525,'[1]Price Catalogue (Active CAP)'!$A:$AD,AA$3,FALSE),"")</f>
        <v/>
      </c>
      <c r="AB525" s="1" t="str">
        <f>_xlfn.IFNA(VLOOKUP($B525,'[1]Price Catalogue (Active CAP)'!$A:$AD,AB$3,FALSE),"")</f>
        <v/>
      </c>
      <c r="AC525" s="1" t="str">
        <f>_xlfn.IFNA(VLOOKUP($B525,'[1]Price Catalogue (Active CAP)'!$A:$AD,AC$3,FALSE),"")</f>
        <v/>
      </c>
      <c r="AD525" s="1" t="str">
        <f>_xlfn.IFNA(VLOOKUP($B525,'[1]Price Catalogue (Active CAP)'!$A:$AD,AD$3,FALSE),"")</f>
        <v/>
      </c>
      <c r="AE525" s="1" t="str">
        <f>_xlfn.IFNA(VLOOKUP($B525,'[1]Price Catalogue (Active CAP)'!$A:$AD,AE$3,FALSE),"")</f>
        <v/>
      </c>
      <c r="AF525" s="1" t="str">
        <f>_xlfn.IFNA(VLOOKUP($B525,'[1]Price Catalogue (Active CAP)'!$A:$AD,AF$3,FALSE),"")</f>
        <v/>
      </c>
      <c r="AG525" s="1" t="str">
        <f>_xlfn.IFNA(VLOOKUP($B525,'[1]Price Catalogue (Active CAP)'!$A:$AD,AG$3,FALSE),"")</f>
        <v/>
      </c>
      <c r="AH525" s="1" t="str">
        <f>_xlfn.IFNA(VLOOKUP($B525,'[1]Price Catalogue (Active CAP)'!$A:$AD,AH$3,FALSE),"")</f>
        <v/>
      </c>
      <c r="AI525" s="1" t="str">
        <f>_xlfn.IFNA(VLOOKUP($B525,'[1]Price Catalogue (Active CAP)'!$A:$AD,AI$3,FALSE),"")</f>
        <v/>
      </c>
      <c r="AJ525" s="1" t="str">
        <f>_xlfn.IFNA(VLOOKUP($B525,'[1]Price Catalogue (Active CAP)'!$A:$AD,AJ$3,FALSE),"")</f>
        <v/>
      </c>
      <c r="AK525" s="1" t="str">
        <f>_xlfn.IFNA(VLOOKUP($B525,'[1]Price Catalogue (Active CAP)'!$A:$AD,AK$3,FALSE),"")</f>
        <v/>
      </c>
      <c r="AL525" s="32" t="str">
        <f>_xlfn.IFNA(VLOOKUP($B525,'[1]Price Catalogue (Active CAP)'!$A:$AD,AL$3,FALSE),"")</f>
        <v/>
      </c>
      <c r="AM525" s="1" t="str">
        <f>_xlfn.IFNA(VLOOKUP($B525,'[1]Price Catalogue (Active CAP)'!$A:$AD,AM$3,FALSE),"")</f>
        <v/>
      </c>
      <c r="AN525" s="1" t="str">
        <f>_xlfn.IFNA(VLOOKUP($B525,'[1]Price Catalogue (Active CAP)'!$A:$AD,AN$3,FALSE),"")</f>
        <v/>
      </c>
      <c r="AO525" s="1" t="str">
        <f>_xlfn.IFNA(VLOOKUP($B525,'[1]Price Catalogue (Active CAP)'!$A:$AD,AO$3,FALSE),"")</f>
        <v/>
      </c>
      <c r="AP525" s="1" t="str">
        <f>_xlfn.IFNA(VLOOKUP($B525,'[1]Price Catalogue (Active CAP)'!$A:$AD,AP$3,FALSE),"")</f>
        <v/>
      </c>
      <c r="AQ525" s="1" t="str">
        <f>_xlfn.IFNA(VLOOKUP($B525,'[1]Price Catalogue (Active CAP)'!$A:$AD,AQ$3,FALSE),"")</f>
        <v/>
      </c>
      <c r="AR525" s="1" t="str">
        <f>_xlfn.IFNA(VLOOKUP($B525,'[1]Price Catalogue (Active CAP)'!$A:$AD,AR$3,FALSE),"")</f>
        <v/>
      </c>
      <c r="AS525" s="1" t="str">
        <f>_xlfn.IFNA(VLOOKUP($B525,'[1]Price Catalogue (Active CAP)'!$A:$AD,AS$3,FALSE),"")</f>
        <v/>
      </c>
      <c r="AT525" s="1" t="str">
        <f>_xlfn.IFNA(VLOOKUP($B525,'[1]Price Catalogue (Active CAP)'!$A:$AD,AT$3,FALSE),"")</f>
        <v/>
      </c>
      <c r="AU525" s="1" t="str">
        <f>_xlfn.IFNA(VLOOKUP($B525,'[1]Price Catalogue (Active CAP)'!$A:$AD,AU$3,FALSE),"")</f>
        <v/>
      </c>
      <c r="AW525" s="1" t="b">
        <f t="shared" si="177"/>
        <v>0</v>
      </c>
      <c r="AX525" s="1" t="b">
        <f t="shared" si="178"/>
        <v>1</v>
      </c>
      <c r="AY525" s="1" t="b">
        <f t="shared" si="179"/>
        <v>0</v>
      </c>
      <c r="AZ525" s="1" t="b">
        <f t="shared" si="180"/>
        <v>0</v>
      </c>
      <c r="BA525" s="1" t="b">
        <f t="shared" si="181"/>
        <v>0</v>
      </c>
      <c r="BB525" s="1" t="b">
        <f t="shared" si="182"/>
        <v>0</v>
      </c>
      <c r="BC525" s="1" t="b">
        <f t="shared" si="183"/>
        <v>0</v>
      </c>
      <c r="BD525" s="1" t="b">
        <f t="shared" si="184"/>
        <v>0</v>
      </c>
      <c r="BE525" s="1" t="b">
        <f t="shared" si="185"/>
        <v>1</v>
      </c>
      <c r="BF525" s="1" t="b">
        <f t="shared" si="186"/>
        <v>0</v>
      </c>
      <c r="BG525" s="1" t="b">
        <f t="shared" si="187"/>
        <v>0</v>
      </c>
      <c r="BH525" s="1" t="b">
        <f t="shared" si="188"/>
        <v>0</v>
      </c>
      <c r="BI525" s="1" t="b">
        <f t="shared" si="189"/>
        <v>0</v>
      </c>
      <c r="BJ525" s="1" t="b">
        <f t="shared" si="190"/>
        <v>0</v>
      </c>
      <c r="BK525" s="1" t="b">
        <f t="shared" si="191"/>
        <v>0</v>
      </c>
      <c r="BL525" s="1" t="b">
        <f t="shared" si="192"/>
        <v>0</v>
      </c>
      <c r="BM525" s="1" t="b">
        <f t="shared" si="193"/>
        <v>0</v>
      </c>
      <c r="BN525" s="1" t="b">
        <f t="shared" si="194"/>
        <v>0</v>
      </c>
      <c r="BO525" s="1" t="b">
        <f t="shared" si="195"/>
        <v>1</v>
      </c>
      <c r="BP525" s="1" t="b">
        <f t="shared" si="196"/>
        <v>0</v>
      </c>
      <c r="BQ525" s="1" t="b">
        <f t="shared" si="197"/>
        <v>0</v>
      </c>
    </row>
    <row r="526" spans="1:69" ht="37.5">
      <c r="A526" s="5">
        <v>523</v>
      </c>
      <c r="B526" s="13" t="s">
        <v>1079</v>
      </c>
      <c r="C526" s="13"/>
      <c r="D526" s="13" t="s">
        <v>873</v>
      </c>
      <c r="E526" s="19" t="s">
        <v>1228</v>
      </c>
      <c r="F526" s="13" t="s">
        <v>835</v>
      </c>
      <c r="G526" s="13" t="s">
        <v>836</v>
      </c>
      <c r="H526" s="13" t="s">
        <v>1548</v>
      </c>
      <c r="I526" s="13" t="s">
        <v>1478</v>
      </c>
      <c r="J526" s="13"/>
      <c r="K526" s="13" t="s">
        <v>1080</v>
      </c>
      <c r="L526" s="13" t="s">
        <v>1549</v>
      </c>
      <c r="M526" s="13" t="s">
        <v>23</v>
      </c>
      <c r="N526" s="13" t="s">
        <v>23</v>
      </c>
      <c r="O526" s="13"/>
      <c r="P526" s="13" t="str">
        <f t="shared" si="176"/>
        <v>EASA;FAA;CAA UK;CAA MALAYSIA;DGCA INDONESIA;CAA CHINA;</v>
      </c>
      <c r="Q526" s="13" t="s">
        <v>12</v>
      </c>
      <c r="R526" s="13" t="s">
        <v>13</v>
      </c>
      <c r="S526" s="13" t="s">
        <v>1224</v>
      </c>
      <c r="T526" s="13" t="s">
        <v>24</v>
      </c>
      <c r="U526" s="13" t="s">
        <v>25</v>
      </c>
      <c r="V526" s="13" t="s">
        <v>26</v>
      </c>
      <c r="W526" s="13"/>
      <c r="X526" s="13" t="s">
        <v>1232</v>
      </c>
      <c r="Y526" s="13" t="s">
        <v>1273</v>
      </c>
      <c r="Z526" s="13"/>
      <c r="AA526" s="1" t="str">
        <f>_xlfn.IFNA(VLOOKUP($B526,'[1]Price Catalogue (Active CAP)'!$A:$AD,AA$3,FALSE),"")</f>
        <v>N40-1A10100-101</v>
      </c>
      <c r="AC526" s="1" t="str">
        <f>_xlfn.IFNA(VLOOKUP($B526,'[1]Price Catalogue (Active CAP)'!$A:$AD,AC$3,FALSE),"")</f>
        <v>HANDSET,COCKPIT</v>
      </c>
      <c r="AD526" s="1" t="str">
        <f>_xlfn.IFNA(VLOOKUP($B526,'[1]Price Catalogue (Active CAP)'!$A:$AD,AD$3,FALSE),"")</f>
        <v>ON</v>
      </c>
      <c r="AE526" s="1" t="str">
        <f>_xlfn.IFNA(VLOOKUP($B526,'[1]Price Catalogue (Active CAP)'!$A:$AD,AE$3,FALSE),"")</f>
        <v>A320_Fam;A340;</v>
      </c>
      <c r="AF526" s="1" t="str">
        <f>_xlfn.IFNA(VLOOKUP($B526,'[1]Price Catalogue (Active CAP)'!$A:$AD,AF$3,FALSE),"")</f>
        <v>HOLMBERG GMBH &amp; CO.KG</v>
      </c>
      <c r="AG526" s="1" t="str">
        <f>_xlfn.IFNA(VLOOKUP($B526,'[1]Price Catalogue (Active CAP)'!$A:$AD,AG$3,FALSE),"")</f>
        <v>AVI-HHM-020</v>
      </c>
      <c r="AH526" s="1" t="str">
        <f>_xlfn.IFNA(VLOOKUP($B526,'[1]Price Catalogue (Active CAP)'!$A:$AD,AH$3,FALSE),"")</f>
        <v>Handset</v>
      </c>
      <c r="AI526" s="1">
        <f>_xlfn.IFNA(VLOOKUP($B526,'[1]Price Catalogue (Active CAP)'!$A:$AD,AI$3,FALSE),"")</f>
        <v>0</v>
      </c>
      <c r="AJ526" s="1" t="str">
        <f>_xlfn.IFNA(VLOOKUP($B526,'[1]Price Catalogue (Active CAP)'!$A:$AD,AJ$3,FALSE),"")</f>
        <v>44-10-03;</v>
      </c>
      <c r="AK526" s="1" t="str">
        <f>_xlfn.IFNA(VLOOKUP($B526,'[1]Price Catalogue (Active CAP)'!$A:$AD,AK$3,FALSE),"")</f>
        <v>44-10</v>
      </c>
      <c r="AL526" s="32" t="str">
        <f>_xlfn.IFNA(VLOOKUP($B526,'[1]Price Catalogue (Active CAP)'!$A:$AD,AL$3,FALSE),"")</f>
        <v>EASA,FAA,CAA MALAYSIA,CAAS,DGCA INDONESIA,CAA CHINA</v>
      </c>
      <c r="AM526" s="1" t="str">
        <f>_xlfn.IFNA(VLOOKUP($B526,'[1]Price Catalogue (Active CAP)'!$A:$AD,AM$3,FALSE),"")</f>
        <v>EASA</v>
      </c>
      <c r="AN526" s="1" t="str">
        <f>_xlfn.IFNA(VLOOKUP($B526,'[1]Price Catalogue (Active CAP)'!$A:$AD,AN$3,FALSE),"")</f>
        <v>FAA</v>
      </c>
      <c r="AO526" s="1" t="str">
        <f>_xlfn.IFNA(VLOOKUP($B526,'[1]Price Catalogue (Active CAP)'!$A:$AD,AO$3,FALSE),"")</f>
        <v>CAA MALAYSIA</v>
      </c>
      <c r="AP526" s="1" t="str">
        <f>_xlfn.IFNA(VLOOKUP($B526,'[1]Price Catalogue (Active CAP)'!$A:$AD,AP$3,FALSE),"")</f>
        <v>CAAS</v>
      </c>
      <c r="AQ526" s="1" t="str">
        <f>_xlfn.IFNA(VLOOKUP($B526,'[1]Price Catalogue (Active CAP)'!$A:$AD,AQ$3,FALSE),"")</f>
        <v>DGCA INDONESIA</v>
      </c>
      <c r="AR526" s="1" t="str">
        <f>_xlfn.IFNA(VLOOKUP($B526,'[1]Price Catalogue (Active CAP)'!$A:$AD,AR$3,FALSE),"")</f>
        <v>CAA CHINA</v>
      </c>
      <c r="AS526" s="1">
        <f>_xlfn.IFNA(VLOOKUP($B526,'[1]Price Catalogue (Active CAP)'!$A:$AD,AS$3,FALSE),"")</f>
        <v>0</v>
      </c>
      <c r="AT526" s="1" t="str">
        <f>_xlfn.IFNA(VLOOKUP($B526,'[1]Price Catalogue (Active CAP)'!$A:$AD,AT$3,FALSE),"")</f>
        <v>CAA VIETNAM</v>
      </c>
      <c r="AU526" s="1" t="str">
        <f>_xlfn.IFNA(VLOOKUP($B526,'[1]Price Catalogue (Active CAP)'!$A:$AD,AU$3,FALSE),"")</f>
        <v>OCMOA</v>
      </c>
      <c r="AW526" s="1" t="b">
        <f t="shared" si="177"/>
        <v>1</v>
      </c>
      <c r="AX526" s="1" t="b">
        <f t="shared" si="178"/>
        <v>1</v>
      </c>
      <c r="AY526" s="1" t="b">
        <f t="shared" si="179"/>
        <v>1</v>
      </c>
      <c r="AZ526" s="1" t="b">
        <f t="shared" si="180"/>
        <v>1</v>
      </c>
      <c r="BA526" s="1" t="b">
        <f t="shared" si="181"/>
        <v>1</v>
      </c>
      <c r="BB526" s="1" t="b">
        <f t="shared" si="182"/>
        <v>1</v>
      </c>
      <c r="BC526" s="1" t="b">
        <f t="shared" si="183"/>
        <v>1</v>
      </c>
      <c r="BD526" s="1" t="b">
        <f t="shared" si="184"/>
        <v>1</v>
      </c>
      <c r="BE526" s="1" t="b">
        <f t="shared" si="185"/>
        <v>1</v>
      </c>
      <c r="BF526" s="1" t="b">
        <f t="shared" si="186"/>
        <v>1</v>
      </c>
      <c r="BG526" s="1" t="b">
        <f t="shared" si="187"/>
        <v>1</v>
      </c>
      <c r="BH526" s="1" t="b">
        <f t="shared" si="188"/>
        <v>0</v>
      </c>
      <c r="BI526" s="1" t="b">
        <f t="shared" si="189"/>
        <v>1</v>
      </c>
      <c r="BJ526" s="1" t="b">
        <f t="shared" si="190"/>
        <v>1</v>
      </c>
      <c r="BK526" s="1" t="b">
        <f t="shared" si="191"/>
        <v>0</v>
      </c>
      <c r="BL526" s="1" t="b">
        <f t="shared" si="192"/>
        <v>0</v>
      </c>
      <c r="BM526" s="1" t="b">
        <f t="shared" si="193"/>
        <v>1</v>
      </c>
      <c r="BN526" s="1" t="b">
        <f t="shared" si="194"/>
        <v>1</v>
      </c>
      <c r="BO526" s="1" t="b">
        <f t="shared" si="195"/>
        <v>1</v>
      </c>
      <c r="BP526" s="1" t="b">
        <f t="shared" si="196"/>
        <v>1</v>
      </c>
      <c r="BQ526" s="1" t="b">
        <f t="shared" si="197"/>
        <v>1</v>
      </c>
    </row>
    <row r="527" spans="1:69" ht="37.5">
      <c r="A527" s="5">
        <v>524</v>
      </c>
      <c r="B527" s="13" t="s">
        <v>1081</v>
      </c>
      <c r="C527" s="13"/>
      <c r="D527" s="13" t="s">
        <v>1082</v>
      </c>
      <c r="E527" s="19" t="s">
        <v>1228</v>
      </c>
      <c r="F527" s="13" t="s">
        <v>835</v>
      </c>
      <c r="G527" s="13" t="s">
        <v>836</v>
      </c>
      <c r="H527" s="13" t="s">
        <v>1548</v>
      </c>
      <c r="I527" s="13" t="s">
        <v>1478</v>
      </c>
      <c r="J527" s="13"/>
      <c r="K527" s="13" t="s">
        <v>1080</v>
      </c>
      <c r="L527" s="13" t="s">
        <v>1549</v>
      </c>
      <c r="M527" s="13" t="s">
        <v>23</v>
      </c>
      <c r="N527" s="13" t="s">
        <v>23</v>
      </c>
      <c r="O527" s="13"/>
      <c r="P527" s="13" t="str">
        <f t="shared" si="176"/>
        <v>EASA;FAA;CAA UK;CAA MALAYSIA;DGCA INDONESIA;CAA CHINA;</v>
      </c>
      <c r="Q527" s="13" t="s">
        <v>12</v>
      </c>
      <c r="R527" s="13" t="s">
        <v>13</v>
      </c>
      <c r="S527" s="13" t="s">
        <v>1224</v>
      </c>
      <c r="T527" s="13" t="s">
        <v>24</v>
      </c>
      <c r="U527" s="13" t="s">
        <v>25</v>
      </c>
      <c r="V527" s="13" t="s">
        <v>26</v>
      </c>
      <c r="W527" s="13"/>
      <c r="X527" s="13" t="s">
        <v>1232</v>
      </c>
      <c r="Y527" s="13" t="s">
        <v>1273</v>
      </c>
      <c r="Z527" s="13"/>
      <c r="AA527" s="1" t="str">
        <f>_xlfn.IFNA(VLOOKUP($B527,'[1]Price Catalogue (Active CAP)'!$A:$AD,AA$3,FALSE),"")</f>
        <v>N40-1A40212-102</v>
      </c>
      <c r="AC527" s="1" t="str">
        <f>_xlfn.IFNA(VLOOKUP($B527,'[1]Price Catalogue (Active CAP)'!$A:$AD,AC$3,FALSE),"")</f>
        <v>INTERPHONE HANDSET</v>
      </c>
      <c r="AD527" s="1" t="str">
        <f>_xlfn.IFNA(VLOOKUP($B527,'[1]Price Catalogue (Active CAP)'!$A:$AD,AD$3,FALSE),"")</f>
        <v>ON</v>
      </c>
      <c r="AE527" s="1" t="str">
        <f>_xlfn.IFNA(VLOOKUP($B527,'[1]Price Catalogue (Active CAP)'!$A:$AD,AE$3,FALSE),"")</f>
        <v>A320_Fam;A340;</v>
      </c>
      <c r="AF527" s="1" t="str">
        <f>_xlfn.IFNA(VLOOKUP($B527,'[1]Price Catalogue (Active CAP)'!$A:$AD,AF$3,FALSE),"")</f>
        <v>HOLMBERG GMBH &amp; CO.KG</v>
      </c>
      <c r="AG527" s="1" t="str">
        <f>_xlfn.IFNA(VLOOKUP($B527,'[1]Price Catalogue (Active CAP)'!$A:$AD,AG$3,FALSE),"")</f>
        <v>AVI-HHM-020</v>
      </c>
      <c r="AH527" s="1" t="str">
        <f>_xlfn.IFNA(VLOOKUP($B527,'[1]Price Catalogue (Active CAP)'!$A:$AD,AH$3,FALSE),"")</f>
        <v>Handset</v>
      </c>
      <c r="AI527" s="1">
        <f>_xlfn.IFNA(VLOOKUP($B527,'[1]Price Catalogue (Active CAP)'!$A:$AD,AI$3,FALSE),"")</f>
        <v>0</v>
      </c>
      <c r="AJ527" s="1" t="str">
        <f>_xlfn.IFNA(VLOOKUP($B527,'[1]Price Catalogue (Active CAP)'!$A:$AD,AJ$3,FALSE),"")</f>
        <v>44-10-03;</v>
      </c>
      <c r="AK527" s="1" t="str">
        <f>_xlfn.IFNA(VLOOKUP($B527,'[1]Price Catalogue (Active CAP)'!$A:$AD,AK$3,FALSE),"")</f>
        <v>44-10</v>
      </c>
      <c r="AL527" s="32" t="str">
        <f>_xlfn.IFNA(VLOOKUP($B527,'[1]Price Catalogue (Active CAP)'!$A:$AD,AL$3,FALSE),"")</f>
        <v>EASA,FAA,CAA MALAYSIA,CAAS,DGCA INDONESIA,CAA CHINA</v>
      </c>
      <c r="AM527" s="1" t="str">
        <f>_xlfn.IFNA(VLOOKUP($B527,'[1]Price Catalogue (Active CAP)'!$A:$AD,AM$3,FALSE),"")</f>
        <v>EASA</v>
      </c>
      <c r="AN527" s="1" t="str">
        <f>_xlfn.IFNA(VLOOKUP($B527,'[1]Price Catalogue (Active CAP)'!$A:$AD,AN$3,FALSE),"")</f>
        <v>FAA</v>
      </c>
      <c r="AO527" s="1" t="str">
        <f>_xlfn.IFNA(VLOOKUP($B527,'[1]Price Catalogue (Active CAP)'!$A:$AD,AO$3,FALSE),"")</f>
        <v>CAA MALAYSIA</v>
      </c>
      <c r="AP527" s="1" t="str">
        <f>_xlfn.IFNA(VLOOKUP($B527,'[1]Price Catalogue (Active CAP)'!$A:$AD,AP$3,FALSE),"")</f>
        <v>CAAS</v>
      </c>
      <c r="AQ527" s="1" t="str">
        <f>_xlfn.IFNA(VLOOKUP($B527,'[1]Price Catalogue (Active CAP)'!$A:$AD,AQ$3,FALSE),"")</f>
        <v>DGCA INDONESIA</v>
      </c>
      <c r="AR527" s="1" t="str">
        <f>_xlfn.IFNA(VLOOKUP($B527,'[1]Price Catalogue (Active CAP)'!$A:$AD,AR$3,FALSE),"")</f>
        <v>CAA CHINA</v>
      </c>
      <c r="AS527" s="1">
        <f>_xlfn.IFNA(VLOOKUP($B527,'[1]Price Catalogue (Active CAP)'!$A:$AD,AS$3,FALSE),"")</f>
        <v>0</v>
      </c>
      <c r="AT527" s="1" t="str">
        <f>_xlfn.IFNA(VLOOKUP($B527,'[1]Price Catalogue (Active CAP)'!$A:$AD,AT$3,FALSE),"")</f>
        <v>CAA VIETNAM</v>
      </c>
      <c r="AU527" s="1" t="str">
        <f>_xlfn.IFNA(VLOOKUP($B527,'[1]Price Catalogue (Active CAP)'!$A:$AD,AU$3,FALSE),"")</f>
        <v>OCMOA</v>
      </c>
      <c r="AW527" s="1" t="b">
        <f t="shared" si="177"/>
        <v>1</v>
      </c>
      <c r="AX527" s="1" t="b">
        <f t="shared" si="178"/>
        <v>1</v>
      </c>
      <c r="AY527" s="1" t="b">
        <f t="shared" si="179"/>
        <v>1</v>
      </c>
      <c r="AZ527" s="1" t="b">
        <f t="shared" si="180"/>
        <v>1</v>
      </c>
      <c r="BA527" s="1" t="b">
        <f t="shared" si="181"/>
        <v>1</v>
      </c>
      <c r="BB527" s="1" t="b">
        <f t="shared" si="182"/>
        <v>1</v>
      </c>
      <c r="BC527" s="1" t="b">
        <f t="shared" si="183"/>
        <v>1</v>
      </c>
      <c r="BD527" s="1" t="b">
        <f t="shared" si="184"/>
        <v>1</v>
      </c>
      <c r="BE527" s="1" t="b">
        <f t="shared" si="185"/>
        <v>1</v>
      </c>
      <c r="BF527" s="1" t="b">
        <f t="shared" si="186"/>
        <v>1</v>
      </c>
      <c r="BG527" s="1" t="b">
        <f t="shared" si="187"/>
        <v>1</v>
      </c>
      <c r="BH527" s="1" t="b">
        <f t="shared" si="188"/>
        <v>0</v>
      </c>
      <c r="BI527" s="1" t="b">
        <f t="shared" si="189"/>
        <v>1</v>
      </c>
      <c r="BJ527" s="1" t="b">
        <f t="shared" si="190"/>
        <v>1</v>
      </c>
      <c r="BK527" s="1" t="b">
        <f t="shared" si="191"/>
        <v>0</v>
      </c>
      <c r="BL527" s="1" t="b">
        <f t="shared" si="192"/>
        <v>0</v>
      </c>
      <c r="BM527" s="1" t="b">
        <f t="shared" si="193"/>
        <v>1</v>
      </c>
      <c r="BN527" s="1" t="b">
        <f t="shared" si="194"/>
        <v>1</v>
      </c>
      <c r="BO527" s="1" t="b">
        <f t="shared" si="195"/>
        <v>1</v>
      </c>
      <c r="BP527" s="1" t="b">
        <f t="shared" si="196"/>
        <v>1</v>
      </c>
      <c r="BQ527" s="1" t="b">
        <f t="shared" si="197"/>
        <v>1</v>
      </c>
    </row>
    <row r="528" spans="1:69" ht="37.5">
      <c r="A528" s="5">
        <v>525</v>
      </c>
      <c r="B528" s="13" t="s">
        <v>1083</v>
      </c>
      <c r="C528" s="13"/>
      <c r="D528" s="13" t="s">
        <v>1084</v>
      </c>
      <c r="E528" s="19" t="s">
        <v>1228</v>
      </c>
      <c r="F528" s="13" t="s">
        <v>54</v>
      </c>
      <c r="G528" s="13" t="s">
        <v>836</v>
      </c>
      <c r="H528" s="13" t="s">
        <v>1548</v>
      </c>
      <c r="I528" s="13" t="s">
        <v>1478</v>
      </c>
      <c r="J528" s="13"/>
      <c r="K528" s="13" t="s">
        <v>1080</v>
      </c>
      <c r="L528" s="13" t="s">
        <v>1549</v>
      </c>
      <c r="M528" s="13" t="s">
        <v>23</v>
      </c>
      <c r="N528" s="13" t="s">
        <v>23</v>
      </c>
      <c r="O528" s="13"/>
      <c r="P528" s="13" t="str">
        <f t="shared" si="176"/>
        <v>EASA;FAA;CAA UK;CAA MALAYSIA;DGCA INDONESIA;CAA CHINA;</v>
      </c>
      <c r="Q528" s="13" t="s">
        <v>12</v>
      </c>
      <c r="R528" s="13" t="s">
        <v>13</v>
      </c>
      <c r="S528" s="13" t="s">
        <v>1224</v>
      </c>
      <c r="T528" s="13" t="s">
        <v>24</v>
      </c>
      <c r="U528" s="13" t="s">
        <v>25</v>
      </c>
      <c r="V528" s="13" t="s">
        <v>26</v>
      </c>
      <c r="W528" s="13"/>
      <c r="X528" s="13" t="s">
        <v>1232</v>
      </c>
      <c r="Y528" s="13" t="s">
        <v>1273</v>
      </c>
      <c r="Z528" s="13"/>
      <c r="AA528" s="1" t="str">
        <f>_xlfn.IFNA(VLOOKUP($B528,'[1]Price Catalogue (Active CAP)'!$A:$AD,AA$3,FALSE),"")</f>
        <v>N40-1B10100-000</v>
      </c>
      <c r="AC528" s="1" t="str">
        <f>_xlfn.IFNA(VLOOKUP($B528,'[1]Price Catalogue (Active CAP)'!$A:$AD,AC$3,FALSE),"")</f>
        <v>HANDSET, FLIGHT DECK, PAX, BLACK</v>
      </c>
      <c r="AD528" s="1" t="str">
        <f>_xlfn.IFNA(VLOOKUP($B528,'[1]Price Catalogue (Active CAP)'!$A:$AD,AD$3,FALSE),"")</f>
        <v>ON</v>
      </c>
      <c r="AE528" s="1" t="str">
        <f>_xlfn.IFNA(VLOOKUP($B528,'[1]Price Catalogue (Active CAP)'!$A:$AD,AE$3,FALSE),"")</f>
        <v>A320_Fam;A330;A340;</v>
      </c>
      <c r="AF528" s="1" t="str">
        <f>_xlfn.IFNA(VLOOKUP($B528,'[1]Price Catalogue (Active CAP)'!$A:$AD,AF$3,FALSE),"")</f>
        <v>HOLMBERG GMBH &amp; CO.KG</v>
      </c>
      <c r="AG528" s="1" t="str">
        <f>_xlfn.IFNA(VLOOKUP($B528,'[1]Price Catalogue (Active CAP)'!$A:$AD,AG$3,FALSE),"")</f>
        <v>AVI-HHM-020</v>
      </c>
      <c r="AH528" s="1" t="str">
        <f>_xlfn.IFNA(VLOOKUP($B528,'[1]Price Catalogue (Active CAP)'!$A:$AD,AH$3,FALSE),"")</f>
        <v>Handset</v>
      </c>
      <c r="AI528" s="1">
        <f>_xlfn.IFNA(VLOOKUP($B528,'[1]Price Catalogue (Active CAP)'!$A:$AD,AI$3,FALSE),"")</f>
        <v>0</v>
      </c>
      <c r="AJ528" s="1" t="str">
        <f>_xlfn.IFNA(VLOOKUP($B528,'[1]Price Catalogue (Active CAP)'!$A:$AD,AJ$3,FALSE),"")</f>
        <v>44-10-03;</v>
      </c>
      <c r="AK528" s="1" t="str">
        <f>_xlfn.IFNA(VLOOKUP($B528,'[1]Price Catalogue (Active CAP)'!$A:$AD,AK$3,FALSE),"")</f>
        <v>44-10</v>
      </c>
      <c r="AL528" s="32" t="str">
        <f>_xlfn.IFNA(VLOOKUP($B528,'[1]Price Catalogue (Active CAP)'!$A:$AD,AL$3,FALSE),"")</f>
        <v>EASA,FAA,CAA MALAYSIA,CAAS,DGCA INDONESIA,CAA CHINA</v>
      </c>
      <c r="AM528" s="1" t="str">
        <f>_xlfn.IFNA(VLOOKUP($B528,'[1]Price Catalogue (Active CAP)'!$A:$AD,AM$3,FALSE),"")</f>
        <v>EASA</v>
      </c>
      <c r="AN528" s="1" t="str">
        <f>_xlfn.IFNA(VLOOKUP($B528,'[1]Price Catalogue (Active CAP)'!$A:$AD,AN$3,FALSE),"")</f>
        <v>FAA</v>
      </c>
      <c r="AO528" s="1" t="str">
        <f>_xlfn.IFNA(VLOOKUP($B528,'[1]Price Catalogue (Active CAP)'!$A:$AD,AO$3,FALSE),"")</f>
        <v>CAA MALAYSIA</v>
      </c>
      <c r="AP528" s="1" t="str">
        <f>_xlfn.IFNA(VLOOKUP($B528,'[1]Price Catalogue (Active CAP)'!$A:$AD,AP$3,FALSE),"")</f>
        <v>CAAS</v>
      </c>
      <c r="AQ528" s="1" t="str">
        <f>_xlfn.IFNA(VLOOKUP($B528,'[1]Price Catalogue (Active CAP)'!$A:$AD,AQ$3,FALSE),"")</f>
        <v>DGCA INDONESIA</v>
      </c>
      <c r="AR528" s="1" t="str">
        <f>_xlfn.IFNA(VLOOKUP($B528,'[1]Price Catalogue (Active CAP)'!$A:$AD,AR$3,FALSE),"")</f>
        <v>CAA CHINA</v>
      </c>
      <c r="AS528" s="1">
        <f>_xlfn.IFNA(VLOOKUP($B528,'[1]Price Catalogue (Active CAP)'!$A:$AD,AS$3,FALSE),"")</f>
        <v>0</v>
      </c>
      <c r="AT528" s="1" t="str">
        <f>_xlfn.IFNA(VLOOKUP($B528,'[1]Price Catalogue (Active CAP)'!$A:$AD,AT$3,FALSE),"")</f>
        <v>CAA VIETNAM</v>
      </c>
      <c r="AU528" s="1" t="str">
        <f>_xlfn.IFNA(VLOOKUP($B528,'[1]Price Catalogue (Active CAP)'!$A:$AD,AU$3,FALSE),"")</f>
        <v>OCMOA</v>
      </c>
      <c r="AW528" s="1" t="b">
        <f t="shared" si="177"/>
        <v>1</v>
      </c>
      <c r="AX528" s="1" t="b">
        <f t="shared" si="178"/>
        <v>1</v>
      </c>
      <c r="AY528" s="1" t="b">
        <f t="shared" si="179"/>
        <v>1</v>
      </c>
      <c r="AZ528" s="1" t="b">
        <f t="shared" si="180"/>
        <v>1</v>
      </c>
      <c r="BA528" s="1" t="b">
        <f t="shared" si="181"/>
        <v>1</v>
      </c>
      <c r="BB528" s="1" t="b">
        <f t="shared" si="182"/>
        <v>1</v>
      </c>
      <c r="BC528" s="1" t="b">
        <f t="shared" si="183"/>
        <v>1</v>
      </c>
      <c r="BD528" s="1" t="b">
        <f t="shared" si="184"/>
        <v>1</v>
      </c>
      <c r="BE528" s="1" t="b">
        <f t="shared" si="185"/>
        <v>1</v>
      </c>
      <c r="BF528" s="1" t="b">
        <f t="shared" si="186"/>
        <v>1</v>
      </c>
      <c r="BG528" s="1" t="b">
        <f t="shared" si="187"/>
        <v>1</v>
      </c>
      <c r="BH528" s="1" t="b">
        <f t="shared" si="188"/>
        <v>0</v>
      </c>
      <c r="BI528" s="1" t="b">
        <f t="shared" si="189"/>
        <v>1</v>
      </c>
      <c r="BJ528" s="1" t="b">
        <f t="shared" si="190"/>
        <v>1</v>
      </c>
      <c r="BK528" s="1" t="b">
        <f t="shared" si="191"/>
        <v>0</v>
      </c>
      <c r="BL528" s="1" t="b">
        <f t="shared" si="192"/>
        <v>0</v>
      </c>
      <c r="BM528" s="1" t="b">
        <f t="shared" si="193"/>
        <v>1</v>
      </c>
      <c r="BN528" s="1" t="b">
        <f t="shared" si="194"/>
        <v>1</v>
      </c>
      <c r="BO528" s="1" t="b">
        <f t="shared" si="195"/>
        <v>1</v>
      </c>
      <c r="BP528" s="1" t="b">
        <f t="shared" si="196"/>
        <v>1</v>
      </c>
      <c r="BQ528" s="1" t="b">
        <f t="shared" si="197"/>
        <v>1</v>
      </c>
    </row>
    <row r="529" spans="1:69" ht="37.5">
      <c r="A529" s="5">
        <v>526</v>
      </c>
      <c r="B529" s="13" t="s">
        <v>1085</v>
      </c>
      <c r="C529" s="13"/>
      <c r="D529" s="13" t="s">
        <v>853</v>
      </c>
      <c r="E529" s="19" t="s">
        <v>1228</v>
      </c>
      <c r="F529" s="13" t="s">
        <v>54</v>
      </c>
      <c r="G529" s="13" t="s">
        <v>836</v>
      </c>
      <c r="H529" s="13" t="s">
        <v>1548</v>
      </c>
      <c r="I529" s="13" t="s">
        <v>1478</v>
      </c>
      <c r="J529" s="13"/>
      <c r="K529" s="13" t="s">
        <v>1080</v>
      </c>
      <c r="L529" s="13" t="s">
        <v>1549</v>
      </c>
      <c r="M529" s="13" t="s">
        <v>23</v>
      </c>
      <c r="N529" s="13" t="s">
        <v>23</v>
      </c>
      <c r="O529" s="13"/>
      <c r="P529" s="13" t="str">
        <f t="shared" si="176"/>
        <v>EASA;FAA;CAA UK;CAA MALAYSIA;DGCA INDONESIA;CAA CHINA;</v>
      </c>
      <c r="Q529" s="13" t="s">
        <v>12</v>
      </c>
      <c r="R529" s="13" t="s">
        <v>13</v>
      </c>
      <c r="S529" s="13" t="s">
        <v>1224</v>
      </c>
      <c r="T529" s="13" t="s">
        <v>24</v>
      </c>
      <c r="U529" s="13" t="s">
        <v>25</v>
      </c>
      <c r="V529" s="13" t="s">
        <v>26</v>
      </c>
      <c r="W529" s="13"/>
      <c r="X529" s="13" t="s">
        <v>1232</v>
      </c>
      <c r="Y529" s="13" t="s">
        <v>1273</v>
      </c>
      <c r="Z529" s="13"/>
      <c r="AA529" s="1" t="str">
        <f>_xlfn.IFNA(VLOOKUP($B529,'[1]Price Catalogue (Active CAP)'!$A:$AD,AA$3,FALSE),"")</f>
        <v>N40-1B10100-101</v>
      </c>
      <c r="AC529" s="1" t="str">
        <f>_xlfn.IFNA(VLOOKUP($B529,'[1]Price Catalogue (Active CAP)'!$A:$AD,AC$3,FALSE),"")</f>
        <v>HANDSET-COCKPIT</v>
      </c>
      <c r="AD529" s="1" t="str">
        <f>_xlfn.IFNA(VLOOKUP($B529,'[1]Price Catalogue (Active CAP)'!$A:$AD,AD$3,FALSE),"")</f>
        <v>ON</v>
      </c>
      <c r="AE529" s="1" t="str">
        <f>_xlfn.IFNA(VLOOKUP($B529,'[1]Price Catalogue (Active CAP)'!$A:$AD,AE$3,FALSE),"")</f>
        <v>A320_Fam;A330;A340;</v>
      </c>
      <c r="AF529" s="1" t="str">
        <f>_xlfn.IFNA(VLOOKUP($B529,'[1]Price Catalogue (Active CAP)'!$A:$AD,AF$3,FALSE),"")</f>
        <v>HOLMBERG GMBH &amp; CO.KG</v>
      </c>
      <c r="AG529" s="1" t="str">
        <f>_xlfn.IFNA(VLOOKUP($B529,'[1]Price Catalogue (Active CAP)'!$A:$AD,AG$3,FALSE),"")</f>
        <v>AVI-HHM-020</v>
      </c>
      <c r="AH529" s="1" t="str">
        <f>_xlfn.IFNA(VLOOKUP($B529,'[1]Price Catalogue (Active CAP)'!$A:$AD,AH$3,FALSE),"")</f>
        <v>Handset</v>
      </c>
      <c r="AI529" s="1">
        <f>_xlfn.IFNA(VLOOKUP($B529,'[1]Price Catalogue (Active CAP)'!$A:$AD,AI$3,FALSE),"")</f>
        <v>0</v>
      </c>
      <c r="AJ529" s="1" t="str">
        <f>_xlfn.IFNA(VLOOKUP($B529,'[1]Price Catalogue (Active CAP)'!$A:$AD,AJ$3,FALSE),"")</f>
        <v>44-10-03;</v>
      </c>
      <c r="AK529" s="1" t="str">
        <f>_xlfn.IFNA(VLOOKUP($B529,'[1]Price Catalogue (Active CAP)'!$A:$AD,AK$3,FALSE),"")</f>
        <v>44-10</v>
      </c>
      <c r="AL529" s="32" t="str">
        <f>_xlfn.IFNA(VLOOKUP($B529,'[1]Price Catalogue (Active CAP)'!$A:$AD,AL$3,FALSE),"")</f>
        <v>EASA,FAA,CAA MALAYSIA,CAAS,DGCA INDONESIA,CAA CHINA</v>
      </c>
      <c r="AM529" s="1" t="str">
        <f>_xlfn.IFNA(VLOOKUP($B529,'[1]Price Catalogue (Active CAP)'!$A:$AD,AM$3,FALSE),"")</f>
        <v>EASA</v>
      </c>
      <c r="AN529" s="1" t="str">
        <f>_xlfn.IFNA(VLOOKUP($B529,'[1]Price Catalogue (Active CAP)'!$A:$AD,AN$3,FALSE),"")</f>
        <v>FAA</v>
      </c>
      <c r="AO529" s="1" t="str">
        <f>_xlfn.IFNA(VLOOKUP($B529,'[1]Price Catalogue (Active CAP)'!$A:$AD,AO$3,FALSE),"")</f>
        <v>CAA MALAYSIA</v>
      </c>
      <c r="AP529" s="1" t="str">
        <f>_xlfn.IFNA(VLOOKUP($B529,'[1]Price Catalogue (Active CAP)'!$A:$AD,AP$3,FALSE),"")</f>
        <v>CAAS</v>
      </c>
      <c r="AQ529" s="1" t="str">
        <f>_xlfn.IFNA(VLOOKUP($B529,'[1]Price Catalogue (Active CAP)'!$A:$AD,AQ$3,FALSE),"")</f>
        <v>DGCA INDONESIA</v>
      </c>
      <c r="AR529" s="1" t="str">
        <f>_xlfn.IFNA(VLOOKUP($B529,'[1]Price Catalogue (Active CAP)'!$A:$AD,AR$3,FALSE),"")</f>
        <v>CAA CHINA</v>
      </c>
      <c r="AS529" s="1">
        <f>_xlfn.IFNA(VLOOKUP($B529,'[1]Price Catalogue (Active CAP)'!$A:$AD,AS$3,FALSE),"")</f>
        <v>0</v>
      </c>
      <c r="AT529" s="1" t="str">
        <f>_xlfn.IFNA(VLOOKUP($B529,'[1]Price Catalogue (Active CAP)'!$A:$AD,AT$3,FALSE),"")</f>
        <v>CAA VIETNAM</v>
      </c>
      <c r="AU529" s="1" t="str">
        <f>_xlfn.IFNA(VLOOKUP($B529,'[1]Price Catalogue (Active CAP)'!$A:$AD,AU$3,FALSE),"")</f>
        <v>OCMOA</v>
      </c>
      <c r="AW529" s="1" t="b">
        <f t="shared" si="177"/>
        <v>1</v>
      </c>
      <c r="AX529" s="1" t="b">
        <f t="shared" si="178"/>
        <v>1</v>
      </c>
      <c r="AY529" s="1" t="b">
        <f t="shared" si="179"/>
        <v>1</v>
      </c>
      <c r="AZ529" s="1" t="b">
        <f t="shared" si="180"/>
        <v>1</v>
      </c>
      <c r="BA529" s="1" t="b">
        <f t="shared" si="181"/>
        <v>1</v>
      </c>
      <c r="BB529" s="1" t="b">
        <f t="shared" si="182"/>
        <v>1</v>
      </c>
      <c r="BC529" s="1" t="b">
        <f t="shared" si="183"/>
        <v>1</v>
      </c>
      <c r="BD529" s="1" t="b">
        <f t="shared" si="184"/>
        <v>1</v>
      </c>
      <c r="BE529" s="1" t="b">
        <f t="shared" si="185"/>
        <v>1</v>
      </c>
      <c r="BF529" s="1" t="b">
        <f t="shared" si="186"/>
        <v>1</v>
      </c>
      <c r="BG529" s="1" t="b">
        <f t="shared" si="187"/>
        <v>1</v>
      </c>
      <c r="BH529" s="1" t="b">
        <f t="shared" si="188"/>
        <v>0</v>
      </c>
      <c r="BI529" s="1" t="b">
        <f t="shared" si="189"/>
        <v>1</v>
      </c>
      <c r="BJ529" s="1" t="b">
        <f t="shared" si="190"/>
        <v>1</v>
      </c>
      <c r="BK529" s="1" t="b">
        <f t="shared" si="191"/>
        <v>0</v>
      </c>
      <c r="BL529" s="1" t="b">
        <f t="shared" si="192"/>
        <v>0</v>
      </c>
      <c r="BM529" s="1" t="b">
        <f t="shared" si="193"/>
        <v>1</v>
      </c>
      <c r="BN529" s="1" t="b">
        <f t="shared" si="194"/>
        <v>1</v>
      </c>
      <c r="BO529" s="1" t="b">
        <f t="shared" si="195"/>
        <v>1</v>
      </c>
      <c r="BP529" s="1" t="b">
        <f t="shared" si="196"/>
        <v>1</v>
      </c>
      <c r="BQ529" s="1" t="b">
        <f t="shared" si="197"/>
        <v>1</v>
      </c>
    </row>
    <row r="530" spans="1:69" ht="37.5">
      <c r="A530" s="5">
        <v>527</v>
      </c>
      <c r="B530" s="13" t="s">
        <v>1086</v>
      </c>
      <c r="C530" s="13"/>
      <c r="D530" s="13" t="s">
        <v>859</v>
      </c>
      <c r="E530" s="19" t="s">
        <v>1228</v>
      </c>
      <c r="F530" s="13" t="s">
        <v>572</v>
      </c>
      <c r="G530" s="13" t="s">
        <v>836</v>
      </c>
      <c r="H530" s="13" t="s">
        <v>1548</v>
      </c>
      <c r="I530" s="13" t="s">
        <v>1478</v>
      </c>
      <c r="J530" s="13"/>
      <c r="K530" s="13" t="s">
        <v>1080</v>
      </c>
      <c r="L530" s="13" t="s">
        <v>1549</v>
      </c>
      <c r="M530" s="13" t="s">
        <v>23</v>
      </c>
      <c r="N530" s="13" t="s">
        <v>23</v>
      </c>
      <c r="O530" s="13"/>
      <c r="P530" s="13" t="str">
        <f t="shared" si="176"/>
        <v>EASA;FAA;CAA UK;CAA MALAYSIA;DGCA INDONESIA;CAA CHINA;</v>
      </c>
      <c r="Q530" s="13" t="s">
        <v>12</v>
      </c>
      <c r="R530" s="13" t="s">
        <v>13</v>
      </c>
      <c r="S530" s="13" t="s">
        <v>1224</v>
      </c>
      <c r="T530" s="13" t="s">
        <v>24</v>
      </c>
      <c r="U530" s="13" t="s">
        <v>25</v>
      </c>
      <c r="V530" s="13" t="s">
        <v>26</v>
      </c>
      <c r="W530" s="13"/>
      <c r="X530" s="13" t="s">
        <v>1232</v>
      </c>
      <c r="Y530" s="13" t="s">
        <v>1273</v>
      </c>
      <c r="Z530" s="13"/>
      <c r="AA530" s="1" t="str">
        <f>_xlfn.IFNA(VLOOKUP($B530,'[1]Price Catalogue (Active CAP)'!$A:$AD,AA$3,FALSE),"")</f>
        <v>N40-1B20203-102</v>
      </c>
      <c r="AC530" s="1" t="str">
        <f>_xlfn.IFNA(VLOOKUP($B530,'[1]Price Catalogue (Active CAP)'!$A:$AD,AC$3,FALSE),"")</f>
        <v>HANDSET-CABIN, FLIGHT ATTENDENT</v>
      </c>
      <c r="AD530" s="1" t="str">
        <f>_xlfn.IFNA(VLOOKUP($B530,'[1]Price Catalogue (Active CAP)'!$A:$AD,AD$3,FALSE),"")</f>
        <v>ON</v>
      </c>
      <c r="AE530" s="1" t="str">
        <f>_xlfn.IFNA(VLOOKUP($B530,'[1]Price Catalogue (Active CAP)'!$A:$AD,AE$3,FALSE),"")</f>
        <v>A330;</v>
      </c>
      <c r="AF530" s="1" t="str">
        <f>_xlfn.IFNA(VLOOKUP($B530,'[1]Price Catalogue (Active CAP)'!$A:$AD,AF$3,FALSE),"")</f>
        <v>HOLMBERG GMBH &amp; CO.KG</v>
      </c>
      <c r="AG530" s="1" t="str">
        <f>_xlfn.IFNA(VLOOKUP($B530,'[1]Price Catalogue (Active CAP)'!$A:$AD,AG$3,FALSE),"")</f>
        <v>AVI-HHM-020</v>
      </c>
      <c r="AH530" s="1" t="str">
        <f>_xlfn.IFNA(VLOOKUP($B530,'[1]Price Catalogue (Active CAP)'!$A:$AD,AH$3,FALSE),"")</f>
        <v>Handset</v>
      </c>
      <c r="AI530" s="1">
        <f>_xlfn.IFNA(VLOOKUP($B530,'[1]Price Catalogue (Active CAP)'!$A:$AD,AI$3,FALSE),"")</f>
        <v>0</v>
      </c>
      <c r="AJ530" s="1" t="str">
        <f>_xlfn.IFNA(VLOOKUP($B530,'[1]Price Catalogue (Active CAP)'!$A:$AD,AJ$3,FALSE),"")</f>
        <v>44-10-03;</v>
      </c>
      <c r="AK530" s="1" t="str">
        <f>_xlfn.IFNA(VLOOKUP($B530,'[1]Price Catalogue (Active CAP)'!$A:$AD,AK$3,FALSE),"")</f>
        <v>44-10</v>
      </c>
      <c r="AL530" s="32" t="str">
        <f>_xlfn.IFNA(VLOOKUP($B530,'[1]Price Catalogue (Active CAP)'!$A:$AD,AL$3,FALSE),"")</f>
        <v>EASA,FAA,CAA MALAYSIA,CAAS,DGCA INDONESIA,CAA CHINA</v>
      </c>
      <c r="AM530" s="1" t="str">
        <f>_xlfn.IFNA(VLOOKUP($B530,'[1]Price Catalogue (Active CAP)'!$A:$AD,AM$3,FALSE),"")</f>
        <v>EASA</v>
      </c>
      <c r="AN530" s="1" t="str">
        <f>_xlfn.IFNA(VLOOKUP($B530,'[1]Price Catalogue (Active CAP)'!$A:$AD,AN$3,FALSE),"")</f>
        <v>FAA</v>
      </c>
      <c r="AO530" s="1" t="str">
        <f>_xlfn.IFNA(VLOOKUP($B530,'[1]Price Catalogue (Active CAP)'!$A:$AD,AO$3,FALSE),"")</f>
        <v>CAA MALAYSIA</v>
      </c>
      <c r="AP530" s="1" t="str">
        <f>_xlfn.IFNA(VLOOKUP($B530,'[1]Price Catalogue (Active CAP)'!$A:$AD,AP$3,FALSE),"")</f>
        <v>CAAS</v>
      </c>
      <c r="AQ530" s="1" t="str">
        <f>_xlfn.IFNA(VLOOKUP($B530,'[1]Price Catalogue (Active CAP)'!$A:$AD,AQ$3,FALSE),"")</f>
        <v>DGCA INDONESIA</v>
      </c>
      <c r="AR530" s="1" t="str">
        <f>_xlfn.IFNA(VLOOKUP($B530,'[1]Price Catalogue (Active CAP)'!$A:$AD,AR$3,FALSE),"")</f>
        <v>CAA CHINA</v>
      </c>
      <c r="AS530" s="1">
        <f>_xlfn.IFNA(VLOOKUP($B530,'[1]Price Catalogue (Active CAP)'!$A:$AD,AS$3,FALSE),"")</f>
        <v>0</v>
      </c>
      <c r="AT530" s="1" t="str">
        <f>_xlfn.IFNA(VLOOKUP($B530,'[1]Price Catalogue (Active CAP)'!$A:$AD,AT$3,FALSE),"")</f>
        <v>CAA VIETNAM</v>
      </c>
      <c r="AU530" s="1" t="str">
        <f>_xlfn.IFNA(VLOOKUP($B530,'[1]Price Catalogue (Active CAP)'!$A:$AD,AU$3,FALSE),"")</f>
        <v>OCMOA</v>
      </c>
      <c r="AW530" s="1" t="b">
        <f t="shared" si="177"/>
        <v>1</v>
      </c>
      <c r="AX530" s="1" t="b">
        <f t="shared" si="178"/>
        <v>1</v>
      </c>
      <c r="AY530" s="1" t="b">
        <f t="shared" si="179"/>
        <v>1</v>
      </c>
      <c r="AZ530" s="1" t="b">
        <f t="shared" si="180"/>
        <v>1</v>
      </c>
      <c r="BA530" s="1" t="b">
        <f t="shared" si="181"/>
        <v>1</v>
      </c>
      <c r="BB530" s="1" t="b">
        <f t="shared" si="182"/>
        <v>1</v>
      </c>
      <c r="BC530" s="1" t="b">
        <f t="shared" si="183"/>
        <v>1</v>
      </c>
      <c r="BD530" s="1" t="b">
        <f t="shared" si="184"/>
        <v>1</v>
      </c>
      <c r="BE530" s="1" t="b">
        <f t="shared" si="185"/>
        <v>1</v>
      </c>
      <c r="BF530" s="1" t="b">
        <f t="shared" si="186"/>
        <v>1</v>
      </c>
      <c r="BG530" s="1" t="b">
        <f t="shared" si="187"/>
        <v>1</v>
      </c>
      <c r="BH530" s="1" t="b">
        <f t="shared" si="188"/>
        <v>0</v>
      </c>
      <c r="BI530" s="1" t="b">
        <f t="shared" si="189"/>
        <v>1</v>
      </c>
      <c r="BJ530" s="1" t="b">
        <f t="shared" si="190"/>
        <v>1</v>
      </c>
      <c r="BK530" s="1" t="b">
        <f t="shared" si="191"/>
        <v>0</v>
      </c>
      <c r="BL530" s="1" t="b">
        <f t="shared" si="192"/>
        <v>0</v>
      </c>
      <c r="BM530" s="1" t="b">
        <f t="shared" si="193"/>
        <v>1</v>
      </c>
      <c r="BN530" s="1" t="b">
        <f t="shared" si="194"/>
        <v>1</v>
      </c>
      <c r="BO530" s="1" t="b">
        <f t="shared" si="195"/>
        <v>1</v>
      </c>
      <c r="BP530" s="1" t="b">
        <f t="shared" si="196"/>
        <v>1</v>
      </c>
      <c r="BQ530" s="1" t="b">
        <f t="shared" si="197"/>
        <v>1</v>
      </c>
    </row>
    <row r="531" spans="1:69" ht="37.5">
      <c r="A531" s="5">
        <v>528</v>
      </c>
      <c r="B531" s="13" t="s">
        <v>1087</v>
      </c>
      <c r="C531" s="13"/>
      <c r="D531" s="13" t="s">
        <v>864</v>
      </c>
      <c r="E531" s="19" t="s">
        <v>1228</v>
      </c>
      <c r="F531" s="13" t="s">
        <v>835</v>
      </c>
      <c r="G531" s="13" t="s">
        <v>836</v>
      </c>
      <c r="H531" s="13" t="s">
        <v>1548</v>
      </c>
      <c r="I531" s="13" t="s">
        <v>1478</v>
      </c>
      <c r="J531" s="13"/>
      <c r="K531" s="13" t="s">
        <v>1080</v>
      </c>
      <c r="L531" s="13" t="s">
        <v>1549</v>
      </c>
      <c r="M531" s="13" t="s">
        <v>23</v>
      </c>
      <c r="N531" s="13" t="s">
        <v>23</v>
      </c>
      <c r="O531" s="13"/>
      <c r="P531" s="13" t="str">
        <f t="shared" si="176"/>
        <v>EASA;FAA;CAA UK;CAA MALAYSIA;DGCA INDONESIA;CAA CHINA;</v>
      </c>
      <c r="Q531" s="13" t="s">
        <v>12</v>
      </c>
      <c r="R531" s="13" t="s">
        <v>13</v>
      </c>
      <c r="S531" s="13" t="s">
        <v>1224</v>
      </c>
      <c r="T531" s="13" t="s">
        <v>24</v>
      </c>
      <c r="U531" s="13" t="s">
        <v>25</v>
      </c>
      <c r="V531" s="13" t="s">
        <v>26</v>
      </c>
      <c r="W531" s="13"/>
      <c r="X531" s="13" t="s">
        <v>1232</v>
      </c>
      <c r="Y531" s="13" t="s">
        <v>1273</v>
      </c>
      <c r="Z531" s="13"/>
      <c r="AA531" s="1" t="str">
        <f>_xlfn.IFNA(VLOOKUP($B531,'[1]Price Catalogue (Active CAP)'!$A:$AD,AA$3,FALSE),"")</f>
        <v>N40-1B20212-102</v>
      </c>
      <c r="AC531" s="1" t="str">
        <f>_xlfn.IFNA(VLOOKUP($B531,'[1]Price Catalogue (Active CAP)'!$A:$AD,AC$3,FALSE),"")</f>
        <v>HANDSET-CABIN</v>
      </c>
      <c r="AD531" s="1" t="str">
        <f>_xlfn.IFNA(VLOOKUP($B531,'[1]Price Catalogue (Active CAP)'!$A:$AD,AD$3,FALSE),"")</f>
        <v>ON</v>
      </c>
      <c r="AE531" s="1" t="str">
        <f>_xlfn.IFNA(VLOOKUP($B531,'[1]Price Catalogue (Active CAP)'!$A:$AD,AE$3,FALSE),"")</f>
        <v>A320_Fam;A340;</v>
      </c>
      <c r="AF531" s="1" t="str">
        <f>_xlfn.IFNA(VLOOKUP($B531,'[1]Price Catalogue (Active CAP)'!$A:$AD,AF$3,FALSE),"")</f>
        <v>HOLMBERG GMBH &amp; CO.KG</v>
      </c>
      <c r="AG531" s="1" t="str">
        <f>_xlfn.IFNA(VLOOKUP($B531,'[1]Price Catalogue (Active CAP)'!$A:$AD,AG$3,FALSE),"")</f>
        <v>AVI-HHM-020</v>
      </c>
      <c r="AH531" s="1" t="str">
        <f>_xlfn.IFNA(VLOOKUP($B531,'[1]Price Catalogue (Active CAP)'!$A:$AD,AH$3,FALSE),"")</f>
        <v>Handset</v>
      </c>
      <c r="AI531" s="1">
        <f>_xlfn.IFNA(VLOOKUP($B531,'[1]Price Catalogue (Active CAP)'!$A:$AD,AI$3,FALSE),"")</f>
        <v>0</v>
      </c>
      <c r="AJ531" s="1" t="str">
        <f>_xlfn.IFNA(VLOOKUP($B531,'[1]Price Catalogue (Active CAP)'!$A:$AD,AJ$3,FALSE),"")</f>
        <v>44-10-03;</v>
      </c>
      <c r="AK531" s="1" t="str">
        <f>_xlfn.IFNA(VLOOKUP($B531,'[1]Price Catalogue (Active CAP)'!$A:$AD,AK$3,FALSE),"")</f>
        <v>44-10</v>
      </c>
      <c r="AL531" s="32" t="str">
        <f>_xlfn.IFNA(VLOOKUP($B531,'[1]Price Catalogue (Active CAP)'!$A:$AD,AL$3,FALSE),"")</f>
        <v>EASA,FAA,CAA MALAYSIA,CAAS,DGCA INDONESIA,CAA CHINA</v>
      </c>
      <c r="AM531" s="1" t="str">
        <f>_xlfn.IFNA(VLOOKUP($B531,'[1]Price Catalogue (Active CAP)'!$A:$AD,AM$3,FALSE),"")</f>
        <v>EASA</v>
      </c>
      <c r="AN531" s="1" t="str">
        <f>_xlfn.IFNA(VLOOKUP($B531,'[1]Price Catalogue (Active CAP)'!$A:$AD,AN$3,FALSE),"")</f>
        <v>FAA</v>
      </c>
      <c r="AO531" s="1" t="str">
        <f>_xlfn.IFNA(VLOOKUP($B531,'[1]Price Catalogue (Active CAP)'!$A:$AD,AO$3,FALSE),"")</f>
        <v>CAA MALAYSIA</v>
      </c>
      <c r="AP531" s="1" t="str">
        <f>_xlfn.IFNA(VLOOKUP($B531,'[1]Price Catalogue (Active CAP)'!$A:$AD,AP$3,FALSE),"")</f>
        <v>CAAS</v>
      </c>
      <c r="AQ531" s="1" t="str">
        <f>_xlfn.IFNA(VLOOKUP($B531,'[1]Price Catalogue (Active CAP)'!$A:$AD,AQ$3,FALSE),"")</f>
        <v>DGCA INDONESIA</v>
      </c>
      <c r="AR531" s="1" t="str">
        <f>_xlfn.IFNA(VLOOKUP($B531,'[1]Price Catalogue (Active CAP)'!$A:$AD,AR$3,FALSE),"")</f>
        <v>CAA CHINA</v>
      </c>
      <c r="AS531" s="1">
        <f>_xlfn.IFNA(VLOOKUP($B531,'[1]Price Catalogue (Active CAP)'!$A:$AD,AS$3,FALSE),"")</f>
        <v>0</v>
      </c>
      <c r="AT531" s="1" t="str">
        <f>_xlfn.IFNA(VLOOKUP($B531,'[1]Price Catalogue (Active CAP)'!$A:$AD,AT$3,FALSE),"")</f>
        <v>CAA VIETNAM</v>
      </c>
      <c r="AU531" s="1" t="str">
        <f>_xlfn.IFNA(VLOOKUP($B531,'[1]Price Catalogue (Active CAP)'!$A:$AD,AU$3,FALSE),"")</f>
        <v>OCMOA</v>
      </c>
      <c r="AW531" s="1" t="b">
        <f t="shared" si="177"/>
        <v>1</v>
      </c>
      <c r="AX531" s="1" t="b">
        <f t="shared" si="178"/>
        <v>1</v>
      </c>
      <c r="AY531" s="1" t="b">
        <f t="shared" si="179"/>
        <v>1</v>
      </c>
      <c r="AZ531" s="1" t="b">
        <f t="shared" si="180"/>
        <v>1</v>
      </c>
      <c r="BA531" s="1" t="b">
        <f t="shared" si="181"/>
        <v>1</v>
      </c>
      <c r="BB531" s="1" t="b">
        <f t="shared" si="182"/>
        <v>1</v>
      </c>
      <c r="BC531" s="1" t="b">
        <f t="shared" si="183"/>
        <v>1</v>
      </c>
      <c r="BD531" s="1" t="b">
        <f t="shared" si="184"/>
        <v>1</v>
      </c>
      <c r="BE531" s="1" t="b">
        <f t="shared" si="185"/>
        <v>1</v>
      </c>
      <c r="BF531" s="1" t="b">
        <f t="shared" si="186"/>
        <v>1</v>
      </c>
      <c r="BG531" s="1" t="b">
        <f t="shared" si="187"/>
        <v>1</v>
      </c>
      <c r="BH531" s="1" t="b">
        <f t="shared" si="188"/>
        <v>0</v>
      </c>
      <c r="BI531" s="1" t="b">
        <f t="shared" si="189"/>
        <v>1</v>
      </c>
      <c r="BJ531" s="1" t="b">
        <f t="shared" si="190"/>
        <v>1</v>
      </c>
      <c r="BK531" s="1" t="b">
        <f t="shared" si="191"/>
        <v>0</v>
      </c>
      <c r="BL531" s="1" t="b">
        <f t="shared" si="192"/>
        <v>0</v>
      </c>
      <c r="BM531" s="1" t="b">
        <f t="shared" si="193"/>
        <v>1</v>
      </c>
      <c r="BN531" s="1" t="b">
        <f t="shared" si="194"/>
        <v>1</v>
      </c>
      <c r="BO531" s="1" t="b">
        <f t="shared" si="195"/>
        <v>1</v>
      </c>
      <c r="BP531" s="1" t="b">
        <f t="shared" si="196"/>
        <v>1</v>
      </c>
      <c r="BQ531" s="1" t="b">
        <f t="shared" si="197"/>
        <v>1</v>
      </c>
    </row>
    <row r="532" spans="1:69" ht="37.5">
      <c r="A532" s="5">
        <v>529</v>
      </c>
      <c r="B532" s="13" t="s">
        <v>1088</v>
      </c>
      <c r="C532" s="13"/>
      <c r="D532" s="13" t="s">
        <v>1089</v>
      </c>
      <c r="E532" s="19" t="s">
        <v>1228</v>
      </c>
      <c r="F532" s="13" t="s">
        <v>54</v>
      </c>
      <c r="G532" s="13" t="s">
        <v>836</v>
      </c>
      <c r="H532" s="13" t="s">
        <v>1548</v>
      </c>
      <c r="I532" s="13" t="s">
        <v>1478</v>
      </c>
      <c r="J532" s="13"/>
      <c r="K532" s="13" t="s">
        <v>1080</v>
      </c>
      <c r="L532" s="13" t="s">
        <v>1549</v>
      </c>
      <c r="M532" s="13" t="s">
        <v>23</v>
      </c>
      <c r="N532" s="13" t="s">
        <v>23</v>
      </c>
      <c r="O532" s="13"/>
      <c r="P532" s="13" t="str">
        <f t="shared" si="176"/>
        <v>EASA;FAA;CAA UK;CAA MALAYSIA;DGCA INDONESIA;CAA CHINA;</v>
      </c>
      <c r="Q532" s="13" t="s">
        <v>12</v>
      </c>
      <c r="R532" s="13" t="s">
        <v>13</v>
      </c>
      <c r="S532" s="13" t="s">
        <v>1224</v>
      </c>
      <c r="T532" s="13" t="s">
        <v>24</v>
      </c>
      <c r="U532" s="13" t="s">
        <v>25</v>
      </c>
      <c r="V532" s="13" t="s">
        <v>26</v>
      </c>
      <c r="W532" s="13"/>
      <c r="X532" s="13" t="s">
        <v>1232</v>
      </c>
      <c r="Y532" s="13" t="s">
        <v>1273</v>
      </c>
      <c r="Z532" s="13"/>
      <c r="AA532" s="1" t="str">
        <f>_xlfn.IFNA(VLOOKUP($B532,'[1]Price Catalogue (Active CAP)'!$A:$AD,AA$3,FALSE),"")</f>
        <v>N40-1B20215-000</v>
      </c>
      <c r="AC532" s="1" t="str">
        <f>_xlfn.IFNA(VLOOKUP($B532,'[1]Price Catalogue (Active CAP)'!$A:$AD,AC$3,FALSE),"")</f>
        <v>HANDSET, CABIN, PAX, FOGGY (VD9240)</v>
      </c>
      <c r="AD532" s="1" t="str">
        <f>_xlfn.IFNA(VLOOKUP($B532,'[1]Price Catalogue (Active CAP)'!$A:$AD,AD$3,FALSE),"")</f>
        <v>ON</v>
      </c>
      <c r="AE532" s="1" t="str">
        <f>_xlfn.IFNA(VLOOKUP($B532,'[1]Price Catalogue (Active CAP)'!$A:$AD,AE$3,FALSE),"")</f>
        <v>A320_Fam;A330;A340;</v>
      </c>
      <c r="AF532" s="1" t="str">
        <f>_xlfn.IFNA(VLOOKUP($B532,'[1]Price Catalogue (Active CAP)'!$A:$AD,AF$3,FALSE),"")</f>
        <v>HOLMBERG GMBH &amp; CO.KG</v>
      </c>
      <c r="AG532" s="1" t="str">
        <f>_xlfn.IFNA(VLOOKUP($B532,'[1]Price Catalogue (Active CAP)'!$A:$AD,AG$3,FALSE),"")</f>
        <v>AVI-HHM-020</v>
      </c>
      <c r="AH532" s="1" t="str">
        <f>_xlfn.IFNA(VLOOKUP($B532,'[1]Price Catalogue (Active CAP)'!$A:$AD,AH$3,FALSE),"")</f>
        <v>Handset</v>
      </c>
      <c r="AI532" s="1">
        <f>_xlfn.IFNA(VLOOKUP($B532,'[1]Price Catalogue (Active CAP)'!$A:$AD,AI$3,FALSE),"")</f>
        <v>0</v>
      </c>
      <c r="AJ532" s="1" t="str">
        <f>_xlfn.IFNA(VLOOKUP($B532,'[1]Price Catalogue (Active CAP)'!$A:$AD,AJ$3,FALSE),"")</f>
        <v>44-10-03;</v>
      </c>
      <c r="AK532" s="1" t="str">
        <f>_xlfn.IFNA(VLOOKUP($B532,'[1]Price Catalogue (Active CAP)'!$A:$AD,AK$3,FALSE),"")</f>
        <v>44-10</v>
      </c>
      <c r="AL532" s="32" t="str">
        <f>_xlfn.IFNA(VLOOKUP($B532,'[1]Price Catalogue (Active CAP)'!$A:$AD,AL$3,FALSE),"")</f>
        <v>EASA,FAA,CAA MALAYSIA,CAAS,DGCA INDONESIA,CAA CHINA</v>
      </c>
      <c r="AM532" s="1" t="str">
        <f>_xlfn.IFNA(VLOOKUP($B532,'[1]Price Catalogue (Active CAP)'!$A:$AD,AM$3,FALSE),"")</f>
        <v>EASA</v>
      </c>
      <c r="AN532" s="1" t="str">
        <f>_xlfn.IFNA(VLOOKUP($B532,'[1]Price Catalogue (Active CAP)'!$A:$AD,AN$3,FALSE),"")</f>
        <v>FAA</v>
      </c>
      <c r="AO532" s="1" t="str">
        <f>_xlfn.IFNA(VLOOKUP($B532,'[1]Price Catalogue (Active CAP)'!$A:$AD,AO$3,FALSE),"")</f>
        <v>CAA MALAYSIA</v>
      </c>
      <c r="AP532" s="1" t="str">
        <f>_xlfn.IFNA(VLOOKUP($B532,'[1]Price Catalogue (Active CAP)'!$A:$AD,AP$3,FALSE),"")</f>
        <v>CAAS</v>
      </c>
      <c r="AQ532" s="1" t="str">
        <f>_xlfn.IFNA(VLOOKUP($B532,'[1]Price Catalogue (Active CAP)'!$A:$AD,AQ$3,FALSE),"")</f>
        <v>DGCA INDONESIA</v>
      </c>
      <c r="AR532" s="1" t="str">
        <f>_xlfn.IFNA(VLOOKUP($B532,'[1]Price Catalogue (Active CAP)'!$A:$AD,AR$3,FALSE),"")</f>
        <v>CAA CHINA</v>
      </c>
      <c r="AS532" s="1">
        <f>_xlfn.IFNA(VLOOKUP($B532,'[1]Price Catalogue (Active CAP)'!$A:$AD,AS$3,FALSE),"")</f>
        <v>0</v>
      </c>
      <c r="AT532" s="1" t="str">
        <f>_xlfn.IFNA(VLOOKUP($B532,'[1]Price Catalogue (Active CAP)'!$A:$AD,AT$3,FALSE),"")</f>
        <v>CAA VIETNAM</v>
      </c>
      <c r="AU532" s="1" t="str">
        <f>_xlfn.IFNA(VLOOKUP($B532,'[1]Price Catalogue (Active CAP)'!$A:$AD,AU$3,FALSE),"")</f>
        <v>OCMOA</v>
      </c>
      <c r="AW532" s="1" t="b">
        <f t="shared" si="177"/>
        <v>1</v>
      </c>
      <c r="AX532" s="1" t="b">
        <f t="shared" si="178"/>
        <v>1</v>
      </c>
      <c r="AY532" s="1" t="b">
        <f t="shared" si="179"/>
        <v>1</v>
      </c>
      <c r="AZ532" s="1" t="b">
        <f t="shared" si="180"/>
        <v>1</v>
      </c>
      <c r="BA532" s="1" t="b">
        <f t="shared" si="181"/>
        <v>1</v>
      </c>
      <c r="BB532" s="1" t="b">
        <f t="shared" si="182"/>
        <v>1</v>
      </c>
      <c r="BC532" s="1" t="b">
        <f t="shared" si="183"/>
        <v>1</v>
      </c>
      <c r="BD532" s="1" t="b">
        <f t="shared" si="184"/>
        <v>1</v>
      </c>
      <c r="BE532" s="1" t="b">
        <f t="shared" si="185"/>
        <v>1</v>
      </c>
      <c r="BF532" s="1" t="b">
        <f t="shared" si="186"/>
        <v>1</v>
      </c>
      <c r="BG532" s="1" t="b">
        <f t="shared" si="187"/>
        <v>1</v>
      </c>
      <c r="BH532" s="1" t="b">
        <f t="shared" si="188"/>
        <v>0</v>
      </c>
      <c r="BI532" s="1" t="b">
        <f t="shared" si="189"/>
        <v>1</v>
      </c>
      <c r="BJ532" s="1" t="b">
        <f t="shared" si="190"/>
        <v>1</v>
      </c>
      <c r="BK532" s="1" t="b">
        <f t="shared" si="191"/>
        <v>0</v>
      </c>
      <c r="BL532" s="1" t="b">
        <f t="shared" si="192"/>
        <v>0</v>
      </c>
      <c r="BM532" s="1" t="b">
        <f t="shared" si="193"/>
        <v>1</v>
      </c>
      <c r="BN532" s="1" t="b">
        <f t="shared" si="194"/>
        <v>1</v>
      </c>
      <c r="BO532" s="1" t="b">
        <f t="shared" si="195"/>
        <v>1</v>
      </c>
      <c r="BP532" s="1" t="b">
        <f t="shared" si="196"/>
        <v>1</v>
      </c>
      <c r="BQ532" s="1" t="b">
        <f t="shared" si="197"/>
        <v>1</v>
      </c>
    </row>
    <row r="533" spans="1:69" ht="37.5">
      <c r="A533" s="5">
        <v>530</v>
      </c>
      <c r="B533" s="13" t="s">
        <v>1090</v>
      </c>
      <c r="C533" s="13"/>
      <c r="D533" s="13" t="s">
        <v>1091</v>
      </c>
      <c r="E533" s="19" t="s">
        <v>1228</v>
      </c>
      <c r="F533" s="13" t="s">
        <v>54</v>
      </c>
      <c r="G533" s="13" t="s">
        <v>836</v>
      </c>
      <c r="H533" s="13" t="s">
        <v>1548</v>
      </c>
      <c r="I533" s="13" t="s">
        <v>1478</v>
      </c>
      <c r="J533" s="13"/>
      <c r="K533" s="13" t="s">
        <v>1080</v>
      </c>
      <c r="L533" s="13" t="s">
        <v>1549</v>
      </c>
      <c r="M533" s="13" t="s">
        <v>23</v>
      </c>
      <c r="N533" s="13" t="s">
        <v>23</v>
      </c>
      <c r="O533" s="13"/>
      <c r="P533" s="13" t="str">
        <f t="shared" si="176"/>
        <v>EASA;FAA;CAA UK;CAA MALAYSIA;DGCA INDONESIA;CAA CHINA;</v>
      </c>
      <c r="Q533" s="13" t="s">
        <v>12</v>
      </c>
      <c r="R533" s="13" t="s">
        <v>13</v>
      </c>
      <c r="S533" s="13" t="s">
        <v>1224</v>
      </c>
      <c r="T533" s="13" t="s">
        <v>24</v>
      </c>
      <c r="U533" s="13" t="s">
        <v>25</v>
      </c>
      <c r="V533" s="13" t="s">
        <v>26</v>
      </c>
      <c r="W533" s="13"/>
      <c r="X533" s="13" t="s">
        <v>1232</v>
      </c>
      <c r="Y533" s="13" t="s">
        <v>1273</v>
      </c>
      <c r="Z533" s="13"/>
      <c r="AA533" s="1" t="str">
        <f>_xlfn.IFNA(VLOOKUP($B533,'[1]Price Catalogue (Active CAP)'!$A:$AD,AA$3,FALSE),"")</f>
        <v>N40-1B20215-102</v>
      </c>
      <c r="AC533" s="1" t="str">
        <f>_xlfn.IFNA(VLOOKUP($B533,'[1]Price Catalogue (Active CAP)'!$A:$AD,AC$3,FALSE),"")</f>
        <v>HANDSET WITH SUPPORT BRACKET CABIN, PAX</v>
      </c>
      <c r="AD533" s="1" t="str">
        <f>_xlfn.IFNA(VLOOKUP($B533,'[1]Price Catalogue (Active CAP)'!$A:$AD,AD$3,FALSE),"")</f>
        <v>ON</v>
      </c>
      <c r="AE533" s="1" t="str">
        <f>_xlfn.IFNA(VLOOKUP($B533,'[1]Price Catalogue (Active CAP)'!$A:$AD,AE$3,FALSE),"")</f>
        <v>A320_Fam;A330;A340;</v>
      </c>
      <c r="AF533" s="1" t="str">
        <f>_xlfn.IFNA(VLOOKUP($B533,'[1]Price Catalogue (Active CAP)'!$A:$AD,AF$3,FALSE),"")</f>
        <v>HOLMBERG GMBH &amp; CO.KG</v>
      </c>
      <c r="AG533" s="1" t="str">
        <f>_xlfn.IFNA(VLOOKUP($B533,'[1]Price Catalogue (Active CAP)'!$A:$AD,AG$3,FALSE),"")</f>
        <v>AVI-HHM-020</v>
      </c>
      <c r="AH533" s="1" t="str">
        <f>_xlfn.IFNA(VLOOKUP($B533,'[1]Price Catalogue (Active CAP)'!$A:$AD,AH$3,FALSE),"")</f>
        <v>Handset</v>
      </c>
      <c r="AI533" s="1">
        <f>_xlfn.IFNA(VLOOKUP($B533,'[1]Price Catalogue (Active CAP)'!$A:$AD,AI$3,FALSE),"")</f>
        <v>0</v>
      </c>
      <c r="AJ533" s="1" t="str">
        <f>_xlfn.IFNA(VLOOKUP($B533,'[1]Price Catalogue (Active CAP)'!$A:$AD,AJ$3,FALSE),"")</f>
        <v>44-10-03;</v>
      </c>
      <c r="AK533" s="1" t="str">
        <f>_xlfn.IFNA(VLOOKUP($B533,'[1]Price Catalogue (Active CAP)'!$A:$AD,AK$3,FALSE),"")</f>
        <v>44-10</v>
      </c>
      <c r="AL533" s="32" t="str">
        <f>_xlfn.IFNA(VLOOKUP($B533,'[1]Price Catalogue (Active CAP)'!$A:$AD,AL$3,FALSE),"")</f>
        <v>EASA,FAA,CAA MALAYSIA,CAAS,DGCA INDONESIA,CAA CHINA</v>
      </c>
      <c r="AM533" s="1" t="str">
        <f>_xlfn.IFNA(VLOOKUP($B533,'[1]Price Catalogue (Active CAP)'!$A:$AD,AM$3,FALSE),"")</f>
        <v>EASA</v>
      </c>
      <c r="AN533" s="1" t="str">
        <f>_xlfn.IFNA(VLOOKUP($B533,'[1]Price Catalogue (Active CAP)'!$A:$AD,AN$3,FALSE),"")</f>
        <v>FAA</v>
      </c>
      <c r="AO533" s="1" t="str">
        <f>_xlfn.IFNA(VLOOKUP($B533,'[1]Price Catalogue (Active CAP)'!$A:$AD,AO$3,FALSE),"")</f>
        <v>CAA MALAYSIA</v>
      </c>
      <c r="AP533" s="1" t="str">
        <f>_xlfn.IFNA(VLOOKUP($B533,'[1]Price Catalogue (Active CAP)'!$A:$AD,AP$3,FALSE),"")</f>
        <v>CAAS</v>
      </c>
      <c r="AQ533" s="1" t="str">
        <f>_xlfn.IFNA(VLOOKUP($B533,'[1]Price Catalogue (Active CAP)'!$A:$AD,AQ$3,FALSE),"")</f>
        <v>DGCA INDONESIA</v>
      </c>
      <c r="AR533" s="1" t="str">
        <f>_xlfn.IFNA(VLOOKUP($B533,'[1]Price Catalogue (Active CAP)'!$A:$AD,AR$3,FALSE),"")</f>
        <v>CAA CHINA</v>
      </c>
      <c r="AS533" s="1">
        <f>_xlfn.IFNA(VLOOKUP($B533,'[1]Price Catalogue (Active CAP)'!$A:$AD,AS$3,FALSE),"")</f>
        <v>0</v>
      </c>
      <c r="AT533" s="1" t="str">
        <f>_xlfn.IFNA(VLOOKUP($B533,'[1]Price Catalogue (Active CAP)'!$A:$AD,AT$3,FALSE),"")</f>
        <v>CAA VIETNAM</v>
      </c>
      <c r="AU533" s="1" t="str">
        <f>_xlfn.IFNA(VLOOKUP($B533,'[1]Price Catalogue (Active CAP)'!$A:$AD,AU$3,FALSE),"")</f>
        <v>OCMOA</v>
      </c>
      <c r="AW533" s="1" t="b">
        <f t="shared" si="177"/>
        <v>1</v>
      </c>
      <c r="AX533" s="1" t="b">
        <f t="shared" si="178"/>
        <v>1</v>
      </c>
      <c r="AY533" s="1" t="b">
        <f t="shared" si="179"/>
        <v>1</v>
      </c>
      <c r="AZ533" s="1" t="b">
        <f t="shared" si="180"/>
        <v>1</v>
      </c>
      <c r="BA533" s="1" t="b">
        <f t="shared" si="181"/>
        <v>1</v>
      </c>
      <c r="BB533" s="1" t="b">
        <f t="shared" si="182"/>
        <v>1</v>
      </c>
      <c r="BC533" s="1" t="b">
        <f t="shared" si="183"/>
        <v>1</v>
      </c>
      <c r="BD533" s="1" t="b">
        <f t="shared" si="184"/>
        <v>1</v>
      </c>
      <c r="BE533" s="1" t="b">
        <f t="shared" si="185"/>
        <v>1</v>
      </c>
      <c r="BF533" s="1" t="b">
        <f t="shared" si="186"/>
        <v>1</v>
      </c>
      <c r="BG533" s="1" t="b">
        <f t="shared" si="187"/>
        <v>1</v>
      </c>
      <c r="BH533" s="1" t="b">
        <f t="shared" si="188"/>
        <v>0</v>
      </c>
      <c r="BI533" s="1" t="b">
        <f t="shared" si="189"/>
        <v>1</v>
      </c>
      <c r="BJ533" s="1" t="b">
        <f t="shared" si="190"/>
        <v>1</v>
      </c>
      <c r="BK533" s="1" t="b">
        <f t="shared" si="191"/>
        <v>0</v>
      </c>
      <c r="BL533" s="1" t="b">
        <f t="shared" si="192"/>
        <v>0</v>
      </c>
      <c r="BM533" s="1" t="b">
        <f t="shared" si="193"/>
        <v>1</v>
      </c>
      <c r="BN533" s="1" t="b">
        <f t="shared" si="194"/>
        <v>1</v>
      </c>
      <c r="BO533" s="1" t="b">
        <f t="shared" si="195"/>
        <v>1</v>
      </c>
      <c r="BP533" s="1" t="b">
        <f t="shared" si="196"/>
        <v>1</v>
      </c>
      <c r="BQ533" s="1" t="b">
        <f t="shared" si="197"/>
        <v>1</v>
      </c>
    </row>
    <row r="534" spans="1:69" ht="37.5">
      <c r="A534" s="5">
        <v>531</v>
      </c>
      <c r="B534" s="13" t="s">
        <v>1092</v>
      </c>
      <c r="C534" s="13"/>
      <c r="D534" s="13" t="s">
        <v>859</v>
      </c>
      <c r="E534" s="19" t="s">
        <v>1228</v>
      </c>
      <c r="F534" s="13" t="s">
        <v>325</v>
      </c>
      <c r="G534" s="13" t="s">
        <v>836</v>
      </c>
      <c r="H534" s="13" t="s">
        <v>1548</v>
      </c>
      <c r="I534" s="13" t="s">
        <v>1478</v>
      </c>
      <c r="J534" s="13"/>
      <c r="K534" s="13" t="s">
        <v>1080</v>
      </c>
      <c r="L534" s="13" t="s">
        <v>1549</v>
      </c>
      <c r="M534" s="13" t="s">
        <v>23</v>
      </c>
      <c r="N534" s="13" t="s">
        <v>23</v>
      </c>
      <c r="O534" s="13"/>
      <c r="P534" s="13" t="str">
        <f t="shared" si="176"/>
        <v>EASA;FAA;CAA UK;CAA MALAYSIA;DGCA INDONESIA;CAA CHINA;</v>
      </c>
      <c r="Q534" s="13" t="s">
        <v>12</v>
      </c>
      <c r="R534" s="13" t="s">
        <v>13</v>
      </c>
      <c r="S534" s="13" t="s">
        <v>1224</v>
      </c>
      <c r="T534" s="13" t="s">
        <v>24</v>
      </c>
      <c r="U534" s="13" t="s">
        <v>25</v>
      </c>
      <c r="V534" s="13" t="s">
        <v>26</v>
      </c>
      <c r="W534" s="13"/>
      <c r="X534" s="13" t="s">
        <v>1232</v>
      </c>
      <c r="Y534" s="13" t="s">
        <v>1273</v>
      </c>
      <c r="Z534" s="13"/>
      <c r="AA534" s="1" t="str">
        <f>_xlfn.IFNA(VLOOKUP($B534,'[1]Price Catalogue (Active CAP)'!$A:$AD,AA$3,FALSE),"")</f>
        <v>N40-1B30203-102</v>
      </c>
      <c r="AC534" s="1" t="str">
        <f>_xlfn.IFNA(VLOOKUP($B534,'[1]Price Catalogue (Active CAP)'!$A:$AD,AC$3,FALSE),"")</f>
        <v>HANDSET-CABIN, FLIGHT ATTENDENT</v>
      </c>
      <c r="AD534" s="1" t="str">
        <f>_xlfn.IFNA(VLOOKUP($B534,'[1]Price Catalogue (Active CAP)'!$A:$AD,AD$3,FALSE),"")</f>
        <v>ON</v>
      </c>
      <c r="AE534" s="1" t="str">
        <f>_xlfn.IFNA(VLOOKUP($B534,'[1]Price Catalogue (Active CAP)'!$A:$AD,AE$3,FALSE),"")</f>
        <v>A330;A340;</v>
      </c>
      <c r="AF534" s="1" t="str">
        <f>_xlfn.IFNA(VLOOKUP($B534,'[1]Price Catalogue (Active CAP)'!$A:$AD,AF$3,FALSE),"")</f>
        <v>HOLMBERG GMBH &amp; CO.KG</v>
      </c>
      <c r="AG534" s="1" t="str">
        <f>_xlfn.IFNA(VLOOKUP($B534,'[1]Price Catalogue (Active CAP)'!$A:$AD,AG$3,FALSE),"")</f>
        <v>AVI-HHM-020</v>
      </c>
      <c r="AH534" s="1" t="str">
        <f>_xlfn.IFNA(VLOOKUP($B534,'[1]Price Catalogue (Active CAP)'!$A:$AD,AH$3,FALSE),"")</f>
        <v>Handset</v>
      </c>
      <c r="AI534" s="1">
        <f>_xlfn.IFNA(VLOOKUP($B534,'[1]Price Catalogue (Active CAP)'!$A:$AD,AI$3,FALSE),"")</f>
        <v>0</v>
      </c>
      <c r="AJ534" s="1" t="str">
        <f>_xlfn.IFNA(VLOOKUP($B534,'[1]Price Catalogue (Active CAP)'!$A:$AD,AJ$3,FALSE),"")</f>
        <v>44-10-03;</v>
      </c>
      <c r="AK534" s="1" t="str">
        <f>_xlfn.IFNA(VLOOKUP($B534,'[1]Price Catalogue (Active CAP)'!$A:$AD,AK$3,FALSE),"")</f>
        <v>44-10</v>
      </c>
      <c r="AL534" s="32" t="str">
        <f>_xlfn.IFNA(VLOOKUP($B534,'[1]Price Catalogue (Active CAP)'!$A:$AD,AL$3,FALSE),"")</f>
        <v>EASA,FAA,CAA MALAYSIA,CAAS,DGCA INDONESIA,CAA CHINA</v>
      </c>
      <c r="AM534" s="1" t="str">
        <f>_xlfn.IFNA(VLOOKUP($B534,'[1]Price Catalogue (Active CAP)'!$A:$AD,AM$3,FALSE),"")</f>
        <v>EASA</v>
      </c>
      <c r="AN534" s="1" t="str">
        <f>_xlfn.IFNA(VLOOKUP($B534,'[1]Price Catalogue (Active CAP)'!$A:$AD,AN$3,FALSE),"")</f>
        <v>FAA</v>
      </c>
      <c r="AO534" s="1" t="str">
        <f>_xlfn.IFNA(VLOOKUP($B534,'[1]Price Catalogue (Active CAP)'!$A:$AD,AO$3,FALSE),"")</f>
        <v>CAA MALAYSIA</v>
      </c>
      <c r="AP534" s="1" t="str">
        <f>_xlfn.IFNA(VLOOKUP($B534,'[1]Price Catalogue (Active CAP)'!$A:$AD,AP$3,FALSE),"")</f>
        <v>CAAS</v>
      </c>
      <c r="AQ534" s="1" t="str">
        <f>_xlfn.IFNA(VLOOKUP($B534,'[1]Price Catalogue (Active CAP)'!$A:$AD,AQ$3,FALSE),"")</f>
        <v>DGCA INDONESIA</v>
      </c>
      <c r="AR534" s="1" t="str">
        <f>_xlfn.IFNA(VLOOKUP($B534,'[1]Price Catalogue (Active CAP)'!$A:$AD,AR$3,FALSE),"")</f>
        <v>CAA CHINA</v>
      </c>
      <c r="AS534" s="1">
        <f>_xlfn.IFNA(VLOOKUP($B534,'[1]Price Catalogue (Active CAP)'!$A:$AD,AS$3,FALSE),"")</f>
        <v>0</v>
      </c>
      <c r="AT534" s="1" t="str">
        <f>_xlfn.IFNA(VLOOKUP($B534,'[1]Price Catalogue (Active CAP)'!$A:$AD,AT$3,FALSE),"")</f>
        <v>CAA VIETNAM</v>
      </c>
      <c r="AU534" s="1" t="str">
        <f>_xlfn.IFNA(VLOOKUP($B534,'[1]Price Catalogue (Active CAP)'!$A:$AD,AU$3,FALSE),"")</f>
        <v>OCMOA</v>
      </c>
      <c r="AW534" s="1" t="b">
        <f t="shared" si="177"/>
        <v>1</v>
      </c>
      <c r="AX534" s="1" t="b">
        <f t="shared" si="178"/>
        <v>1</v>
      </c>
      <c r="AY534" s="1" t="b">
        <f t="shared" si="179"/>
        <v>1</v>
      </c>
      <c r="AZ534" s="1" t="b">
        <f t="shared" si="180"/>
        <v>1</v>
      </c>
      <c r="BA534" s="1" t="b">
        <f t="shared" si="181"/>
        <v>1</v>
      </c>
      <c r="BB534" s="1" t="b">
        <f t="shared" si="182"/>
        <v>1</v>
      </c>
      <c r="BC534" s="1" t="b">
        <f t="shared" si="183"/>
        <v>1</v>
      </c>
      <c r="BD534" s="1" t="b">
        <f t="shared" si="184"/>
        <v>1</v>
      </c>
      <c r="BE534" s="1" t="b">
        <f t="shared" si="185"/>
        <v>1</v>
      </c>
      <c r="BF534" s="1" t="b">
        <f t="shared" si="186"/>
        <v>1</v>
      </c>
      <c r="BG534" s="1" t="b">
        <f t="shared" si="187"/>
        <v>1</v>
      </c>
      <c r="BH534" s="1" t="b">
        <f t="shared" si="188"/>
        <v>0</v>
      </c>
      <c r="BI534" s="1" t="b">
        <f t="shared" si="189"/>
        <v>1</v>
      </c>
      <c r="BJ534" s="1" t="b">
        <f t="shared" si="190"/>
        <v>1</v>
      </c>
      <c r="BK534" s="1" t="b">
        <f t="shared" si="191"/>
        <v>0</v>
      </c>
      <c r="BL534" s="1" t="b">
        <f t="shared" si="192"/>
        <v>0</v>
      </c>
      <c r="BM534" s="1" t="b">
        <f t="shared" si="193"/>
        <v>1</v>
      </c>
      <c r="BN534" s="1" t="b">
        <f t="shared" si="194"/>
        <v>1</v>
      </c>
      <c r="BO534" s="1" t="b">
        <f t="shared" si="195"/>
        <v>1</v>
      </c>
      <c r="BP534" s="1" t="b">
        <f t="shared" si="196"/>
        <v>1</v>
      </c>
      <c r="BQ534" s="1" t="b">
        <f t="shared" si="197"/>
        <v>1</v>
      </c>
    </row>
    <row r="535" spans="1:69" ht="37.5">
      <c r="A535" s="5">
        <v>532</v>
      </c>
      <c r="B535" s="13" t="s">
        <v>1093</v>
      </c>
      <c r="C535" s="13"/>
      <c r="D535" s="13" t="s">
        <v>859</v>
      </c>
      <c r="E535" s="19" t="s">
        <v>1228</v>
      </c>
      <c r="F535" s="13" t="s">
        <v>54</v>
      </c>
      <c r="G535" s="13" t="s">
        <v>836</v>
      </c>
      <c r="H535" s="13" t="s">
        <v>1548</v>
      </c>
      <c r="I535" s="13" t="s">
        <v>1478</v>
      </c>
      <c r="J535" s="13"/>
      <c r="K535" s="13" t="s">
        <v>1080</v>
      </c>
      <c r="L535" s="13" t="s">
        <v>1549</v>
      </c>
      <c r="M535" s="13" t="s">
        <v>23</v>
      </c>
      <c r="N535" s="13" t="s">
        <v>23</v>
      </c>
      <c r="O535" s="13"/>
      <c r="P535" s="13" t="str">
        <f t="shared" si="176"/>
        <v>EASA;FAA;CAA UK;CAA MALAYSIA;DGCA INDONESIA;CAA CHINA;</v>
      </c>
      <c r="Q535" s="13" t="s">
        <v>12</v>
      </c>
      <c r="R535" s="13" t="s">
        <v>13</v>
      </c>
      <c r="S535" s="13" t="s">
        <v>1224</v>
      </c>
      <c r="T535" s="13" t="s">
        <v>24</v>
      </c>
      <c r="U535" s="13" t="s">
        <v>25</v>
      </c>
      <c r="V535" s="13" t="s">
        <v>26</v>
      </c>
      <c r="W535" s="13"/>
      <c r="X535" s="13" t="s">
        <v>1232</v>
      </c>
      <c r="Y535" s="13" t="s">
        <v>1273</v>
      </c>
      <c r="Z535" s="13"/>
      <c r="AA535" s="1" t="str">
        <f>_xlfn.IFNA(VLOOKUP($B535,'[1]Price Catalogue (Active CAP)'!$A:$AD,AA$3,FALSE),"")</f>
        <v>N40-1B40203-102</v>
      </c>
      <c r="AC535" s="1" t="str">
        <f>_xlfn.IFNA(VLOOKUP($B535,'[1]Price Catalogue (Active CAP)'!$A:$AD,AC$3,FALSE),"")</f>
        <v>HANDSET-CABIN, FLIGHT ATTENDENT</v>
      </c>
      <c r="AD535" s="1" t="str">
        <f>_xlfn.IFNA(VLOOKUP($B535,'[1]Price Catalogue (Active CAP)'!$A:$AD,AD$3,FALSE),"")</f>
        <v>ON</v>
      </c>
      <c r="AE535" s="1" t="str">
        <f>_xlfn.IFNA(VLOOKUP($B535,'[1]Price Catalogue (Active CAP)'!$A:$AD,AE$3,FALSE),"")</f>
        <v>A320_Fam;A330;A340;</v>
      </c>
      <c r="AF535" s="1" t="str">
        <f>_xlfn.IFNA(VLOOKUP($B535,'[1]Price Catalogue (Active CAP)'!$A:$AD,AF$3,FALSE),"")</f>
        <v>HOLMBERG GMBH &amp; CO.KG</v>
      </c>
      <c r="AG535" s="1" t="str">
        <f>_xlfn.IFNA(VLOOKUP($B535,'[1]Price Catalogue (Active CAP)'!$A:$AD,AG$3,FALSE),"")</f>
        <v>AVI-HHM-020</v>
      </c>
      <c r="AH535" s="1" t="str">
        <f>_xlfn.IFNA(VLOOKUP($B535,'[1]Price Catalogue (Active CAP)'!$A:$AD,AH$3,FALSE),"")</f>
        <v>Handset</v>
      </c>
      <c r="AI535" s="1">
        <f>_xlfn.IFNA(VLOOKUP($B535,'[1]Price Catalogue (Active CAP)'!$A:$AD,AI$3,FALSE),"")</f>
        <v>0</v>
      </c>
      <c r="AJ535" s="1" t="str">
        <f>_xlfn.IFNA(VLOOKUP($B535,'[1]Price Catalogue (Active CAP)'!$A:$AD,AJ$3,FALSE),"")</f>
        <v>44-10-03;</v>
      </c>
      <c r="AK535" s="1" t="str">
        <f>_xlfn.IFNA(VLOOKUP($B535,'[1]Price Catalogue (Active CAP)'!$A:$AD,AK$3,FALSE),"")</f>
        <v>44-10</v>
      </c>
      <c r="AL535" s="32" t="str">
        <f>_xlfn.IFNA(VLOOKUP($B535,'[1]Price Catalogue (Active CAP)'!$A:$AD,AL$3,FALSE),"")</f>
        <v>EASA,FAA,CAA MALAYSIA,CAAS,DGCA INDONESIA,CAA CHINA</v>
      </c>
      <c r="AM535" s="1" t="str">
        <f>_xlfn.IFNA(VLOOKUP($B535,'[1]Price Catalogue (Active CAP)'!$A:$AD,AM$3,FALSE),"")</f>
        <v>EASA</v>
      </c>
      <c r="AN535" s="1" t="str">
        <f>_xlfn.IFNA(VLOOKUP($B535,'[1]Price Catalogue (Active CAP)'!$A:$AD,AN$3,FALSE),"")</f>
        <v>FAA</v>
      </c>
      <c r="AO535" s="1" t="str">
        <f>_xlfn.IFNA(VLOOKUP($B535,'[1]Price Catalogue (Active CAP)'!$A:$AD,AO$3,FALSE),"")</f>
        <v>CAA MALAYSIA</v>
      </c>
      <c r="AP535" s="1" t="str">
        <f>_xlfn.IFNA(VLOOKUP($B535,'[1]Price Catalogue (Active CAP)'!$A:$AD,AP$3,FALSE),"")</f>
        <v>CAAS</v>
      </c>
      <c r="AQ535" s="1" t="str">
        <f>_xlfn.IFNA(VLOOKUP($B535,'[1]Price Catalogue (Active CAP)'!$A:$AD,AQ$3,FALSE),"")</f>
        <v>DGCA INDONESIA</v>
      </c>
      <c r="AR535" s="1" t="str">
        <f>_xlfn.IFNA(VLOOKUP($B535,'[1]Price Catalogue (Active CAP)'!$A:$AD,AR$3,FALSE),"")</f>
        <v>CAA CHINA</v>
      </c>
      <c r="AS535" s="1">
        <f>_xlfn.IFNA(VLOOKUP($B535,'[1]Price Catalogue (Active CAP)'!$A:$AD,AS$3,FALSE),"")</f>
        <v>0</v>
      </c>
      <c r="AT535" s="1" t="str">
        <f>_xlfn.IFNA(VLOOKUP($B535,'[1]Price Catalogue (Active CAP)'!$A:$AD,AT$3,FALSE),"")</f>
        <v>CAA VIETNAM</v>
      </c>
      <c r="AU535" s="1" t="str">
        <f>_xlfn.IFNA(VLOOKUP($B535,'[1]Price Catalogue (Active CAP)'!$A:$AD,AU$3,FALSE),"")</f>
        <v>OCMOA</v>
      </c>
      <c r="AW535" s="1" t="b">
        <f t="shared" si="177"/>
        <v>1</v>
      </c>
      <c r="AX535" s="1" t="b">
        <f t="shared" si="178"/>
        <v>1</v>
      </c>
      <c r="AY535" s="1" t="b">
        <f t="shared" si="179"/>
        <v>1</v>
      </c>
      <c r="AZ535" s="1" t="b">
        <f t="shared" si="180"/>
        <v>1</v>
      </c>
      <c r="BA535" s="1" t="b">
        <f t="shared" si="181"/>
        <v>1</v>
      </c>
      <c r="BB535" s="1" t="b">
        <f t="shared" si="182"/>
        <v>1</v>
      </c>
      <c r="BC535" s="1" t="b">
        <f t="shared" si="183"/>
        <v>1</v>
      </c>
      <c r="BD535" s="1" t="b">
        <f t="shared" si="184"/>
        <v>1</v>
      </c>
      <c r="BE535" s="1" t="b">
        <f t="shared" si="185"/>
        <v>1</v>
      </c>
      <c r="BF535" s="1" t="b">
        <f t="shared" si="186"/>
        <v>1</v>
      </c>
      <c r="BG535" s="1" t="b">
        <f t="shared" si="187"/>
        <v>1</v>
      </c>
      <c r="BH535" s="1" t="b">
        <f t="shared" si="188"/>
        <v>0</v>
      </c>
      <c r="BI535" s="1" t="b">
        <f t="shared" si="189"/>
        <v>1</v>
      </c>
      <c r="BJ535" s="1" t="b">
        <f t="shared" si="190"/>
        <v>1</v>
      </c>
      <c r="BK535" s="1" t="b">
        <f t="shared" si="191"/>
        <v>0</v>
      </c>
      <c r="BL535" s="1" t="b">
        <f t="shared" si="192"/>
        <v>0</v>
      </c>
      <c r="BM535" s="1" t="b">
        <f t="shared" si="193"/>
        <v>1</v>
      </c>
      <c r="BN535" s="1" t="b">
        <f t="shared" si="194"/>
        <v>1</v>
      </c>
      <c r="BO535" s="1" t="b">
        <f t="shared" si="195"/>
        <v>1</v>
      </c>
      <c r="BP535" s="1" t="b">
        <f t="shared" si="196"/>
        <v>1</v>
      </c>
      <c r="BQ535" s="1" t="b">
        <f t="shared" si="197"/>
        <v>1</v>
      </c>
    </row>
    <row r="536" spans="1:69" ht="37.5">
      <c r="A536" s="5">
        <v>533</v>
      </c>
      <c r="B536" s="13" t="s">
        <v>1094</v>
      </c>
      <c r="C536" s="13"/>
      <c r="D536" s="13" t="s">
        <v>859</v>
      </c>
      <c r="E536" s="19" t="s">
        <v>1228</v>
      </c>
      <c r="F536" s="13" t="s">
        <v>526</v>
      </c>
      <c r="G536" s="13" t="s">
        <v>836</v>
      </c>
      <c r="H536" s="13" t="s">
        <v>1548</v>
      </c>
      <c r="I536" s="13" t="s">
        <v>1478</v>
      </c>
      <c r="J536" s="13"/>
      <c r="K536" s="13" t="s">
        <v>1080</v>
      </c>
      <c r="L536" s="13" t="s">
        <v>1549</v>
      </c>
      <c r="M536" s="13" t="s">
        <v>23</v>
      </c>
      <c r="N536" s="13" t="s">
        <v>23</v>
      </c>
      <c r="O536" s="13"/>
      <c r="P536" s="13" t="str">
        <f t="shared" si="176"/>
        <v>EASA;FAA;CAA UK;CAA MALAYSIA;DGCA INDONESIA;CAA CHINA;</v>
      </c>
      <c r="Q536" s="13" t="s">
        <v>12</v>
      </c>
      <c r="R536" s="13" t="s">
        <v>13</v>
      </c>
      <c r="S536" s="13" t="s">
        <v>1224</v>
      </c>
      <c r="T536" s="13" t="s">
        <v>24</v>
      </c>
      <c r="U536" s="13" t="s">
        <v>25</v>
      </c>
      <c r="V536" s="13" t="s">
        <v>26</v>
      </c>
      <c r="W536" s="13"/>
      <c r="X536" s="13" t="s">
        <v>1232</v>
      </c>
      <c r="Y536" s="13" t="s">
        <v>1273</v>
      </c>
      <c r="Z536" s="13"/>
      <c r="AA536" s="1" t="str">
        <f>_xlfn.IFNA(VLOOKUP($B536,'[1]Price Catalogue (Active CAP)'!$A:$AD,AA$3,FALSE),"")</f>
        <v>N40-1B40204-102</v>
      </c>
      <c r="AC536" s="1" t="str">
        <f>_xlfn.IFNA(VLOOKUP($B536,'[1]Price Catalogue (Active CAP)'!$A:$AD,AC$3,FALSE),"")</f>
        <v>HANDSET-CABIN, FLIGHT ATTENDENT</v>
      </c>
      <c r="AD536" s="1" t="str">
        <f>_xlfn.IFNA(VLOOKUP($B536,'[1]Price Catalogue (Active CAP)'!$A:$AD,AD$3,FALSE),"")</f>
        <v>ON</v>
      </c>
      <c r="AE536" s="1" t="str">
        <f>_xlfn.IFNA(VLOOKUP($B536,'[1]Price Catalogue (Active CAP)'!$A:$AD,AE$3,FALSE),"")</f>
        <v>A340;</v>
      </c>
      <c r="AF536" s="1" t="str">
        <f>_xlfn.IFNA(VLOOKUP($B536,'[1]Price Catalogue (Active CAP)'!$A:$AD,AF$3,FALSE),"")</f>
        <v>HOLMBERG GMBH &amp; CO.KG</v>
      </c>
      <c r="AG536" s="1" t="str">
        <f>_xlfn.IFNA(VLOOKUP($B536,'[1]Price Catalogue (Active CAP)'!$A:$AD,AG$3,FALSE),"")</f>
        <v>AVI-HHM-020</v>
      </c>
      <c r="AH536" s="1" t="str">
        <f>_xlfn.IFNA(VLOOKUP($B536,'[1]Price Catalogue (Active CAP)'!$A:$AD,AH$3,FALSE),"")</f>
        <v>Handset</v>
      </c>
      <c r="AI536" s="1">
        <f>_xlfn.IFNA(VLOOKUP($B536,'[1]Price Catalogue (Active CAP)'!$A:$AD,AI$3,FALSE),"")</f>
        <v>0</v>
      </c>
      <c r="AJ536" s="1" t="str">
        <f>_xlfn.IFNA(VLOOKUP($B536,'[1]Price Catalogue (Active CAP)'!$A:$AD,AJ$3,FALSE),"")</f>
        <v>44-10-03;</v>
      </c>
      <c r="AK536" s="1" t="str">
        <f>_xlfn.IFNA(VLOOKUP($B536,'[1]Price Catalogue (Active CAP)'!$A:$AD,AK$3,FALSE),"")</f>
        <v>44-10</v>
      </c>
      <c r="AL536" s="32" t="str">
        <f>_xlfn.IFNA(VLOOKUP($B536,'[1]Price Catalogue (Active CAP)'!$A:$AD,AL$3,FALSE),"")</f>
        <v>EASA,FAA,CAA MALAYSIA,CAAS,DGCA INDONESIA,CAA CHINA</v>
      </c>
      <c r="AM536" s="1" t="str">
        <f>_xlfn.IFNA(VLOOKUP($B536,'[1]Price Catalogue (Active CAP)'!$A:$AD,AM$3,FALSE),"")</f>
        <v>EASA</v>
      </c>
      <c r="AN536" s="1" t="str">
        <f>_xlfn.IFNA(VLOOKUP($B536,'[1]Price Catalogue (Active CAP)'!$A:$AD,AN$3,FALSE),"")</f>
        <v>FAA</v>
      </c>
      <c r="AO536" s="1" t="str">
        <f>_xlfn.IFNA(VLOOKUP($B536,'[1]Price Catalogue (Active CAP)'!$A:$AD,AO$3,FALSE),"")</f>
        <v>CAA MALAYSIA</v>
      </c>
      <c r="AP536" s="1" t="str">
        <f>_xlfn.IFNA(VLOOKUP($B536,'[1]Price Catalogue (Active CAP)'!$A:$AD,AP$3,FALSE),"")</f>
        <v>CAAS</v>
      </c>
      <c r="AQ536" s="1" t="str">
        <f>_xlfn.IFNA(VLOOKUP($B536,'[1]Price Catalogue (Active CAP)'!$A:$AD,AQ$3,FALSE),"")</f>
        <v>DGCA INDONESIA</v>
      </c>
      <c r="AR536" s="1" t="str">
        <f>_xlfn.IFNA(VLOOKUP($B536,'[1]Price Catalogue (Active CAP)'!$A:$AD,AR$3,FALSE),"")</f>
        <v>CAA CHINA</v>
      </c>
      <c r="AS536" s="1">
        <f>_xlfn.IFNA(VLOOKUP($B536,'[1]Price Catalogue (Active CAP)'!$A:$AD,AS$3,FALSE),"")</f>
        <v>0</v>
      </c>
      <c r="AT536" s="1" t="str">
        <f>_xlfn.IFNA(VLOOKUP($B536,'[1]Price Catalogue (Active CAP)'!$A:$AD,AT$3,FALSE),"")</f>
        <v>CAA VIETNAM</v>
      </c>
      <c r="AU536" s="1" t="str">
        <f>_xlfn.IFNA(VLOOKUP($B536,'[1]Price Catalogue (Active CAP)'!$A:$AD,AU$3,FALSE),"")</f>
        <v>OCMOA</v>
      </c>
      <c r="AW536" s="1" t="b">
        <f t="shared" si="177"/>
        <v>1</v>
      </c>
      <c r="AX536" s="1" t="b">
        <f t="shared" si="178"/>
        <v>1</v>
      </c>
      <c r="AY536" s="1" t="b">
        <f t="shared" si="179"/>
        <v>1</v>
      </c>
      <c r="AZ536" s="1" t="b">
        <f t="shared" si="180"/>
        <v>1</v>
      </c>
      <c r="BA536" s="1" t="b">
        <f t="shared" si="181"/>
        <v>1</v>
      </c>
      <c r="BB536" s="1" t="b">
        <f t="shared" si="182"/>
        <v>1</v>
      </c>
      <c r="BC536" s="1" t="b">
        <f t="shared" si="183"/>
        <v>1</v>
      </c>
      <c r="BD536" s="1" t="b">
        <f t="shared" si="184"/>
        <v>1</v>
      </c>
      <c r="BE536" s="1" t="b">
        <f t="shared" si="185"/>
        <v>1</v>
      </c>
      <c r="BF536" s="1" t="b">
        <f t="shared" si="186"/>
        <v>1</v>
      </c>
      <c r="BG536" s="1" t="b">
        <f t="shared" si="187"/>
        <v>1</v>
      </c>
      <c r="BH536" s="1" t="b">
        <f t="shared" si="188"/>
        <v>0</v>
      </c>
      <c r="BI536" s="1" t="b">
        <f t="shared" si="189"/>
        <v>1</v>
      </c>
      <c r="BJ536" s="1" t="b">
        <f t="shared" si="190"/>
        <v>1</v>
      </c>
      <c r="BK536" s="1" t="b">
        <f t="shared" si="191"/>
        <v>0</v>
      </c>
      <c r="BL536" s="1" t="b">
        <f t="shared" si="192"/>
        <v>0</v>
      </c>
      <c r="BM536" s="1" t="b">
        <f t="shared" si="193"/>
        <v>1</v>
      </c>
      <c r="BN536" s="1" t="b">
        <f t="shared" si="194"/>
        <v>1</v>
      </c>
      <c r="BO536" s="1" t="b">
        <f t="shared" si="195"/>
        <v>1</v>
      </c>
      <c r="BP536" s="1" t="b">
        <f t="shared" si="196"/>
        <v>1</v>
      </c>
      <c r="BQ536" s="1" t="b">
        <f t="shared" si="197"/>
        <v>1</v>
      </c>
    </row>
    <row r="537" spans="1:69" ht="37.5">
      <c r="A537" s="5">
        <v>534</v>
      </c>
      <c r="B537" s="13" t="s">
        <v>1095</v>
      </c>
      <c r="C537" s="13"/>
      <c r="D537" s="13" t="s">
        <v>864</v>
      </c>
      <c r="E537" s="19" t="s">
        <v>1228</v>
      </c>
      <c r="F537" s="13" t="s">
        <v>54</v>
      </c>
      <c r="G537" s="13" t="s">
        <v>836</v>
      </c>
      <c r="H537" s="13" t="s">
        <v>1548</v>
      </c>
      <c r="I537" s="13" t="s">
        <v>1478</v>
      </c>
      <c r="J537" s="13"/>
      <c r="K537" s="13" t="s">
        <v>1080</v>
      </c>
      <c r="L537" s="13" t="s">
        <v>1549</v>
      </c>
      <c r="M537" s="13" t="s">
        <v>23</v>
      </c>
      <c r="N537" s="13" t="s">
        <v>23</v>
      </c>
      <c r="O537" s="13"/>
      <c r="P537" s="13" t="str">
        <f t="shared" si="176"/>
        <v>EASA;FAA;CAA UK;CAA MALAYSIA;DGCA INDONESIA;CAA CHINA;</v>
      </c>
      <c r="Q537" s="13" t="s">
        <v>12</v>
      </c>
      <c r="R537" s="13" t="s">
        <v>13</v>
      </c>
      <c r="S537" s="13" t="s">
        <v>1224</v>
      </c>
      <c r="T537" s="13" t="s">
        <v>24</v>
      </c>
      <c r="U537" s="13" t="s">
        <v>25</v>
      </c>
      <c r="V537" s="13" t="s">
        <v>26</v>
      </c>
      <c r="W537" s="13"/>
      <c r="X537" s="13" t="s">
        <v>1232</v>
      </c>
      <c r="Y537" s="13" t="s">
        <v>1273</v>
      </c>
      <c r="Z537" s="13"/>
      <c r="AA537" s="1" t="str">
        <f>_xlfn.IFNA(VLOOKUP($B537,'[1]Price Catalogue (Active CAP)'!$A:$AD,AA$3,FALSE),"")</f>
        <v>N40-1B40212-102</v>
      </c>
      <c r="AC537" s="1" t="str">
        <f>_xlfn.IFNA(VLOOKUP($B537,'[1]Price Catalogue (Active CAP)'!$A:$AD,AC$3,FALSE),"")</f>
        <v>HANDSET-CABIN</v>
      </c>
      <c r="AD537" s="1" t="str">
        <f>_xlfn.IFNA(VLOOKUP($B537,'[1]Price Catalogue (Active CAP)'!$A:$AD,AD$3,FALSE),"")</f>
        <v>ON</v>
      </c>
      <c r="AE537" s="1" t="str">
        <f>_xlfn.IFNA(VLOOKUP($B537,'[1]Price Catalogue (Active CAP)'!$A:$AD,AE$3,FALSE),"")</f>
        <v>A320_Fam;A330;A340;</v>
      </c>
      <c r="AF537" s="1" t="str">
        <f>_xlfn.IFNA(VLOOKUP($B537,'[1]Price Catalogue (Active CAP)'!$A:$AD,AF$3,FALSE),"")</f>
        <v>HOLMBERG GMBH &amp; CO.KG</v>
      </c>
      <c r="AG537" s="1" t="str">
        <f>_xlfn.IFNA(VLOOKUP($B537,'[1]Price Catalogue (Active CAP)'!$A:$AD,AG$3,FALSE),"")</f>
        <v>AVI-HHM-020</v>
      </c>
      <c r="AH537" s="1" t="str">
        <f>_xlfn.IFNA(VLOOKUP($B537,'[1]Price Catalogue (Active CAP)'!$A:$AD,AH$3,FALSE),"")</f>
        <v>Handset</v>
      </c>
      <c r="AI537" s="1">
        <f>_xlfn.IFNA(VLOOKUP($B537,'[1]Price Catalogue (Active CAP)'!$A:$AD,AI$3,FALSE),"")</f>
        <v>0</v>
      </c>
      <c r="AJ537" s="1" t="str">
        <f>_xlfn.IFNA(VLOOKUP($B537,'[1]Price Catalogue (Active CAP)'!$A:$AD,AJ$3,FALSE),"")</f>
        <v>44-10-03;</v>
      </c>
      <c r="AK537" s="1" t="str">
        <f>_xlfn.IFNA(VLOOKUP($B537,'[1]Price Catalogue (Active CAP)'!$A:$AD,AK$3,FALSE),"")</f>
        <v>44-10</v>
      </c>
      <c r="AL537" s="32" t="str">
        <f>_xlfn.IFNA(VLOOKUP($B537,'[1]Price Catalogue (Active CAP)'!$A:$AD,AL$3,FALSE),"")</f>
        <v>EASA,FAA,CAA MALAYSIA,CAAS,DGCA INDONESIA,CAA CHINA</v>
      </c>
      <c r="AM537" s="1" t="str">
        <f>_xlfn.IFNA(VLOOKUP($B537,'[1]Price Catalogue (Active CAP)'!$A:$AD,AM$3,FALSE),"")</f>
        <v>EASA</v>
      </c>
      <c r="AN537" s="1" t="str">
        <f>_xlfn.IFNA(VLOOKUP($B537,'[1]Price Catalogue (Active CAP)'!$A:$AD,AN$3,FALSE),"")</f>
        <v>FAA</v>
      </c>
      <c r="AO537" s="1" t="str">
        <f>_xlfn.IFNA(VLOOKUP($B537,'[1]Price Catalogue (Active CAP)'!$A:$AD,AO$3,FALSE),"")</f>
        <v>CAA MALAYSIA</v>
      </c>
      <c r="AP537" s="1" t="str">
        <f>_xlfn.IFNA(VLOOKUP($B537,'[1]Price Catalogue (Active CAP)'!$A:$AD,AP$3,FALSE),"")</f>
        <v>CAAS</v>
      </c>
      <c r="AQ537" s="1" t="str">
        <f>_xlfn.IFNA(VLOOKUP($B537,'[1]Price Catalogue (Active CAP)'!$A:$AD,AQ$3,FALSE),"")</f>
        <v>DGCA INDONESIA</v>
      </c>
      <c r="AR537" s="1" t="str">
        <f>_xlfn.IFNA(VLOOKUP($B537,'[1]Price Catalogue (Active CAP)'!$A:$AD,AR$3,FALSE),"")</f>
        <v>CAA CHINA</v>
      </c>
      <c r="AS537" s="1">
        <f>_xlfn.IFNA(VLOOKUP($B537,'[1]Price Catalogue (Active CAP)'!$A:$AD,AS$3,FALSE),"")</f>
        <v>0</v>
      </c>
      <c r="AT537" s="1" t="str">
        <f>_xlfn.IFNA(VLOOKUP($B537,'[1]Price Catalogue (Active CAP)'!$A:$AD,AT$3,FALSE),"")</f>
        <v>CAA VIETNAM</v>
      </c>
      <c r="AU537" s="1" t="str">
        <f>_xlfn.IFNA(VLOOKUP($B537,'[1]Price Catalogue (Active CAP)'!$A:$AD,AU$3,FALSE),"")</f>
        <v>OCMOA</v>
      </c>
      <c r="AW537" s="1" t="b">
        <f t="shared" si="177"/>
        <v>1</v>
      </c>
      <c r="AX537" s="1" t="b">
        <f t="shared" si="178"/>
        <v>1</v>
      </c>
      <c r="AY537" s="1" t="b">
        <f t="shared" si="179"/>
        <v>1</v>
      </c>
      <c r="AZ537" s="1" t="b">
        <f t="shared" si="180"/>
        <v>1</v>
      </c>
      <c r="BA537" s="1" t="b">
        <f t="shared" si="181"/>
        <v>1</v>
      </c>
      <c r="BB537" s="1" t="b">
        <f t="shared" si="182"/>
        <v>1</v>
      </c>
      <c r="BC537" s="1" t="b">
        <f t="shared" si="183"/>
        <v>1</v>
      </c>
      <c r="BD537" s="1" t="b">
        <f t="shared" si="184"/>
        <v>1</v>
      </c>
      <c r="BE537" s="1" t="b">
        <f t="shared" si="185"/>
        <v>1</v>
      </c>
      <c r="BF537" s="1" t="b">
        <f t="shared" si="186"/>
        <v>1</v>
      </c>
      <c r="BG537" s="1" t="b">
        <f t="shared" si="187"/>
        <v>1</v>
      </c>
      <c r="BH537" s="1" t="b">
        <f t="shared" si="188"/>
        <v>0</v>
      </c>
      <c r="BI537" s="1" t="b">
        <f t="shared" si="189"/>
        <v>1</v>
      </c>
      <c r="BJ537" s="1" t="b">
        <f t="shared" si="190"/>
        <v>1</v>
      </c>
      <c r="BK537" s="1" t="b">
        <f t="shared" si="191"/>
        <v>0</v>
      </c>
      <c r="BL537" s="1" t="b">
        <f t="shared" si="192"/>
        <v>0</v>
      </c>
      <c r="BM537" s="1" t="b">
        <f t="shared" si="193"/>
        <v>1</v>
      </c>
      <c r="BN537" s="1" t="b">
        <f t="shared" si="194"/>
        <v>1</v>
      </c>
      <c r="BO537" s="1" t="b">
        <f t="shared" si="195"/>
        <v>1</v>
      </c>
      <c r="BP537" s="1" t="b">
        <f t="shared" si="196"/>
        <v>1</v>
      </c>
      <c r="BQ537" s="1" t="b">
        <f t="shared" si="197"/>
        <v>1</v>
      </c>
    </row>
    <row r="538" spans="1:69" ht="37.5">
      <c r="A538" s="5">
        <v>535</v>
      </c>
      <c r="B538" s="13" t="s">
        <v>1096</v>
      </c>
      <c r="C538" s="13"/>
      <c r="D538" s="13" t="s">
        <v>864</v>
      </c>
      <c r="E538" s="19" t="s">
        <v>1228</v>
      </c>
      <c r="F538" s="13" t="s">
        <v>28</v>
      </c>
      <c r="G538" s="13" t="s">
        <v>836</v>
      </c>
      <c r="H538" s="13" t="s">
        <v>1548</v>
      </c>
      <c r="I538" s="13" t="s">
        <v>1478</v>
      </c>
      <c r="J538" s="13"/>
      <c r="K538" s="13" t="s">
        <v>1080</v>
      </c>
      <c r="L538" s="13" t="s">
        <v>1549</v>
      </c>
      <c r="M538" s="13" t="s">
        <v>23</v>
      </c>
      <c r="N538" s="13" t="s">
        <v>23</v>
      </c>
      <c r="O538" s="13"/>
      <c r="P538" s="13" t="str">
        <f t="shared" si="176"/>
        <v>EASA;FAA;CAA UK;CAA MALAYSIA;DGCA INDONESIA;CAA CHINA;</v>
      </c>
      <c r="Q538" s="13" t="s">
        <v>12</v>
      </c>
      <c r="R538" s="13" t="s">
        <v>13</v>
      </c>
      <c r="S538" s="13" t="s">
        <v>1224</v>
      </c>
      <c r="T538" s="13" t="s">
        <v>24</v>
      </c>
      <c r="U538" s="13" t="s">
        <v>25</v>
      </c>
      <c r="V538" s="13" t="s">
        <v>26</v>
      </c>
      <c r="W538" s="13"/>
      <c r="X538" s="13" t="s">
        <v>1232</v>
      </c>
      <c r="Y538" s="13" t="s">
        <v>1273</v>
      </c>
      <c r="Z538" s="13"/>
      <c r="AA538" s="1" t="str">
        <f>_xlfn.IFNA(VLOOKUP($B538,'[1]Price Catalogue (Active CAP)'!$A:$AD,AA$3,FALSE),"")</f>
        <v>N40-1B40215-102</v>
      </c>
      <c r="AC538" s="1" t="str">
        <f>_xlfn.IFNA(VLOOKUP($B538,'[1]Price Catalogue (Active CAP)'!$A:$AD,AC$3,FALSE),"")</f>
        <v>HANDSET-CABIN</v>
      </c>
      <c r="AD538" s="1" t="str">
        <f>_xlfn.IFNA(VLOOKUP($B538,'[1]Price Catalogue (Active CAP)'!$A:$AD,AD$3,FALSE),"")</f>
        <v>ON</v>
      </c>
      <c r="AE538" s="1" t="str">
        <f>_xlfn.IFNA(VLOOKUP($B538,'[1]Price Catalogue (Active CAP)'!$A:$AD,AE$3,FALSE),"")</f>
        <v>A320_Fam;</v>
      </c>
      <c r="AF538" s="1" t="str">
        <f>_xlfn.IFNA(VLOOKUP($B538,'[1]Price Catalogue (Active CAP)'!$A:$AD,AF$3,FALSE),"")</f>
        <v>HOLMBERG GMBH &amp; CO.KG</v>
      </c>
      <c r="AG538" s="1" t="str">
        <f>_xlfn.IFNA(VLOOKUP($B538,'[1]Price Catalogue (Active CAP)'!$A:$AD,AG$3,FALSE),"")</f>
        <v>AVI-HHM-020</v>
      </c>
      <c r="AH538" s="1" t="str">
        <f>_xlfn.IFNA(VLOOKUP($B538,'[1]Price Catalogue (Active CAP)'!$A:$AD,AH$3,FALSE),"")</f>
        <v>Handset</v>
      </c>
      <c r="AI538" s="1">
        <f>_xlfn.IFNA(VLOOKUP($B538,'[1]Price Catalogue (Active CAP)'!$A:$AD,AI$3,FALSE),"")</f>
        <v>0</v>
      </c>
      <c r="AJ538" s="1" t="str">
        <f>_xlfn.IFNA(VLOOKUP($B538,'[1]Price Catalogue (Active CAP)'!$A:$AD,AJ$3,FALSE),"")</f>
        <v>44-10-03;</v>
      </c>
      <c r="AK538" s="1" t="str">
        <f>_xlfn.IFNA(VLOOKUP($B538,'[1]Price Catalogue (Active CAP)'!$A:$AD,AK$3,FALSE),"")</f>
        <v>44-10</v>
      </c>
      <c r="AL538" s="32" t="str">
        <f>_xlfn.IFNA(VLOOKUP($B538,'[1]Price Catalogue (Active CAP)'!$A:$AD,AL$3,FALSE),"")</f>
        <v>EASA,FAA,CAA MALAYSIA,CAAS,DGCA INDONESIA,CAA CHINA</v>
      </c>
      <c r="AM538" s="1" t="str">
        <f>_xlfn.IFNA(VLOOKUP($B538,'[1]Price Catalogue (Active CAP)'!$A:$AD,AM$3,FALSE),"")</f>
        <v>EASA</v>
      </c>
      <c r="AN538" s="1" t="str">
        <f>_xlfn.IFNA(VLOOKUP($B538,'[1]Price Catalogue (Active CAP)'!$A:$AD,AN$3,FALSE),"")</f>
        <v>FAA</v>
      </c>
      <c r="AO538" s="1" t="str">
        <f>_xlfn.IFNA(VLOOKUP($B538,'[1]Price Catalogue (Active CAP)'!$A:$AD,AO$3,FALSE),"")</f>
        <v>CAA MALAYSIA</v>
      </c>
      <c r="AP538" s="1" t="str">
        <f>_xlfn.IFNA(VLOOKUP($B538,'[1]Price Catalogue (Active CAP)'!$A:$AD,AP$3,FALSE),"")</f>
        <v>CAAS</v>
      </c>
      <c r="AQ538" s="1" t="str">
        <f>_xlfn.IFNA(VLOOKUP($B538,'[1]Price Catalogue (Active CAP)'!$A:$AD,AQ$3,FALSE),"")</f>
        <v>DGCA INDONESIA</v>
      </c>
      <c r="AR538" s="1" t="str">
        <f>_xlfn.IFNA(VLOOKUP($B538,'[1]Price Catalogue (Active CAP)'!$A:$AD,AR$3,FALSE),"")</f>
        <v>CAA CHINA</v>
      </c>
      <c r="AS538" s="1">
        <f>_xlfn.IFNA(VLOOKUP($B538,'[1]Price Catalogue (Active CAP)'!$A:$AD,AS$3,FALSE),"")</f>
        <v>0</v>
      </c>
      <c r="AT538" s="1" t="str">
        <f>_xlfn.IFNA(VLOOKUP($B538,'[1]Price Catalogue (Active CAP)'!$A:$AD,AT$3,FALSE),"")</f>
        <v>CAA VIETNAM</v>
      </c>
      <c r="AU538" s="1" t="str">
        <f>_xlfn.IFNA(VLOOKUP($B538,'[1]Price Catalogue (Active CAP)'!$A:$AD,AU$3,FALSE),"")</f>
        <v>OCMOA</v>
      </c>
      <c r="AW538" s="1" t="b">
        <f t="shared" si="177"/>
        <v>1</v>
      </c>
      <c r="AX538" s="1" t="b">
        <f t="shared" si="178"/>
        <v>1</v>
      </c>
      <c r="AY538" s="1" t="b">
        <f t="shared" si="179"/>
        <v>1</v>
      </c>
      <c r="AZ538" s="1" t="b">
        <f t="shared" si="180"/>
        <v>1</v>
      </c>
      <c r="BA538" s="1" t="b">
        <f t="shared" si="181"/>
        <v>1</v>
      </c>
      <c r="BB538" s="1" t="b">
        <f t="shared" si="182"/>
        <v>1</v>
      </c>
      <c r="BC538" s="1" t="b">
        <f t="shared" si="183"/>
        <v>1</v>
      </c>
      <c r="BD538" s="1" t="b">
        <f t="shared" si="184"/>
        <v>1</v>
      </c>
      <c r="BE538" s="1" t="b">
        <f t="shared" si="185"/>
        <v>1</v>
      </c>
      <c r="BF538" s="1" t="b">
        <f t="shared" si="186"/>
        <v>1</v>
      </c>
      <c r="BG538" s="1" t="b">
        <f t="shared" si="187"/>
        <v>1</v>
      </c>
      <c r="BH538" s="1" t="b">
        <f t="shared" si="188"/>
        <v>0</v>
      </c>
      <c r="BI538" s="1" t="b">
        <f t="shared" si="189"/>
        <v>1</v>
      </c>
      <c r="BJ538" s="1" t="b">
        <f t="shared" si="190"/>
        <v>1</v>
      </c>
      <c r="BK538" s="1" t="b">
        <f t="shared" si="191"/>
        <v>0</v>
      </c>
      <c r="BL538" s="1" t="b">
        <f t="shared" si="192"/>
        <v>0</v>
      </c>
      <c r="BM538" s="1" t="b">
        <f t="shared" si="193"/>
        <v>1</v>
      </c>
      <c r="BN538" s="1" t="b">
        <f t="shared" si="194"/>
        <v>1</v>
      </c>
      <c r="BO538" s="1" t="b">
        <f t="shared" si="195"/>
        <v>1</v>
      </c>
      <c r="BP538" s="1" t="b">
        <f t="shared" si="196"/>
        <v>1</v>
      </c>
      <c r="BQ538" s="1" t="b">
        <f t="shared" si="197"/>
        <v>1</v>
      </c>
    </row>
    <row r="539" spans="1:69" ht="37.5">
      <c r="A539" s="5">
        <v>536</v>
      </c>
      <c r="B539" s="13" t="s">
        <v>1550</v>
      </c>
      <c r="C539" s="13"/>
      <c r="D539" s="13" t="s">
        <v>1543</v>
      </c>
      <c r="E539" s="19" t="s">
        <v>1228</v>
      </c>
      <c r="F539" s="13" t="s">
        <v>468</v>
      </c>
      <c r="G539" s="13" t="s">
        <v>1551</v>
      </c>
      <c r="H539" s="13" t="s">
        <v>1545</v>
      </c>
      <c r="I539" s="13" t="s">
        <v>1478</v>
      </c>
      <c r="J539" s="13"/>
      <c r="K539" s="13" t="s">
        <v>1546</v>
      </c>
      <c r="L539" s="13" t="s">
        <v>1547</v>
      </c>
      <c r="M539" s="13" t="s">
        <v>23</v>
      </c>
      <c r="N539" s="13" t="s">
        <v>23</v>
      </c>
      <c r="O539" s="13"/>
      <c r="P539" s="13" t="str">
        <f t="shared" si="176"/>
        <v>EASA;FAA;CAA UK;CAA MALAYSIA;DGCA INDONESIA;CAA CHINA;</v>
      </c>
      <c r="Q539" s="13" t="s">
        <v>12</v>
      </c>
      <c r="R539" s="13" t="s">
        <v>13</v>
      </c>
      <c r="S539" s="13" t="s">
        <v>1224</v>
      </c>
      <c r="T539" s="13" t="s">
        <v>24</v>
      </c>
      <c r="U539" s="13" t="s">
        <v>25</v>
      </c>
      <c r="V539" s="13" t="s">
        <v>26</v>
      </c>
      <c r="W539" s="13"/>
      <c r="X539" s="13" t="s">
        <v>1232</v>
      </c>
      <c r="Y539" s="13" t="s">
        <v>1273</v>
      </c>
      <c r="Z539" s="13"/>
      <c r="AA539" s="1" t="str">
        <f>_xlfn.IFNA(VLOOKUP($B539,'[1]Price Catalogue (Active CAP)'!$A:$AD,AA$3,FALSE),"")</f>
        <v/>
      </c>
      <c r="AC539" s="1" t="str">
        <f>_xlfn.IFNA(VLOOKUP($B539,'[1]Price Catalogue (Active CAP)'!$A:$AD,AC$3,FALSE),"")</f>
        <v/>
      </c>
      <c r="AD539" s="1" t="str">
        <f>_xlfn.IFNA(VLOOKUP($B539,'[1]Price Catalogue (Active CAP)'!$A:$AD,AD$3,FALSE),"")</f>
        <v/>
      </c>
      <c r="AE539" s="1" t="str">
        <f>_xlfn.IFNA(VLOOKUP($B539,'[1]Price Catalogue (Active CAP)'!$A:$AD,AE$3,FALSE),"")</f>
        <v/>
      </c>
      <c r="AF539" s="1" t="str">
        <f>_xlfn.IFNA(VLOOKUP($B539,'[1]Price Catalogue (Active CAP)'!$A:$AD,AF$3,FALSE),"")</f>
        <v/>
      </c>
      <c r="AG539" s="1" t="str">
        <f>_xlfn.IFNA(VLOOKUP($B539,'[1]Price Catalogue (Active CAP)'!$A:$AD,AG$3,FALSE),"")</f>
        <v/>
      </c>
      <c r="AH539" s="1" t="str">
        <f>_xlfn.IFNA(VLOOKUP($B539,'[1]Price Catalogue (Active CAP)'!$A:$AD,AH$3,FALSE),"")</f>
        <v/>
      </c>
      <c r="AI539" s="1" t="str">
        <f>_xlfn.IFNA(VLOOKUP($B539,'[1]Price Catalogue (Active CAP)'!$A:$AD,AI$3,FALSE),"")</f>
        <v/>
      </c>
      <c r="AJ539" s="1" t="str">
        <f>_xlfn.IFNA(VLOOKUP($B539,'[1]Price Catalogue (Active CAP)'!$A:$AD,AJ$3,FALSE),"")</f>
        <v/>
      </c>
      <c r="AK539" s="1" t="str">
        <f>_xlfn.IFNA(VLOOKUP($B539,'[1]Price Catalogue (Active CAP)'!$A:$AD,AK$3,FALSE),"")</f>
        <v/>
      </c>
      <c r="AL539" s="32" t="str">
        <f>_xlfn.IFNA(VLOOKUP($B539,'[1]Price Catalogue (Active CAP)'!$A:$AD,AL$3,FALSE),"")</f>
        <v/>
      </c>
      <c r="AM539" s="1" t="str">
        <f>_xlfn.IFNA(VLOOKUP($B539,'[1]Price Catalogue (Active CAP)'!$A:$AD,AM$3,FALSE),"")</f>
        <v/>
      </c>
      <c r="AN539" s="1" t="str">
        <f>_xlfn.IFNA(VLOOKUP($B539,'[1]Price Catalogue (Active CAP)'!$A:$AD,AN$3,FALSE),"")</f>
        <v/>
      </c>
      <c r="AO539" s="1" t="str">
        <f>_xlfn.IFNA(VLOOKUP($B539,'[1]Price Catalogue (Active CAP)'!$A:$AD,AO$3,FALSE),"")</f>
        <v/>
      </c>
      <c r="AP539" s="1" t="str">
        <f>_xlfn.IFNA(VLOOKUP($B539,'[1]Price Catalogue (Active CAP)'!$A:$AD,AP$3,FALSE),"")</f>
        <v/>
      </c>
      <c r="AQ539" s="1" t="str">
        <f>_xlfn.IFNA(VLOOKUP($B539,'[1]Price Catalogue (Active CAP)'!$A:$AD,AQ$3,FALSE),"")</f>
        <v/>
      </c>
      <c r="AR539" s="1" t="str">
        <f>_xlfn.IFNA(VLOOKUP($B539,'[1]Price Catalogue (Active CAP)'!$A:$AD,AR$3,FALSE),"")</f>
        <v/>
      </c>
      <c r="AS539" s="1" t="str">
        <f>_xlfn.IFNA(VLOOKUP($B539,'[1]Price Catalogue (Active CAP)'!$A:$AD,AS$3,FALSE),"")</f>
        <v/>
      </c>
      <c r="AT539" s="1" t="str">
        <f>_xlfn.IFNA(VLOOKUP($B539,'[1]Price Catalogue (Active CAP)'!$A:$AD,AT$3,FALSE),"")</f>
        <v/>
      </c>
      <c r="AU539" s="1" t="str">
        <f>_xlfn.IFNA(VLOOKUP($B539,'[1]Price Catalogue (Active CAP)'!$A:$AD,AU$3,FALSE),"")</f>
        <v/>
      </c>
      <c r="AW539" s="1" t="b">
        <f t="shared" si="177"/>
        <v>0</v>
      </c>
      <c r="AX539" s="1" t="b">
        <f t="shared" si="178"/>
        <v>1</v>
      </c>
      <c r="AY539" s="1" t="b">
        <f t="shared" si="179"/>
        <v>0</v>
      </c>
      <c r="AZ539" s="1" t="b">
        <f t="shared" si="180"/>
        <v>0</v>
      </c>
      <c r="BA539" s="1" t="b">
        <f t="shared" si="181"/>
        <v>0</v>
      </c>
      <c r="BB539" s="1" t="b">
        <f t="shared" si="182"/>
        <v>0</v>
      </c>
      <c r="BC539" s="1" t="b">
        <f t="shared" si="183"/>
        <v>0</v>
      </c>
      <c r="BD539" s="1" t="b">
        <f t="shared" si="184"/>
        <v>0</v>
      </c>
      <c r="BE539" s="1" t="b">
        <f t="shared" si="185"/>
        <v>1</v>
      </c>
      <c r="BF539" s="1" t="b">
        <f t="shared" si="186"/>
        <v>0</v>
      </c>
      <c r="BG539" s="1" t="b">
        <f t="shared" si="187"/>
        <v>0</v>
      </c>
      <c r="BH539" s="1" t="b">
        <f t="shared" si="188"/>
        <v>0</v>
      </c>
      <c r="BI539" s="1" t="b">
        <f t="shared" si="189"/>
        <v>0</v>
      </c>
      <c r="BJ539" s="1" t="b">
        <f t="shared" si="190"/>
        <v>0</v>
      </c>
      <c r="BK539" s="1" t="b">
        <f t="shared" si="191"/>
        <v>0</v>
      </c>
      <c r="BL539" s="1" t="b">
        <f t="shared" si="192"/>
        <v>0</v>
      </c>
      <c r="BM539" s="1" t="b">
        <f t="shared" si="193"/>
        <v>0</v>
      </c>
      <c r="BN539" s="1" t="b">
        <f t="shared" si="194"/>
        <v>0</v>
      </c>
      <c r="BO539" s="1" t="b">
        <f t="shared" si="195"/>
        <v>1</v>
      </c>
      <c r="BP539" s="1" t="b">
        <f t="shared" si="196"/>
        <v>0</v>
      </c>
      <c r="BQ539" s="1" t="b">
        <f t="shared" si="197"/>
        <v>0</v>
      </c>
    </row>
    <row r="540" spans="1:69" ht="37.5">
      <c r="A540" s="5">
        <v>537</v>
      </c>
      <c r="B540" s="13" t="s">
        <v>1097</v>
      </c>
      <c r="C540" s="13"/>
      <c r="D540" s="13" t="s">
        <v>445</v>
      </c>
      <c r="E540" s="19" t="s">
        <v>1228</v>
      </c>
      <c r="F540" s="13" t="s">
        <v>54</v>
      </c>
      <c r="G540" s="13" t="s">
        <v>241</v>
      </c>
      <c r="H540" s="13" t="s">
        <v>1393</v>
      </c>
      <c r="I540" s="13" t="s">
        <v>1321</v>
      </c>
      <c r="J540" s="13"/>
      <c r="K540" s="13" t="s">
        <v>443</v>
      </c>
      <c r="L540" s="13" t="s">
        <v>1392</v>
      </c>
      <c r="M540" s="13" t="s">
        <v>23</v>
      </c>
      <c r="N540" s="13" t="s">
        <v>23</v>
      </c>
      <c r="O540" s="13" t="s">
        <v>23</v>
      </c>
      <c r="P540" s="13" t="str">
        <f t="shared" si="176"/>
        <v>EASA;FAA;CAA UK;CAA MALAYSIA;DGCA INDONESIA;;</v>
      </c>
      <c r="Q540" s="13" t="s">
        <v>12</v>
      </c>
      <c r="R540" s="13" t="s">
        <v>13</v>
      </c>
      <c r="S540" s="13" t="s">
        <v>1224</v>
      </c>
      <c r="T540" s="13" t="s">
        <v>24</v>
      </c>
      <c r="U540" s="13" t="s">
        <v>25</v>
      </c>
      <c r="V540" s="13" t="s">
        <v>79</v>
      </c>
      <c r="W540" s="13"/>
      <c r="X540" s="13" t="s">
        <v>1232</v>
      </c>
      <c r="Y540" s="13" t="s">
        <v>1246</v>
      </c>
      <c r="Z540" s="13"/>
      <c r="AA540" s="1" t="str">
        <f>_xlfn.IFNA(VLOOKUP($B540,'[1]Price Catalogue (Active CAP)'!$A:$AD,AA$3,FALSE),"")</f>
        <v>R2955530-1</v>
      </c>
      <c r="AC540" s="1" t="str">
        <f>_xlfn.IFNA(VLOOKUP($B540,'[1]Price Catalogue (Active CAP)'!$A:$AD,AC$3,FALSE),"")</f>
        <v>ROLLER</v>
      </c>
      <c r="AD540" s="1" t="str">
        <f>_xlfn.IFNA(VLOOKUP($B540,'[1]Price Catalogue (Active CAP)'!$A:$AD,AD$3,FALSE),"")</f>
        <v>ON</v>
      </c>
      <c r="AE540" s="1" t="str">
        <f>_xlfn.IFNA(VLOOKUP($B540,'[1]Price Catalogue (Active CAP)'!$A:$AD,AE$3,FALSE),"")</f>
        <v>A320_Fam;A330;A340;</v>
      </c>
      <c r="AF540" s="1" t="str">
        <f>_xlfn.IFNA(VLOOKUP($B540,'[1]Price Catalogue (Active CAP)'!$A:$AD,AF$3,FALSE),"")</f>
        <v>TELAIR INTERNATIONAL GMBH</v>
      </c>
      <c r="AG540" s="1" t="str">
        <f>_xlfn.IFNA(VLOOKUP($B540,'[1]Price Catalogue (Active CAP)'!$A:$AD,AG$3,FALSE),"")</f>
        <v>CAE-PDU-004</v>
      </c>
      <c r="AH540" s="1" t="str">
        <f>_xlfn.IFNA(VLOOKUP($B540,'[1]Price Catalogue (Active CAP)'!$A:$AD,AH$3,FALSE),"")</f>
        <v>PDU</v>
      </c>
      <c r="AI540" s="1">
        <f>_xlfn.IFNA(VLOOKUP($B540,'[1]Price Catalogue (Active CAP)'!$A:$AD,AI$3,FALSE),"")</f>
        <v>0</v>
      </c>
      <c r="AJ540" s="1" t="str">
        <f>_xlfn.IFNA(VLOOKUP($B540,'[1]Price Catalogue (Active CAP)'!$A:$AD,AJ$3,FALSE),"")</f>
        <v>25-51-18;2</v>
      </c>
      <c r="AK540" s="1" t="str">
        <f>_xlfn.IFNA(VLOOKUP($B540,'[1]Price Catalogue (Active CAP)'!$A:$AD,AK$3,FALSE),"")</f>
        <v>25-51</v>
      </c>
      <c r="AL540" s="32" t="str">
        <f>_xlfn.IFNA(VLOOKUP($B540,'[1]Price Catalogue (Active CAP)'!$A:$AD,AL$3,FALSE),"")</f>
        <v>EASA,FAA,CAA MALAYSIA,CAAS,DGCA INDONESIA</v>
      </c>
      <c r="AM540" s="1" t="str">
        <f>_xlfn.IFNA(VLOOKUP($B540,'[1]Price Catalogue (Active CAP)'!$A:$AD,AM$3,FALSE),"")</f>
        <v>EASA</v>
      </c>
      <c r="AN540" s="1" t="str">
        <f>_xlfn.IFNA(VLOOKUP($B540,'[1]Price Catalogue (Active CAP)'!$A:$AD,AN$3,FALSE),"")</f>
        <v>FAA</v>
      </c>
      <c r="AO540" s="1" t="str">
        <f>_xlfn.IFNA(VLOOKUP($B540,'[1]Price Catalogue (Active CAP)'!$A:$AD,AO$3,FALSE),"")</f>
        <v>CAA MALAYSIA</v>
      </c>
      <c r="AP540" s="1" t="str">
        <f>_xlfn.IFNA(VLOOKUP($B540,'[1]Price Catalogue (Active CAP)'!$A:$AD,AP$3,FALSE),"")</f>
        <v>CAAS</v>
      </c>
      <c r="AQ540" s="1" t="str">
        <f>_xlfn.IFNA(VLOOKUP($B540,'[1]Price Catalogue (Active CAP)'!$A:$AD,AQ$3,FALSE),"")</f>
        <v>DGCA INDONESIA</v>
      </c>
      <c r="AR540" s="1" t="str">
        <f>_xlfn.IFNA(VLOOKUP($B540,'[1]Price Catalogue (Active CAP)'!$A:$AD,AR$3,FALSE),"")</f>
        <v/>
      </c>
      <c r="AS540" s="1">
        <f>_xlfn.IFNA(VLOOKUP($B540,'[1]Price Catalogue (Active CAP)'!$A:$AD,AS$3,FALSE),"")</f>
        <v>0</v>
      </c>
      <c r="AT540" s="1" t="str">
        <f>_xlfn.IFNA(VLOOKUP($B540,'[1]Price Catalogue (Active CAP)'!$A:$AD,AT$3,FALSE),"")</f>
        <v>CAA VIETNAM</v>
      </c>
      <c r="AU540" s="1" t="str">
        <f>_xlfn.IFNA(VLOOKUP($B540,'[1]Price Catalogue (Active CAP)'!$A:$AD,AU$3,FALSE),"")</f>
        <v>OCMOE</v>
      </c>
      <c r="AW540" s="1" t="b">
        <f t="shared" si="177"/>
        <v>1</v>
      </c>
      <c r="AX540" s="1" t="b">
        <f t="shared" si="178"/>
        <v>1</v>
      </c>
      <c r="AY540" s="1" t="b">
        <f t="shared" si="179"/>
        <v>1</v>
      </c>
      <c r="AZ540" s="1" t="b">
        <f t="shared" si="180"/>
        <v>1</v>
      </c>
      <c r="BA540" s="1" t="b">
        <f t="shared" si="181"/>
        <v>1</v>
      </c>
      <c r="BB540" s="1" t="b">
        <f t="shared" si="182"/>
        <v>1</v>
      </c>
      <c r="BC540" s="1" t="b">
        <f t="shared" si="183"/>
        <v>1</v>
      </c>
      <c r="BD540" s="1" t="b">
        <f t="shared" si="184"/>
        <v>1</v>
      </c>
      <c r="BE540" s="1" t="b">
        <f t="shared" si="185"/>
        <v>1</v>
      </c>
      <c r="BF540" s="1" t="b">
        <f t="shared" si="186"/>
        <v>1</v>
      </c>
      <c r="BG540" s="1" t="b">
        <f t="shared" si="187"/>
        <v>1</v>
      </c>
      <c r="BH540" s="1" t="b">
        <f t="shared" si="188"/>
        <v>0</v>
      </c>
      <c r="BI540" s="1" t="b">
        <f t="shared" si="189"/>
        <v>1</v>
      </c>
      <c r="BJ540" s="1" t="b">
        <f t="shared" si="190"/>
        <v>1</v>
      </c>
      <c r="BK540" s="1" t="b">
        <f t="shared" si="191"/>
        <v>0</v>
      </c>
      <c r="BL540" s="1" t="b">
        <f t="shared" si="192"/>
        <v>0</v>
      </c>
      <c r="BM540" s="1" t="b">
        <f t="shared" si="193"/>
        <v>1</v>
      </c>
      <c r="BN540" s="1" t="b">
        <f t="shared" si="194"/>
        <v>1</v>
      </c>
      <c r="BO540" s="1" t="b">
        <f t="shared" si="195"/>
        <v>1</v>
      </c>
      <c r="BP540" s="1" t="b">
        <f t="shared" si="196"/>
        <v>1</v>
      </c>
      <c r="BQ540" s="1" t="b">
        <f t="shared" si="197"/>
        <v>1</v>
      </c>
    </row>
    <row r="541" spans="1:69" ht="37.5">
      <c r="A541" s="5">
        <v>538</v>
      </c>
      <c r="B541" s="13" t="s">
        <v>1098</v>
      </c>
      <c r="C541" s="13"/>
      <c r="D541" s="13" t="s">
        <v>1099</v>
      </c>
      <c r="E541" s="19" t="s">
        <v>1228</v>
      </c>
      <c r="F541" s="13" t="s">
        <v>325</v>
      </c>
      <c r="G541" s="13" t="s">
        <v>843</v>
      </c>
      <c r="H541" s="13" t="s">
        <v>1552</v>
      </c>
      <c r="I541" s="13" t="s">
        <v>1341</v>
      </c>
      <c r="J541" s="13" t="s">
        <v>1480</v>
      </c>
      <c r="K541" s="13" t="s">
        <v>1100</v>
      </c>
      <c r="L541" s="13" t="s">
        <v>1520</v>
      </c>
      <c r="M541" s="13" t="s">
        <v>23</v>
      </c>
      <c r="N541" s="13" t="s">
        <v>23</v>
      </c>
      <c r="O541" s="13" t="s">
        <v>23</v>
      </c>
      <c r="P541" s="13" t="str">
        <f t="shared" si="176"/>
        <v>EASA;FAA;CAA UK;CAA MALAYSIA;DGCA INDONESIA;CAA CHINA;</v>
      </c>
      <c r="Q541" s="13" t="s">
        <v>12</v>
      </c>
      <c r="R541" s="13" t="s">
        <v>13</v>
      </c>
      <c r="S541" s="13" t="s">
        <v>1224</v>
      </c>
      <c r="T541" s="13" t="s">
        <v>24</v>
      </c>
      <c r="U541" s="13" t="s">
        <v>25</v>
      </c>
      <c r="V541" s="13" t="s">
        <v>26</v>
      </c>
      <c r="W541" s="13"/>
      <c r="X541" s="13" t="s">
        <v>1232</v>
      </c>
      <c r="Y541" s="13" t="s">
        <v>1336</v>
      </c>
      <c r="Z541" s="13"/>
      <c r="AA541" s="1" t="str">
        <f>_xlfn.IFNA(VLOOKUP($B541,'[1]Price Catalogue (Active CAP)'!$A:$AD,AA$3,FALSE),"")</f>
        <v>TA9115-00</v>
      </c>
      <c r="AC541" s="1" t="str">
        <f>_xlfn.IFNA(VLOOKUP($B541,'[1]Price Catalogue (Active CAP)'!$A:$AD,AC$3,FALSE),"")</f>
        <v>TOILET ASSY LH</v>
      </c>
      <c r="AD541" s="1" t="str">
        <f>_xlfn.IFNA(VLOOKUP($B541,'[1]Price Catalogue (Active CAP)'!$A:$AD,AD$3,FALSE),"")</f>
        <v>ON</v>
      </c>
      <c r="AE541" s="1" t="str">
        <f>_xlfn.IFNA(VLOOKUP($B541,'[1]Price Catalogue (Active CAP)'!$A:$AD,AE$3,FALSE),"")</f>
        <v>A330;A340;</v>
      </c>
      <c r="AF541" s="1" t="str">
        <f>_xlfn.IFNA(VLOOKUP($B541,'[1]Price Catalogue (Active CAP)'!$A:$AD,AF$3,FALSE),"")</f>
        <v>Diehl Aviation Gilching GmbH</v>
      </c>
      <c r="AG541" s="1" t="str">
        <f>_xlfn.IFNA(VLOOKUP($B541,'[1]Price Catalogue (Active CAP)'!$A:$AD,AG$3,FALSE),"")</f>
        <v>CAE-TOI-007</v>
      </c>
      <c r="AH541" s="1" t="str">
        <f>_xlfn.IFNA(VLOOKUP($B541,'[1]Price Catalogue (Active CAP)'!$A:$AD,AH$3,FALSE),"")</f>
        <v>Toilet</v>
      </c>
      <c r="AI541" s="1" t="str">
        <f>_xlfn.IFNA(VLOOKUP($B541,'[1]Price Catalogue (Active CAP)'!$A:$AD,AI$3,FALSE),"")</f>
        <v>D1227</v>
      </c>
      <c r="AJ541" s="1" t="str">
        <f>_xlfn.IFNA(VLOOKUP($B541,'[1]Price Catalogue (Active CAP)'!$A:$AD,AJ$3,FALSE),"")</f>
        <v>38-31-61;</v>
      </c>
      <c r="AK541" s="1" t="str">
        <f>_xlfn.IFNA(VLOOKUP($B541,'[1]Price Catalogue (Active CAP)'!$A:$AD,AK$3,FALSE),"")</f>
        <v>38-31</v>
      </c>
      <c r="AL541" s="32" t="str">
        <f>_xlfn.IFNA(VLOOKUP($B541,'[1]Price Catalogue (Active CAP)'!$A:$AD,AL$3,FALSE),"")</f>
        <v>EASA,FAA,CAA MALAYSIA,CAAS,DGCA INDONESIA,CAA CHINA</v>
      </c>
      <c r="AM541" s="1" t="str">
        <f>_xlfn.IFNA(VLOOKUP($B541,'[1]Price Catalogue (Active CAP)'!$A:$AD,AM$3,FALSE),"")</f>
        <v>EASA</v>
      </c>
      <c r="AN541" s="1" t="str">
        <f>_xlfn.IFNA(VLOOKUP($B541,'[1]Price Catalogue (Active CAP)'!$A:$AD,AN$3,FALSE),"")</f>
        <v>FAA</v>
      </c>
      <c r="AO541" s="1" t="str">
        <f>_xlfn.IFNA(VLOOKUP($B541,'[1]Price Catalogue (Active CAP)'!$A:$AD,AO$3,FALSE),"")</f>
        <v>CAA MALAYSIA</v>
      </c>
      <c r="AP541" s="1" t="str">
        <f>_xlfn.IFNA(VLOOKUP($B541,'[1]Price Catalogue (Active CAP)'!$A:$AD,AP$3,FALSE),"")</f>
        <v>CAAS</v>
      </c>
      <c r="AQ541" s="1" t="str">
        <f>_xlfn.IFNA(VLOOKUP($B541,'[1]Price Catalogue (Active CAP)'!$A:$AD,AQ$3,FALSE),"")</f>
        <v>DGCA INDONESIA</v>
      </c>
      <c r="AR541" s="1" t="str">
        <f>_xlfn.IFNA(VLOOKUP($B541,'[1]Price Catalogue (Active CAP)'!$A:$AD,AR$3,FALSE),"")</f>
        <v>CAA CHINA</v>
      </c>
      <c r="AS541" s="1">
        <f>_xlfn.IFNA(VLOOKUP($B541,'[1]Price Catalogue (Active CAP)'!$A:$AD,AS$3,FALSE),"")</f>
        <v>0</v>
      </c>
      <c r="AT541" s="1" t="str">
        <f>_xlfn.IFNA(VLOOKUP($B541,'[1]Price Catalogue (Active CAP)'!$A:$AD,AT$3,FALSE),"")</f>
        <v>CAA VIETNAM</v>
      </c>
      <c r="AU541" s="1" t="str">
        <f>_xlfn.IFNA(VLOOKUP($B541,'[1]Price Catalogue (Active CAP)'!$A:$AD,AU$3,FALSE),"")</f>
        <v>OCMOM</v>
      </c>
      <c r="AW541" s="1" t="b">
        <f t="shared" si="177"/>
        <v>1</v>
      </c>
      <c r="AX541" s="1" t="b">
        <f t="shared" si="178"/>
        <v>1</v>
      </c>
      <c r="AY541" s="1" t="b">
        <f t="shared" si="179"/>
        <v>1</v>
      </c>
      <c r="AZ541" s="1" t="b">
        <f t="shared" si="180"/>
        <v>1</v>
      </c>
      <c r="BA541" s="1" t="b">
        <f t="shared" si="181"/>
        <v>1</v>
      </c>
      <c r="BB541" s="1" t="b">
        <f t="shared" si="182"/>
        <v>1</v>
      </c>
      <c r="BC541" s="1" t="b">
        <f t="shared" si="183"/>
        <v>1</v>
      </c>
      <c r="BD541" s="1" t="b">
        <f t="shared" si="184"/>
        <v>1</v>
      </c>
      <c r="BE541" s="1" t="b">
        <f t="shared" si="185"/>
        <v>1</v>
      </c>
      <c r="BF541" s="1" t="b">
        <f t="shared" si="186"/>
        <v>1</v>
      </c>
      <c r="BG541" s="1" t="b">
        <f t="shared" si="187"/>
        <v>1</v>
      </c>
      <c r="BH541" s="1" t="b">
        <f t="shared" si="188"/>
        <v>0</v>
      </c>
      <c r="BI541" s="1" t="b">
        <f t="shared" si="189"/>
        <v>1</v>
      </c>
      <c r="BJ541" s="1" t="b">
        <f t="shared" si="190"/>
        <v>1</v>
      </c>
      <c r="BK541" s="1" t="b">
        <f t="shared" si="191"/>
        <v>0</v>
      </c>
      <c r="BL541" s="1" t="b">
        <f t="shared" si="192"/>
        <v>0</v>
      </c>
      <c r="BM541" s="1" t="b">
        <f t="shared" si="193"/>
        <v>1</v>
      </c>
      <c r="BN541" s="1" t="b">
        <f t="shared" si="194"/>
        <v>1</v>
      </c>
      <c r="BO541" s="1" t="b">
        <f t="shared" si="195"/>
        <v>1</v>
      </c>
      <c r="BP541" s="1" t="b">
        <f t="shared" si="196"/>
        <v>1</v>
      </c>
      <c r="BQ541" s="1" t="b">
        <f t="shared" si="197"/>
        <v>1</v>
      </c>
    </row>
    <row r="542" spans="1:69" ht="37.5">
      <c r="A542" s="5">
        <v>539</v>
      </c>
      <c r="B542" s="13" t="s">
        <v>1101</v>
      </c>
      <c r="C542" s="13"/>
      <c r="D542" s="13" t="s">
        <v>259</v>
      </c>
      <c r="E542" s="19" t="s">
        <v>1228</v>
      </c>
      <c r="F542" s="13" t="s">
        <v>572</v>
      </c>
      <c r="G542" s="13" t="s">
        <v>843</v>
      </c>
      <c r="H542" s="13" t="s">
        <v>1552</v>
      </c>
      <c r="I542" s="13" t="s">
        <v>1341</v>
      </c>
      <c r="J542" s="13" t="s">
        <v>1480</v>
      </c>
      <c r="K542" s="13" t="s">
        <v>1100</v>
      </c>
      <c r="L542" s="13" t="s">
        <v>1520</v>
      </c>
      <c r="M542" s="13" t="s">
        <v>23</v>
      </c>
      <c r="N542" s="13" t="s">
        <v>23</v>
      </c>
      <c r="O542" s="13" t="s">
        <v>23</v>
      </c>
      <c r="P542" s="13" t="str">
        <f t="shared" si="176"/>
        <v>EASA;FAA;CAA UK;CAA MALAYSIA;DGCA INDONESIA;CAA CHINA;</v>
      </c>
      <c r="Q542" s="13" t="s">
        <v>12</v>
      </c>
      <c r="R542" s="13" t="s">
        <v>13</v>
      </c>
      <c r="S542" s="13" t="s">
        <v>1224</v>
      </c>
      <c r="T542" s="13" t="s">
        <v>24</v>
      </c>
      <c r="U542" s="13" t="s">
        <v>25</v>
      </c>
      <c r="V542" s="13" t="s">
        <v>26</v>
      </c>
      <c r="W542" s="13"/>
      <c r="X542" s="13" t="s">
        <v>1232</v>
      </c>
      <c r="Y542" s="13" t="s">
        <v>1336</v>
      </c>
      <c r="Z542" s="13"/>
      <c r="AA542" s="1" t="str">
        <f>_xlfn.IFNA(VLOOKUP($B542,'[1]Price Catalogue (Active CAP)'!$A:$AD,AA$3,FALSE),"")</f>
        <v>TA9116-00</v>
      </c>
      <c r="AC542" s="1" t="str">
        <f>_xlfn.IFNA(VLOOKUP($B542,'[1]Price Catalogue (Active CAP)'!$A:$AD,AC$3,FALSE),"")</f>
        <v>TOILET ASSY</v>
      </c>
      <c r="AD542" s="1" t="str">
        <f>_xlfn.IFNA(VLOOKUP($B542,'[1]Price Catalogue (Active CAP)'!$A:$AD,AD$3,FALSE),"")</f>
        <v>ON</v>
      </c>
      <c r="AE542" s="1" t="str">
        <f>_xlfn.IFNA(VLOOKUP($B542,'[1]Price Catalogue (Active CAP)'!$A:$AD,AE$3,FALSE),"")</f>
        <v>A330;</v>
      </c>
      <c r="AF542" s="1" t="str">
        <f>_xlfn.IFNA(VLOOKUP($B542,'[1]Price Catalogue (Active CAP)'!$A:$AD,AF$3,FALSE),"")</f>
        <v>Diehl Aviation Gilching GmbH</v>
      </c>
      <c r="AG542" s="1" t="str">
        <f>_xlfn.IFNA(VLOOKUP($B542,'[1]Price Catalogue (Active CAP)'!$A:$AD,AG$3,FALSE),"")</f>
        <v>CAE-TOI-007</v>
      </c>
      <c r="AH542" s="1" t="str">
        <f>_xlfn.IFNA(VLOOKUP($B542,'[1]Price Catalogue (Active CAP)'!$A:$AD,AH$3,FALSE),"")</f>
        <v>Toilet</v>
      </c>
      <c r="AI542" s="1" t="str">
        <f>_xlfn.IFNA(VLOOKUP($B542,'[1]Price Catalogue (Active CAP)'!$A:$AD,AI$3,FALSE),"")</f>
        <v>D1227</v>
      </c>
      <c r="AJ542" s="1" t="str">
        <f>_xlfn.IFNA(VLOOKUP($B542,'[1]Price Catalogue (Active CAP)'!$A:$AD,AJ$3,FALSE),"")</f>
        <v>38-31-61;</v>
      </c>
      <c r="AK542" s="1" t="str">
        <f>_xlfn.IFNA(VLOOKUP($B542,'[1]Price Catalogue (Active CAP)'!$A:$AD,AK$3,FALSE),"")</f>
        <v>38-31</v>
      </c>
      <c r="AL542" s="32" t="str">
        <f>_xlfn.IFNA(VLOOKUP($B542,'[1]Price Catalogue (Active CAP)'!$A:$AD,AL$3,FALSE),"")</f>
        <v>EASA,FAA,CAA MALAYSIA,CAAS,DGCA INDONESIA,CAA CHINA</v>
      </c>
      <c r="AM542" s="1" t="str">
        <f>_xlfn.IFNA(VLOOKUP($B542,'[1]Price Catalogue (Active CAP)'!$A:$AD,AM$3,FALSE),"")</f>
        <v>EASA</v>
      </c>
      <c r="AN542" s="1" t="str">
        <f>_xlfn.IFNA(VLOOKUP($B542,'[1]Price Catalogue (Active CAP)'!$A:$AD,AN$3,FALSE),"")</f>
        <v>FAA</v>
      </c>
      <c r="AO542" s="1" t="str">
        <f>_xlfn.IFNA(VLOOKUP($B542,'[1]Price Catalogue (Active CAP)'!$A:$AD,AO$3,FALSE),"")</f>
        <v>CAA MALAYSIA</v>
      </c>
      <c r="AP542" s="1" t="str">
        <f>_xlfn.IFNA(VLOOKUP($B542,'[1]Price Catalogue (Active CAP)'!$A:$AD,AP$3,FALSE),"")</f>
        <v>CAAS</v>
      </c>
      <c r="AQ542" s="1" t="str">
        <f>_xlfn.IFNA(VLOOKUP($B542,'[1]Price Catalogue (Active CAP)'!$A:$AD,AQ$3,FALSE),"")</f>
        <v>DGCA INDONESIA</v>
      </c>
      <c r="AR542" s="1" t="str">
        <f>_xlfn.IFNA(VLOOKUP($B542,'[1]Price Catalogue (Active CAP)'!$A:$AD,AR$3,FALSE),"")</f>
        <v>CAA CHINA</v>
      </c>
      <c r="AS542" s="1">
        <f>_xlfn.IFNA(VLOOKUP($B542,'[1]Price Catalogue (Active CAP)'!$A:$AD,AS$3,FALSE),"")</f>
        <v>0</v>
      </c>
      <c r="AT542" s="1" t="str">
        <f>_xlfn.IFNA(VLOOKUP($B542,'[1]Price Catalogue (Active CAP)'!$A:$AD,AT$3,FALSE),"")</f>
        <v>CAA VIETNAM</v>
      </c>
      <c r="AU542" s="1" t="str">
        <f>_xlfn.IFNA(VLOOKUP($B542,'[1]Price Catalogue (Active CAP)'!$A:$AD,AU$3,FALSE),"")</f>
        <v>OCMOM</v>
      </c>
      <c r="AW542" s="1" t="b">
        <f t="shared" si="177"/>
        <v>1</v>
      </c>
      <c r="AX542" s="1" t="b">
        <f t="shared" si="178"/>
        <v>1</v>
      </c>
      <c r="AY542" s="1" t="b">
        <f t="shared" si="179"/>
        <v>1</v>
      </c>
      <c r="AZ542" s="1" t="b">
        <f t="shared" si="180"/>
        <v>1</v>
      </c>
      <c r="BA542" s="1" t="b">
        <f t="shared" si="181"/>
        <v>1</v>
      </c>
      <c r="BB542" s="1" t="b">
        <f t="shared" si="182"/>
        <v>1</v>
      </c>
      <c r="BC542" s="1" t="b">
        <f t="shared" si="183"/>
        <v>1</v>
      </c>
      <c r="BD542" s="1" t="b">
        <f t="shared" si="184"/>
        <v>1</v>
      </c>
      <c r="BE542" s="1" t="b">
        <f t="shared" si="185"/>
        <v>1</v>
      </c>
      <c r="BF542" s="1" t="b">
        <f t="shared" si="186"/>
        <v>1</v>
      </c>
      <c r="BG542" s="1" t="b">
        <f t="shared" si="187"/>
        <v>1</v>
      </c>
      <c r="BH542" s="1" t="b">
        <f t="shared" si="188"/>
        <v>0</v>
      </c>
      <c r="BI542" s="1" t="b">
        <f t="shared" si="189"/>
        <v>1</v>
      </c>
      <c r="BJ542" s="1" t="b">
        <f t="shared" si="190"/>
        <v>1</v>
      </c>
      <c r="BK542" s="1" t="b">
        <f t="shared" si="191"/>
        <v>0</v>
      </c>
      <c r="BL542" s="1" t="b">
        <f t="shared" si="192"/>
        <v>0</v>
      </c>
      <c r="BM542" s="1" t="b">
        <f t="shared" si="193"/>
        <v>1</v>
      </c>
      <c r="BN542" s="1" t="b">
        <f t="shared" si="194"/>
        <v>1</v>
      </c>
      <c r="BO542" s="1" t="b">
        <f t="shared" si="195"/>
        <v>1</v>
      </c>
      <c r="BP542" s="1" t="b">
        <f t="shared" si="196"/>
        <v>1</v>
      </c>
      <c r="BQ542" s="1" t="b">
        <f t="shared" si="197"/>
        <v>1</v>
      </c>
    </row>
    <row r="543" spans="1:69" ht="37.5">
      <c r="A543" s="5">
        <v>540</v>
      </c>
      <c r="B543" s="13" t="s">
        <v>1102</v>
      </c>
      <c r="C543" s="13"/>
      <c r="D543" s="13" t="s">
        <v>1103</v>
      </c>
      <c r="E543" s="19" t="s">
        <v>1228</v>
      </c>
      <c r="F543" s="13" t="s">
        <v>325</v>
      </c>
      <c r="G543" s="13" t="s">
        <v>843</v>
      </c>
      <c r="H543" s="13" t="s">
        <v>1552</v>
      </c>
      <c r="I543" s="13" t="s">
        <v>1341</v>
      </c>
      <c r="J543" s="13" t="s">
        <v>1480</v>
      </c>
      <c r="K543" s="13" t="s">
        <v>1100</v>
      </c>
      <c r="L543" s="13" t="s">
        <v>1520</v>
      </c>
      <c r="M543" s="13" t="s">
        <v>23</v>
      </c>
      <c r="N543" s="13" t="s">
        <v>23</v>
      </c>
      <c r="O543" s="13" t="s">
        <v>23</v>
      </c>
      <c r="P543" s="13" t="str">
        <f t="shared" si="176"/>
        <v>EASA;FAA;CAA UK;CAA MALAYSIA;DGCA INDONESIA;CAA CHINA;</v>
      </c>
      <c r="Q543" s="13" t="s">
        <v>12</v>
      </c>
      <c r="R543" s="13" t="s">
        <v>13</v>
      </c>
      <c r="S543" s="13" t="s">
        <v>1224</v>
      </c>
      <c r="T543" s="13" t="s">
        <v>24</v>
      </c>
      <c r="U543" s="13" t="s">
        <v>25</v>
      </c>
      <c r="V543" s="13" t="s">
        <v>26</v>
      </c>
      <c r="W543" s="13"/>
      <c r="X543" s="13" t="s">
        <v>1232</v>
      </c>
      <c r="Y543" s="13" t="s">
        <v>1336</v>
      </c>
      <c r="Z543" s="13"/>
      <c r="AA543" s="1" t="str">
        <f>_xlfn.IFNA(VLOOKUP($B543,'[1]Price Catalogue (Active CAP)'!$A:$AD,AA$3,FALSE),"")</f>
        <v>TA9125-00</v>
      </c>
      <c r="AC543" s="1" t="str">
        <f>_xlfn.IFNA(VLOOKUP($B543,'[1]Price Catalogue (Active CAP)'!$A:$AD,AC$3,FALSE),"")</f>
        <v>TOILET ASSY RH</v>
      </c>
      <c r="AD543" s="1" t="str">
        <f>_xlfn.IFNA(VLOOKUP($B543,'[1]Price Catalogue (Active CAP)'!$A:$AD,AD$3,FALSE),"")</f>
        <v>ON</v>
      </c>
      <c r="AE543" s="1" t="str">
        <f>_xlfn.IFNA(VLOOKUP($B543,'[1]Price Catalogue (Active CAP)'!$A:$AD,AE$3,FALSE),"")</f>
        <v>A330;A340;</v>
      </c>
      <c r="AF543" s="1" t="str">
        <f>_xlfn.IFNA(VLOOKUP($B543,'[1]Price Catalogue (Active CAP)'!$A:$AD,AF$3,FALSE),"")</f>
        <v>Diehl Aviation Gilching GmbH</v>
      </c>
      <c r="AG543" s="1" t="str">
        <f>_xlfn.IFNA(VLOOKUP($B543,'[1]Price Catalogue (Active CAP)'!$A:$AD,AG$3,FALSE),"")</f>
        <v>CAE-TOI-007</v>
      </c>
      <c r="AH543" s="1" t="str">
        <f>_xlfn.IFNA(VLOOKUP($B543,'[1]Price Catalogue (Active CAP)'!$A:$AD,AH$3,FALSE),"")</f>
        <v>Toilet</v>
      </c>
      <c r="AI543" s="1" t="str">
        <f>_xlfn.IFNA(VLOOKUP($B543,'[1]Price Catalogue (Active CAP)'!$A:$AD,AI$3,FALSE),"")</f>
        <v>D1227</v>
      </c>
      <c r="AJ543" s="1" t="str">
        <f>_xlfn.IFNA(VLOOKUP($B543,'[1]Price Catalogue (Active CAP)'!$A:$AD,AJ$3,FALSE),"")</f>
        <v>38-31-61;</v>
      </c>
      <c r="AK543" s="1" t="str">
        <f>_xlfn.IFNA(VLOOKUP($B543,'[1]Price Catalogue (Active CAP)'!$A:$AD,AK$3,FALSE),"")</f>
        <v>38-31</v>
      </c>
      <c r="AL543" s="32" t="str">
        <f>_xlfn.IFNA(VLOOKUP($B543,'[1]Price Catalogue (Active CAP)'!$A:$AD,AL$3,FALSE),"")</f>
        <v>EASA,FAA,CAA MALAYSIA,CAAS,DGCA INDONESIA,CAA CHINA</v>
      </c>
      <c r="AM543" s="1" t="str">
        <f>_xlfn.IFNA(VLOOKUP($B543,'[1]Price Catalogue (Active CAP)'!$A:$AD,AM$3,FALSE),"")</f>
        <v>EASA</v>
      </c>
      <c r="AN543" s="1" t="str">
        <f>_xlfn.IFNA(VLOOKUP($B543,'[1]Price Catalogue (Active CAP)'!$A:$AD,AN$3,FALSE),"")</f>
        <v>FAA</v>
      </c>
      <c r="AO543" s="1" t="str">
        <f>_xlfn.IFNA(VLOOKUP($B543,'[1]Price Catalogue (Active CAP)'!$A:$AD,AO$3,FALSE),"")</f>
        <v>CAA MALAYSIA</v>
      </c>
      <c r="AP543" s="1" t="str">
        <f>_xlfn.IFNA(VLOOKUP($B543,'[1]Price Catalogue (Active CAP)'!$A:$AD,AP$3,FALSE),"")</f>
        <v>CAAS</v>
      </c>
      <c r="AQ543" s="1" t="str">
        <f>_xlfn.IFNA(VLOOKUP($B543,'[1]Price Catalogue (Active CAP)'!$A:$AD,AQ$3,FALSE),"")</f>
        <v>DGCA INDONESIA</v>
      </c>
      <c r="AR543" s="1" t="str">
        <f>_xlfn.IFNA(VLOOKUP($B543,'[1]Price Catalogue (Active CAP)'!$A:$AD,AR$3,FALSE),"")</f>
        <v>CAA CHINA</v>
      </c>
      <c r="AS543" s="1">
        <f>_xlfn.IFNA(VLOOKUP($B543,'[1]Price Catalogue (Active CAP)'!$A:$AD,AS$3,FALSE),"")</f>
        <v>0</v>
      </c>
      <c r="AT543" s="1" t="str">
        <f>_xlfn.IFNA(VLOOKUP($B543,'[1]Price Catalogue (Active CAP)'!$A:$AD,AT$3,FALSE),"")</f>
        <v>CAA VIETNAM</v>
      </c>
      <c r="AU543" s="1" t="str">
        <f>_xlfn.IFNA(VLOOKUP($B543,'[1]Price Catalogue (Active CAP)'!$A:$AD,AU$3,FALSE),"")</f>
        <v>OCMOM</v>
      </c>
      <c r="AW543" s="1" t="b">
        <f t="shared" si="177"/>
        <v>1</v>
      </c>
      <c r="AX543" s="1" t="b">
        <f t="shared" si="178"/>
        <v>1</v>
      </c>
      <c r="AY543" s="1" t="b">
        <f t="shared" si="179"/>
        <v>1</v>
      </c>
      <c r="AZ543" s="1" t="b">
        <f t="shared" si="180"/>
        <v>1</v>
      </c>
      <c r="BA543" s="1" t="b">
        <f t="shared" si="181"/>
        <v>1</v>
      </c>
      <c r="BB543" s="1" t="b">
        <f t="shared" si="182"/>
        <v>1</v>
      </c>
      <c r="BC543" s="1" t="b">
        <f t="shared" si="183"/>
        <v>1</v>
      </c>
      <c r="BD543" s="1" t="b">
        <f t="shared" si="184"/>
        <v>1</v>
      </c>
      <c r="BE543" s="1" t="b">
        <f t="shared" si="185"/>
        <v>1</v>
      </c>
      <c r="BF543" s="1" t="b">
        <f t="shared" si="186"/>
        <v>1</v>
      </c>
      <c r="BG543" s="1" t="b">
        <f t="shared" si="187"/>
        <v>1</v>
      </c>
      <c r="BH543" s="1" t="b">
        <f t="shared" si="188"/>
        <v>0</v>
      </c>
      <c r="BI543" s="1" t="b">
        <f t="shared" si="189"/>
        <v>1</v>
      </c>
      <c r="BJ543" s="1" t="b">
        <f t="shared" si="190"/>
        <v>1</v>
      </c>
      <c r="BK543" s="1" t="b">
        <f t="shared" si="191"/>
        <v>0</v>
      </c>
      <c r="BL543" s="1" t="b">
        <f t="shared" si="192"/>
        <v>0</v>
      </c>
      <c r="BM543" s="1" t="b">
        <f t="shared" si="193"/>
        <v>1</v>
      </c>
      <c r="BN543" s="1" t="b">
        <f t="shared" si="194"/>
        <v>1</v>
      </c>
      <c r="BO543" s="1" t="b">
        <f t="shared" si="195"/>
        <v>1</v>
      </c>
      <c r="BP543" s="1" t="b">
        <f t="shared" si="196"/>
        <v>1</v>
      </c>
      <c r="BQ543" s="1" t="b">
        <f t="shared" si="197"/>
        <v>1</v>
      </c>
    </row>
    <row r="544" spans="1:69" ht="37.5">
      <c r="A544" s="5">
        <v>541</v>
      </c>
      <c r="B544" s="13" t="s">
        <v>1104</v>
      </c>
      <c r="C544" s="13"/>
      <c r="D544" s="13" t="s">
        <v>259</v>
      </c>
      <c r="E544" s="19" t="s">
        <v>1228</v>
      </c>
      <c r="F544" s="13" t="s">
        <v>572</v>
      </c>
      <c r="G544" s="13" t="s">
        <v>843</v>
      </c>
      <c r="H544" s="13" t="s">
        <v>1552</v>
      </c>
      <c r="I544" s="13" t="s">
        <v>1341</v>
      </c>
      <c r="J544" s="13" t="s">
        <v>1480</v>
      </c>
      <c r="K544" s="13" t="s">
        <v>1100</v>
      </c>
      <c r="L544" s="13" t="s">
        <v>1520</v>
      </c>
      <c r="M544" s="13" t="s">
        <v>23</v>
      </c>
      <c r="N544" s="13" t="s">
        <v>23</v>
      </c>
      <c r="O544" s="13" t="s">
        <v>23</v>
      </c>
      <c r="P544" s="13" t="str">
        <f t="shared" si="176"/>
        <v>EASA;FAA;CAA UK;CAA MALAYSIA;DGCA INDONESIA;CAA CHINA;</v>
      </c>
      <c r="Q544" s="13" t="s">
        <v>12</v>
      </c>
      <c r="R544" s="13" t="s">
        <v>13</v>
      </c>
      <c r="S544" s="13" t="s">
        <v>1224</v>
      </c>
      <c r="T544" s="13" t="s">
        <v>24</v>
      </c>
      <c r="U544" s="13" t="s">
        <v>25</v>
      </c>
      <c r="V544" s="13" t="s">
        <v>26</v>
      </c>
      <c r="W544" s="13"/>
      <c r="X544" s="13" t="s">
        <v>1232</v>
      </c>
      <c r="Y544" s="13" t="s">
        <v>1336</v>
      </c>
      <c r="Z544" s="13"/>
      <c r="AA544" s="1" t="str">
        <f>_xlfn.IFNA(VLOOKUP($B544,'[1]Price Catalogue (Active CAP)'!$A:$AD,AA$3,FALSE),"")</f>
        <v>TA9126-00</v>
      </c>
      <c r="AC544" s="1" t="str">
        <f>_xlfn.IFNA(VLOOKUP($B544,'[1]Price Catalogue (Active CAP)'!$A:$AD,AC$3,FALSE),"")</f>
        <v>TOILET ASSY</v>
      </c>
      <c r="AD544" s="1" t="str">
        <f>_xlfn.IFNA(VLOOKUP($B544,'[1]Price Catalogue (Active CAP)'!$A:$AD,AD$3,FALSE),"")</f>
        <v>ON</v>
      </c>
      <c r="AE544" s="1" t="str">
        <f>_xlfn.IFNA(VLOOKUP($B544,'[1]Price Catalogue (Active CAP)'!$A:$AD,AE$3,FALSE),"")</f>
        <v>A330;</v>
      </c>
      <c r="AF544" s="1" t="str">
        <f>_xlfn.IFNA(VLOOKUP($B544,'[1]Price Catalogue (Active CAP)'!$A:$AD,AF$3,FALSE),"")</f>
        <v>Diehl Aviation Gilching GmbH</v>
      </c>
      <c r="AG544" s="1" t="str">
        <f>_xlfn.IFNA(VLOOKUP($B544,'[1]Price Catalogue (Active CAP)'!$A:$AD,AG$3,FALSE),"")</f>
        <v>CAE-TOI-007</v>
      </c>
      <c r="AH544" s="1" t="str">
        <f>_xlfn.IFNA(VLOOKUP($B544,'[1]Price Catalogue (Active CAP)'!$A:$AD,AH$3,FALSE),"")</f>
        <v>Toilet</v>
      </c>
      <c r="AI544" s="1" t="str">
        <f>_xlfn.IFNA(VLOOKUP($B544,'[1]Price Catalogue (Active CAP)'!$A:$AD,AI$3,FALSE),"")</f>
        <v>D1227</v>
      </c>
      <c r="AJ544" s="1" t="str">
        <f>_xlfn.IFNA(VLOOKUP($B544,'[1]Price Catalogue (Active CAP)'!$A:$AD,AJ$3,FALSE),"")</f>
        <v>38-31-61;</v>
      </c>
      <c r="AK544" s="1" t="str">
        <f>_xlfn.IFNA(VLOOKUP($B544,'[1]Price Catalogue (Active CAP)'!$A:$AD,AK$3,FALSE),"")</f>
        <v>38-31</v>
      </c>
      <c r="AL544" s="32" t="str">
        <f>_xlfn.IFNA(VLOOKUP($B544,'[1]Price Catalogue (Active CAP)'!$A:$AD,AL$3,FALSE),"")</f>
        <v>EASA,FAA,CAA MALAYSIA,CAAS,DGCA INDONESIA,CAA CHINA</v>
      </c>
      <c r="AM544" s="1" t="str">
        <f>_xlfn.IFNA(VLOOKUP($B544,'[1]Price Catalogue (Active CAP)'!$A:$AD,AM$3,FALSE),"")</f>
        <v>EASA</v>
      </c>
      <c r="AN544" s="1" t="str">
        <f>_xlfn.IFNA(VLOOKUP($B544,'[1]Price Catalogue (Active CAP)'!$A:$AD,AN$3,FALSE),"")</f>
        <v>FAA</v>
      </c>
      <c r="AO544" s="1" t="str">
        <f>_xlfn.IFNA(VLOOKUP($B544,'[1]Price Catalogue (Active CAP)'!$A:$AD,AO$3,FALSE),"")</f>
        <v>CAA MALAYSIA</v>
      </c>
      <c r="AP544" s="1" t="str">
        <f>_xlfn.IFNA(VLOOKUP($B544,'[1]Price Catalogue (Active CAP)'!$A:$AD,AP$3,FALSE),"")</f>
        <v>CAAS</v>
      </c>
      <c r="AQ544" s="1" t="str">
        <f>_xlfn.IFNA(VLOOKUP($B544,'[1]Price Catalogue (Active CAP)'!$A:$AD,AQ$3,FALSE),"")</f>
        <v>DGCA INDONESIA</v>
      </c>
      <c r="AR544" s="1" t="str">
        <f>_xlfn.IFNA(VLOOKUP($B544,'[1]Price Catalogue (Active CAP)'!$A:$AD,AR$3,FALSE),"")</f>
        <v>CAA CHINA</v>
      </c>
      <c r="AS544" s="1">
        <f>_xlfn.IFNA(VLOOKUP($B544,'[1]Price Catalogue (Active CAP)'!$A:$AD,AS$3,FALSE),"")</f>
        <v>0</v>
      </c>
      <c r="AT544" s="1" t="str">
        <f>_xlfn.IFNA(VLOOKUP($B544,'[1]Price Catalogue (Active CAP)'!$A:$AD,AT$3,FALSE),"")</f>
        <v>CAA VIETNAM</v>
      </c>
      <c r="AU544" s="1" t="str">
        <f>_xlfn.IFNA(VLOOKUP($B544,'[1]Price Catalogue (Active CAP)'!$A:$AD,AU$3,FALSE),"")</f>
        <v>OCMOM</v>
      </c>
      <c r="AW544" s="1" t="b">
        <f t="shared" si="177"/>
        <v>1</v>
      </c>
      <c r="AX544" s="1" t="b">
        <f t="shared" si="178"/>
        <v>1</v>
      </c>
      <c r="AY544" s="1" t="b">
        <f t="shared" si="179"/>
        <v>1</v>
      </c>
      <c r="AZ544" s="1" t="b">
        <f t="shared" si="180"/>
        <v>1</v>
      </c>
      <c r="BA544" s="1" t="b">
        <f t="shared" si="181"/>
        <v>1</v>
      </c>
      <c r="BB544" s="1" t="b">
        <f t="shared" si="182"/>
        <v>1</v>
      </c>
      <c r="BC544" s="1" t="b">
        <f t="shared" si="183"/>
        <v>1</v>
      </c>
      <c r="BD544" s="1" t="b">
        <f t="shared" si="184"/>
        <v>1</v>
      </c>
      <c r="BE544" s="1" t="b">
        <f t="shared" si="185"/>
        <v>1</v>
      </c>
      <c r="BF544" s="1" t="b">
        <f t="shared" si="186"/>
        <v>1</v>
      </c>
      <c r="BG544" s="1" t="b">
        <f t="shared" si="187"/>
        <v>1</v>
      </c>
      <c r="BH544" s="1" t="b">
        <f t="shared" si="188"/>
        <v>0</v>
      </c>
      <c r="BI544" s="1" t="b">
        <f t="shared" si="189"/>
        <v>1</v>
      </c>
      <c r="BJ544" s="1" t="b">
        <f t="shared" si="190"/>
        <v>1</v>
      </c>
      <c r="BK544" s="1" t="b">
        <f t="shared" si="191"/>
        <v>0</v>
      </c>
      <c r="BL544" s="1" t="b">
        <f t="shared" si="192"/>
        <v>0</v>
      </c>
      <c r="BM544" s="1" t="b">
        <f t="shared" si="193"/>
        <v>1</v>
      </c>
      <c r="BN544" s="1" t="b">
        <f t="shared" si="194"/>
        <v>1</v>
      </c>
      <c r="BO544" s="1" t="b">
        <f t="shared" si="195"/>
        <v>1</v>
      </c>
      <c r="BP544" s="1" t="b">
        <f t="shared" si="196"/>
        <v>1</v>
      </c>
      <c r="BQ544" s="1" t="b">
        <f t="shared" si="197"/>
        <v>1</v>
      </c>
    </row>
    <row r="545" spans="1:69" ht="37.5">
      <c r="A545" s="5">
        <v>542</v>
      </c>
      <c r="B545" s="13" t="s">
        <v>1105</v>
      </c>
      <c r="C545" s="13"/>
      <c r="D545" s="13" t="s">
        <v>1106</v>
      </c>
      <c r="E545" s="19" t="s">
        <v>1228</v>
      </c>
      <c r="F545" s="13" t="s">
        <v>54</v>
      </c>
      <c r="G545" s="13" t="s">
        <v>1107</v>
      </c>
      <c r="H545" s="13" t="s">
        <v>1553</v>
      </c>
      <c r="I545" s="13" t="s">
        <v>1554</v>
      </c>
      <c r="J545" s="13" t="s">
        <v>1333</v>
      </c>
      <c r="K545" s="13" t="s">
        <v>1108</v>
      </c>
      <c r="L545" s="13" t="s">
        <v>1335</v>
      </c>
      <c r="M545" s="13" t="s">
        <v>23</v>
      </c>
      <c r="N545" s="13" t="s">
        <v>23</v>
      </c>
      <c r="O545" s="13" t="s">
        <v>23</v>
      </c>
      <c r="P545" s="13" t="str">
        <f t="shared" si="176"/>
        <v>EASA;FAA;CAA UK;CAA MALAYSIA;DGCA INDONESIA;CAA CHINA;</v>
      </c>
      <c r="Q545" s="13" t="s">
        <v>12</v>
      </c>
      <c r="R545" s="13" t="s">
        <v>13</v>
      </c>
      <c r="S545" s="13" t="s">
        <v>1224</v>
      </c>
      <c r="T545" s="13" t="s">
        <v>24</v>
      </c>
      <c r="U545" s="13" t="s">
        <v>25</v>
      </c>
      <c r="V545" s="13" t="s">
        <v>26</v>
      </c>
      <c r="W545" s="13"/>
      <c r="X545" s="13" t="s">
        <v>1232</v>
      </c>
      <c r="Y545" s="13" t="s">
        <v>1336</v>
      </c>
      <c r="Z545" s="13"/>
      <c r="AA545" s="1" t="str">
        <f>_xlfn.IFNA(VLOOKUP($B545,'[1]Price Catalogue (Active CAP)'!$A:$AD,AA$3,FALSE),"")</f>
        <v>TAAI1-03CE00-02</v>
      </c>
      <c r="AC545" s="1" t="str">
        <f>_xlfn.IFNA(VLOOKUP($B545,'[1]Price Catalogue (Active CAP)'!$A:$AD,AC$3,FALSE),"")</f>
        <v>SEAT, FIRST OFFICER</v>
      </c>
      <c r="AD545" s="1" t="str">
        <f>_xlfn.IFNA(VLOOKUP($B545,'[1]Price Catalogue (Active CAP)'!$A:$AD,AD$3,FALSE),"")</f>
        <v>ON</v>
      </c>
      <c r="AE545" s="1" t="str">
        <f>_xlfn.IFNA(VLOOKUP($B545,'[1]Price Catalogue (Active CAP)'!$A:$AD,AE$3,FALSE),"")</f>
        <v>A320_Fam;A330;A340;</v>
      </c>
      <c r="AF545" s="1" t="str">
        <f>_xlfn.IFNA(VLOOKUP($B545,'[1]Price Catalogue (Active CAP)'!$A:$AD,AF$3,FALSE),"")</f>
        <v>STELIA AEROSPACE</v>
      </c>
      <c r="AG545" s="1" t="str">
        <f>_xlfn.IFNA(VLOOKUP($B545,'[1]Price Catalogue (Active CAP)'!$A:$AD,AG$3,FALSE),"")</f>
        <v>CAE-SES-003</v>
      </c>
      <c r="AH545" s="1" t="str">
        <f>_xlfn.IFNA(VLOOKUP($B545,'[1]Price Catalogue (Active CAP)'!$A:$AD,AH$3,FALSE),"")</f>
        <v>Pilot_Seat</v>
      </c>
      <c r="AI545" s="1" t="str">
        <f>_xlfn.IFNA(VLOOKUP($B545,'[1]Price Catalogue (Active CAP)'!$A:$AD,AI$3,FALSE),"")</f>
        <v>OCMOM - Seat</v>
      </c>
      <c r="AJ545" s="1" t="str">
        <f>_xlfn.IFNA(VLOOKUP($B545,'[1]Price Catalogue (Active CAP)'!$A:$AD,AJ$3,FALSE),"")</f>
        <v>25-11-31;</v>
      </c>
      <c r="AK545" s="1" t="str">
        <f>_xlfn.IFNA(VLOOKUP($B545,'[1]Price Catalogue (Active CAP)'!$A:$AD,AK$3,FALSE),"")</f>
        <v>25-11</v>
      </c>
      <c r="AL545" s="32" t="str">
        <f>_xlfn.IFNA(VLOOKUP($B545,'[1]Price Catalogue (Active CAP)'!$A:$AD,AL$3,FALSE),"")</f>
        <v>EASA,FAA,CAA MALAYSIA,CAAS,DGCA INDONESIA,CAA CHINA</v>
      </c>
      <c r="AM545" s="1" t="str">
        <f>_xlfn.IFNA(VLOOKUP($B545,'[1]Price Catalogue (Active CAP)'!$A:$AD,AM$3,FALSE),"")</f>
        <v>EASA</v>
      </c>
      <c r="AN545" s="1" t="str">
        <f>_xlfn.IFNA(VLOOKUP($B545,'[1]Price Catalogue (Active CAP)'!$A:$AD,AN$3,FALSE),"")</f>
        <v>FAA</v>
      </c>
      <c r="AO545" s="1" t="str">
        <f>_xlfn.IFNA(VLOOKUP($B545,'[1]Price Catalogue (Active CAP)'!$A:$AD,AO$3,FALSE),"")</f>
        <v>CAA MALAYSIA</v>
      </c>
      <c r="AP545" s="1" t="str">
        <f>_xlfn.IFNA(VLOOKUP($B545,'[1]Price Catalogue (Active CAP)'!$A:$AD,AP$3,FALSE),"")</f>
        <v>CAAS</v>
      </c>
      <c r="AQ545" s="1" t="str">
        <f>_xlfn.IFNA(VLOOKUP($B545,'[1]Price Catalogue (Active CAP)'!$A:$AD,AQ$3,FALSE),"")</f>
        <v>DGCA INDONESIA</v>
      </c>
      <c r="AR545" s="1" t="str">
        <f>_xlfn.IFNA(VLOOKUP($B545,'[1]Price Catalogue (Active CAP)'!$A:$AD,AR$3,FALSE),"")</f>
        <v>CAA CHINA</v>
      </c>
      <c r="AS545" s="1">
        <f>_xlfn.IFNA(VLOOKUP($B545,'[1]Price Catalogue (Active CAP)'!$A:$AD,AS$3,FALSE),"")</f>
        <v>0</v>
      </c>
      <c r="AT545" s="1" t="str">
        <f>_xlfn.IFNA(VLOOKUP($B545,'[1]Price Catalogue (Active CAP)'!$A:$AD,AT$3,FALSE),"")</f>
        <v>CAA VIETNAM</v>
      </c>
      <c r="AU545" s="1" t="str">
        <f>_xlfn.IFNA(VLOOKUP($B545,'[1]Price Catalogue (Active CAP)'!$A:$AD,AU$3,FALSE),"")</f>
        <v>OCMOM</v>
      </c>
      <c r="AW545" s="1" t="b">
        <f t="shared" si="177"/>
        <v>1</v>
      </c>
      <c r="AX545" s="1" t="b">
        <f t="shared" si="178"/>
        <v>1</v>
      </c>
      <c r="AY545" s="1" t="b">
        <f t="shared" si="179"/>
        <v>1</v>
      </c>
      <c r="AZ545" s="1" t="b">
        <f t="shared" si="180"/>
        <v>1</v>
      </c>
      <c r="BA545" s="1" t="b">
        <f t="shared" si="181"/>
        <v>1</v>
      </c>
      <c r="BB545" s="1" t="b">
        <f t="shared" si="182"/>
        <v>1</v>
      </c>
      <c r="BC545" s="1" t="b">
        <f t="shared" si="183"/>
        <v>1</v>
      </c>
      <c r="BD545" s="1" t="b">
        <f t="shared" si="184"/>
        <v>1</v>
      </c>
      <c r="BE545" s="1" t="b">
        <f t="shared" si="185"/>
        <v>1</v>
      </c>
      <c r="BF545" s="1" t="b">
        <f t="shared" si="186"/>
        <v>1</v>
      </c>
      <c r="BG545" s="1" t="b">
        <f t="shared" si="187"/>
        <v>1</v>
      </c>
      <c r="BH545" s="1" t="b">
        <f t="shared" si="188"/>
        <v>0</v>
      </c>
      <c r="BI545" s="1" t="b">
        <f t="shared" si="189"/>
        <v>1</v>
      </c>
      <c r="BJ545" s="1" t="b">
        <f t="shared" si="190"/>
        <v>1</v>
      </c>
      <c r="BK545" s="1" t="b">
        <f t="shared" si="191"/>
        <v>0</v>
      </c>
      <c r="BL545" s="1" t="b">
        <f t="shared" si="192"/>
        <v>0</v>
      </c>
      <c r="BM545" s="1" t="b">
        <f t="shared" si="193"/>
        <v>1</v>
      </c>
      <c r="BN545" s="1" t="b">
        <f t="shared" si="194"/>
        <v>1</v>
      </c>
      <c r="BO545" s="1" t="b">
        <f t="shared" si="195"/>
        <v>1</v>
      </c>
      <c r="BP545" s="1" t="b">
        <f t="shared" si="196"/>
        <v>1</v>
      </c>
      <c r="BQ545" s="1" t="b">
        <f t="shared" si="197"/>
        <v>1</v>
      </c>
    </row>
    <row r="546" spans="1:69" ht="37.5">
      <c r="A546" s="5">
        <v>543</v>
      </c>
      <c r="B546" s="13" t="s">
        <v>1109</v>
      </c>
      <c r="C546" s="13"/>
      <c r="D546" s="13" t="s">
        <v>1106</v>
      </c>
      <c r="E546" s="19" t="s">
        <v>1228</v>
      </c>
      <c r="F546" s="13" t="s">
        <v>54</v>
      </c>
      <c r="G546" s="13" t="s">
        <v>1107</v>
      </c>
      <c r="H546" s="13" t="s">
        <v>1553</v>
      </c>
      <c r="I546" s="13" t="s">
        <v>1554</v>
      </c>
      <c r="J546" s="13" t="s">
        <v>1333</v>
      </c>
      <c r="K546" s="13" t="s">
        <v>1108</v>
      </c>
      <c r="L546" s="13" t="s">
        <v>1335</v>
      </c>
      <c r="M546" s="13" t="s">
        <v>23</v>
      </c>
      <c r="N546" s="13" t="s">
        <v>23</v>
      </c>
      <c r="O546" s="13" t="s">
        <v>23</v>
      </c>
      <c r="P546" s="13" t="str">
        <f t="shared" si="176"/>
        <v>EASA;FAA;CAA UK;CAA MALAYSIA;DGCA INDONESIA;CAA CHINA;</v>
      </c>
      <c r="Q546" s="13" t="s">
        <v>12</v>
      </c>
      <c r="R546" s="13" t="s">
        <v>13</v>
      </c>
      <c r="S546" s="13" t="s">
        <v>1224</v>
      </c>
      <c r="T546" s="13" t="s">
        <v>24</v>
      </c>
      <c r="U546" s="13" t="s">
        <v>25</v>
      </c>
      <c r="V546" s="13" t="s">
        <v>26</v>
      </c>
      <c r="W546" s="13"/>
      <c r="X546" s="13" t="s">
        <v>1232</v>
      </c>
      <c r="Y546" s="13" t="s">
        <v>1336</v>
      </c>
      <c r="Z546" s="13"/>
      <c r="AA546" s="1" t="str">
        <f>_xlfn.IFNA(VLOOKUP($B546,'[1]Price Catalogue (Active CAP)'!$A:$AD,AA$3,FALSE),"")</f>
        <v>TAAI1-03CE01-01</v>
      </c>
      <c r="AC546" s="1" t="str">
        <f>_xlfn.IFNA(VLOOKUP($B546,'[1]Price Catalogue (Active CAP)'!$A:$AD,AC$3,FALSE),"")</f>
        <v>SEAT, FIRST OFFICER</v>
      </c>
      <c r="AD546" s="1" t="str">
        <f>_xlfn.IFNA(VLOOKUP($B546,'[1]Price Catalogue (Active CAP)'!$A:$AD,AD$3,FALSE),"")</f>
        <v>ON</v>
      </c>
      <c r="AE546" s="1" t="str">
        <f>_xlfn.IFNA(VLOOKUP($B546,'[1]Price Catalogue (Active CAP)'!$A:$AD,AE$3,FALSE),"")</f>
        <v>A320_Fam;A330;A340;</v>
      </c>
      <c r="AF546" s="1" t="str">
        <f>_xlfn.IFNA(VLOOKUP($B546,'[1]Price Catalogue (Active CAP)'!$A:$AD,AF$3,FALSE),"")</f>
        <v>STELIA AEROSPACE</v>
      </c>
      <c r="AG546" s="1" t="str">
        <f>_xlfn.IFNA(VLOOKUP($B546,'[1]Price Catalogue (Active CAP)'!$A:$AD,AG$3,FALSE),"")</f>
        <v>CAE-SES-003</v>
      </c>
      <c r="AH546" s="1" t="str">
        <f>_xlfn.IFNA(VLOOKUP($B546,'[1]Price Catalogue (Active CAP)'!$A:$AD,AH$3,FALSE),"")</f>
        <v>Pilot_Seat</v>
      </c>
      <c r="AI546" s="1" t="str">
        <f>_xlfn.IFNA(VLOOKUP($B546,'[1]Price Catalogue (Active CAP)'!$A:$AD,AI$3,FALSE),"")</f>
        <v>OCMOM - Seat</v>
      </c>
      <c r="AJ546" s="1" t="str">
        <f>_xlfn.IFNA(VLOOKUP($B546,'[1]Price Catalogue (Active CAP)'!$A:$AD,AJ$3,FALSE),"")</f>
        <v>25-11-31;</v>
      </c>
      <c r="AK546" s="1" t="str">
        <f>_xlfn.IFNA(VLOOKUP($B546,'[1]Price Catalogue (Active CAP)'!$A:$AD,AK$3,FALSE),"")</f>
        <v>25-11</v>
      </c>
      <c r="AL546" s="32" t="str">
        <f>_xlfn.IFNA(VLOOKUP($B546,'[1]Price Catalogue (Active CAP)'!$A:$AD,AL$3,FALSE),"")</f>
        <v>EASA,FAA,CAA MALAYSIA,CAAS,DGCA INDONESIA,CAA CHINA</v>
      </c>
      <c r="AM546" s="1" t="str">
        <f>_xlfn.IFNA(VLOOKUP($B546,'[1]Price Catalogue (Active CAP)'!$A:$AD,AM$3,FALSE),"")</f>
        <v>EASA</v>
      </c>
      <c r="AN546" s="1" t="str">
        <f>_xlfn.IFNA(VLOOKUP($B546,'[1]Price Catalogue (Active CAP)'!$A:$AD,AN$3,FALSE),"")</f>
        <v>FAA</v>
      </c>
      <c r="AO546" s="1" t="str">
        <f>_xlfn.IFNA(VLOOKUP($B546,'[1]Price Catalogue (Active CAP)'!$A:$AD,AO$3,FALSE),"")</f>
        <v>CAA MALAYSIA</v>
      </c>
      <c r="AP546" s="1" t="str">
        <f>_xlfn.IFNA(VLOOKUP($B546,'[1]Price Catalogue (Active CAP)'!$A:$AD,AP$3,FALSE),"")</f>
        <v>CAAS</v>
      </c>
      <c r="AQ546" s="1" t="str">
        <f>_xlfn.IFNA(VLOOKUP($B546,'[1]Price Catalogue (Active CAP)'!$A:$AD,AQ$3,FALSE),"")</f>
        <v>DGCA INDONESIA</v>
      </c>
      <c r="AR546" s="1" t="str">
        <f>_xlfn.IFNA(VLOOKUP($B546,'[1]Price Catalogue (Active CAP)'!$A:$AD,AR$3,FALSE),"")</f>
        <v>CAA CHINA</v>
      </c>
      <c r="AS546" s="1">
        <f>_xlfn.IFNA(VLOOKUP($B546,'[1]Price Catalogue (Active CAP)'!$A:$AD,AS$3,FALSE),"")</f>
        <v>0</v>
      </c>
      <c r="AT546" s="1" t="str">
        <f>_xlfn.IFNA(VLOOKUP($B546,'[1]Price Catalogue (Active CAP)'!$A:$AD,AT$3,FALSE),"")</f>
        <v>CAA VIETNAM</v>
      </c>
      <c r="AU546" s="1" t="str">
        <f>_xlfn.IFNA(VLOOKUP($B546,'[1]Price Catalogue (Active CAP)'!$A:$AD,AU$3,FALSE),"")</f>
        <v>OCMOM</v>
      </c>
      <c r="AW546" s="1" t="b">
        <f t="shared" si="177"/>
        <v>1</v>
      </c>
      <c r="AX546" s="1" t="b">
        <f t="shared" si="178"/>
        <v>1</v>
      </c>
      <c r="AY546" s="1" t="b">
        <f t="shared" si="179"/>
        <v>1</v>
      </c>
      <c r="AZ546" s="1" t="b">
        <f t="shared" si="180"/>
        <v>1</v>
      </c>
      <c r="BA546" s="1" t="b">
        <f t="shared" si="181"/>
        <v>1</v>
      </c>
      <c r="BB546" s="1" t="b">
        <f t="shared" si="182"/>
        <v>1</v>
      </c>
      <c r="BC546" s="1" t="b">
        <f t="shared" si="183"/>
        <v>1</v>
      </c>
      <c r="BD546" s="1" t="b">
        <f t="shared" si="184"/>
        <v>1</v>
      </c>
      <c r="BE546" s="1" t="b">
        <f t="shared" si="185"/>
        <v>1</v>
      </c>
      <c r="BF546" s="1" t="b">
        <f t="shared" si="186"/>
        <v>1</v>
      </c>
      <c r="BG546" s="1" t="b">
        <f t="shared" si="187"/>
        <v>1</v>
      </c>
      <c r="BH546" s="1" t="b">
        <f t="shared" si="188"/>
        <v>0</v>
      </c>
      <c r="BI546" s="1" t="b">
        <f t="shared" si="189"/>
        <v>1</v>
      </c>
      <c r="BJ546" s="1" t="b">
        <f t="shared" si="190"/>
        <v>1</v>
      </c>
      <c r="BK546" s="1" t="b">
        <f t="shared" si="191"/>
        <v>0</v>
      </c>
      <c r="BL546" s="1" t="b">
        <f t="shared" si="192"/>
        <v>0</v>
      </c>
      <c r="BM546" s="1" t="b">
        <f t="shared" si="193"/>
        <v>1</v>
      </c>
      <c r="BN546" s="1" t="b">
        <f t="shared" si="194"/>
        <v>1</v>
      </c>
      <c r="BO546" s="1" t="b">
        <f t="shared" si="195"/>
        <v>1</v>
      </c>
      <c r="BP546" s="1" t="b">
        <f t="shared" si="196"/>
        <v>1</v>
      </c>
      <c r="BQ546" s="1" t="b">
        <f t="shared" si="197"/>
        <v>1</v>
      </c>
    </row>
    <row r="547" spans="1:69" ht="37.5">
      <c r="A547" s="5">
        <v>544</v>
      </c>
      <c r="B547" s="13" t="s">
        <v>1110</v>
      </c>
      <c r="C547" s="13"/>
      <c r="D547" s="13" t="s">
        <v>1106</v>
      </c>
      <c r="E547" s="19" t="s">
        <v>1228</v>
      </c>
      <c r="F547" s="13" t="s">
        <v>54</v>
      </c>
      <c r="G547" s="13" t="s">
        <v>1107</v>
      </c>
      <c r="H547" s="13" t="s">
        <v>1553</v>
      </c>
      <c r="I547" s="13" t="s">
        <v>1554</v>
      </c>
      <c r="J547" s="13" t="s">
        <v>1333</v>
      </c>
      <c r="K547" s="13" t="s">
        <v>1108</v>
      </c>
      <c r="L547" s="13" t="s">
        <v>1335</v>
      </c>
      <c r="M547" s="13" t="s">
        <v>23</v>
      </c>
      <c r="N547" s="13" t="s">
        <v>23</v>
      </c>
      <c r="O547" s="13" t="s">
        <v>23</v>
      </c>
      <c r="P547" s="13" t="str">
        <f t="shared" si="176"/>
        <v>EASA;FAA;CAA UK;CAA MALAYSIA;DGCA INDONESIA;CAA CHINA;</v>
      </c>
      <c r="Q547" s="13" t="s">
        <v>12</v>
      </c>
      <c r="R547" s="13" t="s">
        <v>13</v>
      </c>
      <c r="S547" s="13" t="s">
        <v>1224</v>
      </c>
      <c r="T547" s="13" t="s">
        <v>24</v>
      </c>
      <c r="U547" s="13" t="s">
        <v>25</v>
      </c>
      <c r="V547" s="13" t="s">
        <v>26</v>
      </c>
      <c r="W547" s="13"/>
      <c r="X547" s="13" t="s">
        <v>1232</v>
      </c>
      <c r="Y547" s="13" t="s">
        <v>1336</v>
      </c>
      <c r="Z547" s="13"/>
      <c r="AA547" s="1" t="str">
        <f>_xlfn.IFNA(VLOOKUP($B547,'[1]Price Catalogue (Active CAP)'!$A:$AD,AA$3,FALSE),"")</f>
        <v>TAAI1-03CE01-02</v>
      </c>
      <c r="AC547" s="1" t="str">
        <f>_xlfn.IFNA(VLOOKUP($B547,'[1]Price Catalogue (Active CAP)'!$A:$AD,AC$3,FALSE),"")</f>
        <v>SEAT, FIRST OFFICER</v>
      </c>
      <c r="AD547" s="1" t="str">
        <f>_xlfn.IFNA(VLOOKUP($B547,'[1]Price Catalogue (Active CAP)'!$A:$AD,AD$3,FALSE),"")</f>
        <v>ON</v>
      </c>
      <c r="AE547" s="1" t="str">
        <f>_xlfn.IFNA(VLOOKUP($B547,'[1]Price Catalogue (Active CAP)'!$A:$AD,AE$3,FALSE),"")</f>
        <v>A320_Fam;A330;A340;</v>
      </c>
      <c r="AF547" s="1" t="str">
        <f>_xlfn.IFNA(VLOOKUP($B547,'[1]Price Catalogue (Active CAP)'!$A:$AD,AF$3,FALSE),"")</f>
        <v>STELIA AEROSPACE</v>
      </c>
      <c r="AG547" s="1" t="str">
        <f>_xlfn.IFNA(VLOOKUP($B547,'[1]Price Catalogue (Active CAP)'!$A:$AD,AG$3,FALSE),"")</f>
        <v>CAE-SES-003</v>
      </c>
      <c r="AH547" s="1" t="str">
        <f>_xlfn.IFNA(VLOOKUP($B547,'[1]Price Catalogue (Active CAP)'!$A:$AD,AH$3,FALSE),"")</f>
        <v>Pilot_Seat</v>
      </c>
      <c r="AI547" s="1" t="str">
        <f>_xlfn.IFNA(VLOOKUP($B547,'[1]Price Catalogue (Active CAP)'!$A:$AD,AI$3,FALSE),"")</f>
        <v>OCMOM - Seat</v>
      </c>
      <c r="AJ547" s="1" t="str">
        <f>_xlfn.IFNA(VLOOKUP($B547,'[1]Price Catalogue (Active CAP)'!$A:$AD,AJ$3,FALSE),"")</f>
        <v>25-11-31;</v>
      </c>
      <c r="AK547" s="1" t="str">
        <f>_xlfn.IFNA(VLOOKUP($B547,'[1]Price Catalogue (Active CAP)'!$A:$AD,AK$3,FALSE),"")</f>
        <v>25-11</v>
      </c>
      <c r="AL547" s="32" t="str">
        <f>_xlfn.IFNA(VLOOKUP($B547,'[1]Price Catalogue (Active CAP)'!$A:$AD,AL$3,FALSE),"")</f>
        <v>EASA,FAA,CAA MALAYSIA,CAAS,DGCA INDONESIA,CAA CHINA</v>
      </c>
      <c r="AM547" s="1" t="str">
        <f>_xlfn.IFNA(VLOOKUP($B547,'[1]Price Catalogue (Active CAP)'!$A:$AD,AM$3,FALSE),"")</f>
        <v>EASA</v>
      </c>
      <c r="AN547" s="1" t="str">
        <f>_xlfn.IFNA(VLOOKUP($B547,'[1]Price Catalogue (Active CAP)'!$A:$AD,AN$3,FALSE),"")</f>
        <v>FAA</v>
      </c>
      <c r="AO547" s="1" t="str">
        <f>_xlfn.IFNA(VLOOKUP($B547,'[1]Price Catalogue (Active CAP)'!$A:$AD,AO$3,FALSE),"")</f>
        <v>CAA MALAYSIA</v>
      </c>
      <c r="AP547" s="1" t="str">
        <f>_xlfn.IFNA(VLOOKUP($B547,'[1]Price Catalogue (Active CAP)'!$A:$AD,AP$3,FALSE),"")</f>
        <v>CAAS</v>
      </c>
      <c r="AQ547" s="1" t="str">
        <f>_xlfn.IFNA(VLOOKUP($B547,'[1]Price Catalogue (Active CAP)'!$A:$AD,AQ$3,FALSE),"")</f>
        <v>DGCA INDONESIA</v>
      </c>
      <c r="AR547" s="1" t="str">
        <f>_xlfn.IFNA(VLOOKUP($B547,'[1]Price Catalogue (Active CAP)'!$A:$AD,AR$3,FALSE),"")</f>
        <v>CAA CHINA</v>
      </c>
      <c r="AS547" s="1">
        <f>_xlfn.IFNA(VLOOKUP($B547,'[1]Price Catalogue (Active CAP)'!$A:$AD,AS$3,FALSE),"")</f>
        <v>0</v>
      </c>
      <c r="AT547" s="1" t="str">
        <f>_xlfn.IFNA(VLOOKUP($B547,'[1]Price Catalogue (Active CAP)'!$A:$AD,AT$3,FALSE),"")</f>
        <v>CAA VIETNAM</v>
      </c>
      <c r="AU547" s="1" t="str">
        <f>_xlfn.IFNA(VLOOKUP($B547,'[1]Price Catalogue (Active CAP)'!$A:$AD,AU$3,FALSE),"")</f>
        <v>OCMOM</v>
      </c>
      <c r="AW547" s="1" t="b">
        <f t="shared" si="177"/>
        <v>1</v>
      </c>
      <c r="AX547" s="1" t="b">
        <f t="shared" si="178"/>
        <v>1</v>
      </c>
      <c r="AY547" s="1" t="b">
        <f t="shared" si="179"/>
        <v>1</v>
      </c>
      <c r="AZ547" s="1" t="b">
        <f t="shared" si="180"/>
        <v>1</v>
      </c>
      <c r="BA547" s="1" t="b">
        <f t="shared" si="181"/>
        <v>1</v>
      </c>
      <c r="BB547" s="1" t="b">
        <f t="shared" si="182"/>
        <v>1</v>
      </c>
      <c r="BC547" s="1" t="b">
        <f t="shared" si="183"/>
        <v>1</v>
      </c>
      <c r="BD547" s="1" t="b">
        <f t="shared" si="184"/>
        <v>1</v>
      </c>
      <c r="BE547" s="1" t="b">
        <f t="shared" si="185"/>
        <v>1</v>
      </c>
      <c r="BF547" s="1" t="b">
        <f t="shared" si="186"/>
        <v>1</v>
      </c>
      <c r="BG547" s="1" t="b">
        <f t="shared" si="187"/>
        <v>1</v>
      </c>
      <c r="BH547" s="1" t="b">
        <f t="shared" si="188"/>
        <v>0</v>
      </c>
      <c r="BI547" s="1" t="b">
        <f t="shared" si="189"/>
        <v>1</v>
      </c>
      <c r="BJ547" s="1" t="b">
        <f t="shared" si="190"/>
        <v>1</v>
      </c>
      <c r="BK547" s="1" t="b">
        <f t="shared" si="191"/>
        <v>0</v>
      </c>
      <c r="BL547" s="1" t="b">
        <f t="shared" si="192"/>
        <v>0</v>
      </c>
      <c r="BM547" s="1" t="b">
        <f t="shared" si="193"/>
        <v>1</v>
      </c>
      <c r="BN547" s="1" t="b">
        <f t="shared" si="194"/>
        <v>1</v>
      </c>
      <c r="BO547" s="1" t="b">
        <f t="shared" si="195"/>
        <v>1</v>
      </c>
      <c r="BP547" s="1" t="b">
        <f t="shared" si="196"/>
        <v>1</v>
      </c>
      <c r="BQ547" s="1" t="b">
        <f t="shared" si="197"/>
        <v>1</v>
      </c>
    </row>
    <row r="548" spans="1:69" ht="37.5">
      <c r="A548" s="5">
        <v>545</v>
      </c>
      <c r="B548" s="13" t="s">
        <v>1111</v>
      </c>
      <c r="C548" s="13"/>
      <c r="D548" s="13" t="s">
        <v>1106</v>
      </c>
      <c r="E548" s="19" t="s">
        <v>1228</v>
      </c>
      <c r="F548" s="13" t="s">
        <v>54</v>
      </c>
      <c r="G548" s="13" t="s">
        <v>1107</v>
      </c>
      <c r="H548" s="13" t="s">
        <v>1553</v>
      </c>
      <c r="I548" s="13" t="s">
        <v>1554</v>
      </c>
      <c r="J548" s="13" t="s">
        <v>1333</v>
      </c>
      <c r="K548" s="13" t="s">
        <v>1108</v>
      </c>
      <c r="L548" s="13" t="s">
        <v>1335</v>
      </c>
      <c r="M548" s="13" t="s">
        <v>23</v>
      </c>
      <c r="N548" s="13" t="s">
        <v>23</v>
      </c>
      <c r="O548" s="13" t="s">
        <v>23</v>
      </c>
      <c r="P548" s="13" t="str">
        <f t="shared" si="176"/>
        <v>EASA;FAA;CAA UK;CAA MALAYSIA;DGCA INDONESIA;CAA CHINA;</v>
      </c>
      <c r="Q548" s="13" t="s">
        <v>12</v>
      </c>
      <c r="R548" s="13" t="s">
        <v>13</v>
      </c>
      <c r="S548" s="13" t="s">
        <v>1224</v>
      </c>
      <c r="T548" s="13" t="s">
        <v>24</v>
      </c>
      <c r="U548" s="13" t="s">
        <v>25</v>
      </c>
      <c r="V548" s="13" t="s">
        <v>26</v>
      </c>
      <c r="W548" s="13"/>
      <c r="X548" s="13" t="s">
        <v>1232</v>
      </c>
      <c r="Y548" s="13" t="s">
        <v>1336</v>
      </c>
      <c r="Z548" s="13"/>
      <c r="AA548" s="1" t="str">
        <f>_xlfn.IFNA(VLOOKUP($B548,'[1]Price Catalogue (Active CAP)'!$A:$AD,AA$3,FALSE),"")</f>
        <v>TAAI1-03CE11-02</v>
      </c>
      <c r="AC548" s="1" t="str">
        <f>_xlfn.IFNA(VLOOKUP($B548,'[1]Price Catalogue (Active CAP)'!$A:$AD,AC$3,FALSE),"")</f>
        <v>SEAT, FIRST OFFICER</v>
      </c>
      <c r="AD548" s="1" t="str">
        <f>_xlfn.IFNA(VLOOKUP($B548,'[1]Price Catalogue (Active CAP)'!$A:$AD,AD$3,FALSE),"")</f>
        <v>ON</v>
      </c>
      <c r="AE548" s="1" t="str">
        <f>_xlfn.IFNA(VLOOKUP($B548,'[1]Price Catalogue (Active CAP)'!$A:$AD,AE$3,FALSE),"")</f>
        <v>A320_Fam;A330;A340;</v>
      </c>
      <c r="AF548" s="1" t="str">
        <f>_xlfn.IFNA(VLOOKUP($B548,'[1]Price Catalogue (Active CAP)'!$A:$AD,AF$3,FALSE),"")</f>
        <v>STELIA AEROSPACE</v>
      </c>
      <c r="AG548" s="1" t="str">
        <f>_xlfn.IFNA(VLOOKUP($B548,'[1]Price Catalogue (Active CAP)'!$A:$AD,AG$3,FALSE),"")</f>
        <v>CAE-SES-003</v>
      </c>
      <c r="AH548" s="1" t="str">
        <f>_xlfn.IFNA(VLOOKUP($B548,'[1]Price Catalogue (Active CAP)'!$A:$AD,AH$3,FALSE),"")</f>
        <v>Pilot_Seat</v>
      </c>
      <c r="AI548" s="1" t="str">
        <f>_xlfn.IFNA(VLOOKUP($B548,'[1]Price Catalogue (Active CAP)'!$A:$AD,AI$3,FALSE),"")</f>
        <v>OCMOM - Seat</v>
      </c>
      <c r="AJ548" s="1" t="str">
        <f>_xlfn.IFNA(VLOOKUP($B548,'[1]Price Catalogue (Active CAP)'!$A:$AD,AJ$3,FALSE),"")</f>
        <v>25-11-31;</v>
      </c>
      <c r="AK548" s="1" t="str">
        <f>_xlfn.IFNA(VLOOKUP($B548,'[1]Price Catalogue (Active CAP)'!$A:$AD,AK$3,FALSE),"")</f>
        <v>25-11</v>
      </c>
      <c r="AL548" s="32" t="str">
        <f>_xlfn.IFNA(VLOOKUP($B548,'[1]Price Catalogue (Active CAP)'!$A:$AD,AL$3,FALSE),"")</f>
        <v>EASA,FAA,CAA MALAYSIA,CAAS,DGCA INDONESIA,CAA CHINA</v>
      </c>
      <c r="AM548" s="1" t="str">
        <f>_xlfn.IFNA(VLOOKUP($B548,'[1]Price Catalogue (Active CAP)'!$A:$AD,AM$3,FALSE),"")</f>
        <v>EASA</v>
      </c>
      <c r="AN548" s="1" t="str">
        <f>_xlfn.IFNA(VLOOKUP($B548,'[1]Price Catalogue (Active CAP)'!$A:$AD,AN$3,FALSE),"")</f>
        <v>FAA</v>
      </c>
      <c r="AO548" s="1" t="str">
        <f>_xlfn.IFNA(VLOOKUP($B548,'[1]Price Catalogue (Active CAP)'!$A:$AD,AO$3,FALSE),"")</f>
        <v>CAA MALAYSIA</v>
      </c>
      <c r="AP548" s="1" t="str">
        <f>_xlfn.IFNA(VLOOKUP($B548,'[1]Price Catalogue (Active CAP)'!$A:$AD,AP$3,FALSE),"")</f>
        <v>CAAS</v>
      </c>
      <c r="AQ548" s="1" t="str">
        <f>_xlfn.IFNA(VLOOKUP($B548,'[1]Price Catalogue (Active CAP)'!$A:$AD,AQ$3,FALSE),"")</f>
        <v>DGCA INDONESIA</v>
      </c>
      <c r="AR548" s="1" t="str">
        <f>_xlfn.IFNA(VLOOKUP($B548,'[1]Price Catalogue (Active CAP)'!$A:$AD,AR$3,FALSE),"")</f>
        <v>CAA CHINA</v>
      </c>
      <c r="AS548" s="1">
        <f>_xlfn.IFNA(VLOOKUP($B548,'[1]Price Catalogue (Active CAP)'!$A:$AD,AS$3,FALSE),"")</f>
        <v>0</v>
      </c>
      <c r="AT548" s="1" t="str">
        <f>_xlfn.IFNA(VLOOKUP($B548,'[1]Price Catalogue (Active CAP)'!$A:$AD,AT$3,FALSE),"")</f>
        <v>CAA VIETNAM</v>
      </c>
      <c r="AU548" s="1" t="str">
        <f>_xlfn.IFNA(VLOOKUP($B548,'[1]Price Catalogue (Active CAP)'!$A:$AD,AU$3,FALSE),"")</f>
        <v>OCMOM</v>
      </c>
      <c r="AW548" s="1" t="b">
        <f t="shared" si="177"/>
        <v>1</v>
      </c>
      <c r="AX548" s="1" t="b">
        <f t="shared" si="178"/>
        <v>1</v>
      </c>
      <c r="AY548" s="1" t="b">
        <f t="shared" si="179"/>
        <v>1</v>
      </c>
      <c r="AZ548" s="1" t="b">
        <f t="shared" si="180"/>
        <v>1</v>
      </c>
      <c r="BA548" s="1" t="b">
        <f t="shared" si="181"/>
        <v>1</v>
      </c>
      <c r="BB548" s="1" t="b">
        <f t="shared" si="182"/>
        <v>1</v>
      </c>
      <c r="BC548" s="1" t="b">
        <f t="shared" si="183"/>
        <v>1</v>
      </c>
      <c r="BD548" s="1" t="b">
        <f t="shared" si="184"/>
        <v>1</v>
      </c>
      <c r="BE548" s="1" t="b">
        <f t="shared" si="185"/>
        <v>1</v>
      </c>
      <c r="BF548" s="1" t="b">
        <f t="shared" si="186"/>
        <v>1</v>
      </c>
      <c r="BG548" s="1" t="b">
        <f t="shared" si="187"/>
        <v>1</v>
      </c>
      <c r="BH548" s="1" t="b">
        <f t="shared" si="188"/>
        <v>0</v>
      </c>
      <c r="BI548" s="1" t="b">
        <f t="shared" si="189"/>
        <v>1</v>
      </c>
      <c r="BJ548" s="1" t="b">
        <f t="shared" si="190"/>
        <v>1</v>
      </c>
      <c r="BK548" s="1" t="b">
        <f t="shared" si="191"/>
        <v>0</v>
      </c>
      <c r="BL548" s="1" t="b">
        <f t="shared" si="192"/>
        <v>0</v>
      </c>
      <c r="BM548" s="1" t="b">
        <f t="shared" si="193"/>
        <v>1</v>
      </c>
      <c r="BN548" s="1" t="b">
        <f t="shared" si="194"/>
        <v>1</v>
      </c>
      <c r="BO548" s="1" t="b">
        <f t="shared" si="195"/>
        <v>1</v>
      </c>
      <c r="BP548" s="1" t="b">
        <f t="shared" si="196"/>
        <v>1</v>
      </c>
      <c r="BQ548" s="1" t="b">
        <f t="shared" si="197"/>
        <v>1</v>
      </c>
    </row>
    <row r="549" spans="1:69" ht="37.5">
      <c r="A549" s="5">
        <v>546</v>
      </c>
      <c r="B549" s="13" t="s">
        <v>1112</v>
      </c>
      <c r="C549" s="13"/>
      <c r="D549" s="13" t="s">
        <v>1113</v>
      </c>
      <c r="E549" s="19" t="s">
        <v>1228</v>
      </c>
      <c r="F549" s="13" t="s">
        <v>54</v>
      </c>
      <c r="G549" s="13" t="s">
        <v>1107</v>
      </c>
      <c r="H549" s="13" t="s">
        <v>1555</v>
      </c>
      <c r="I549" s="13" t="s">
        <v>1554</v>
      </c>
      <c r="J549" s="13" t="s">
        <v>1333</v>
      </c>
      <c r="K549" s="13" t="s">
        <v>1108</v>
      </c>
      <c r="L549" s="13" t="s">
        <v>1335</v>
      </c>
      <c r="M549" s="13" t="s">
        <v>23</v>
      </c>
      <c r="N549" s="13" t="s">
        <v>23</v>
      </c>
      <c r="O549" s="13" t="s">
        <v>23</v>
      </c>
      <c r="P549" s="13" t="str">
        <f t="shared" si="176"/>
        <v>EASA;FAA;CAA UK;CAA MALAYSIA;DGCA INDONESIA;CAA CHINA;</v>
      </c>
      <c r="Q549" s="13" t="s">
        <v>12</v>
      </c>
      <c r="R549" s="13" t="s">
        <v>13</v>
      </c>
      <c r="S549" s="13" t="s">
        <v>1224</v>
      </c>
      <c r="T549" s="13" t="s">
        <v>24</v>
      </c>
      <c r="U549" s="13" t="s">
        <v>25</v>
      </c>
      <c r="V549" s="13" t="s">
        <v>26</v>
      </c>
      <c r="W549" s="13"/>
      <c r="X549" s="13" t="s">
        <v>1232</v>
      </c>
      <c r="Y549" s="13" t="s">
        <v>1336</v>
      </c>
      <c r="Z549" s="13"/>
      <c r="AA549" s="1" t="str">
        <f>_xlfn.IFNA(VLOOKUP($B549,'[1]Price Catalogue (Active CAP)'!$A:$AD,AA$3,FALSE),"")</f>
        <v>TAAI1-03PE00-01</v>
      </c>
      <c r="AC549" s="1" t="str">
        <f>_xlfn.IFNA(VLOOKUP($B549,'[1]Price Catalogue (Active CAP)'!$A:$AD,AC$3,FALSE),"")</f>
        <v>SEAT, CAPTAIN</v>
      </c>
      <c r="AD549" s="1" t="str">
        <f>_xlfn.IFNA(VLOOKUP($B549,'[1]Price Catalogue (Active CAP)'!$A:$AD,AD$3,FALSE),"")</f>
        <v>ON</v>
      </c>
      <c r="AE549" s="1" t="str">
        <f>_xlfn.IFNA(VLOOKUP($B549,'[1]Price Catalogue (Active CAP)'!$A:$AD,AE$3,FALSE),"")</f>
        <v>A320_Fam;A330;A340;</v>
      </c>
      <c r="AF549" s="1" t="str">
        <f>_xlfn.IFNA(VLOOKUP($B549,'[1]Price Catalogue (Active CAP)'!$A:$AD,AF$3,FALSE),"")</f>
        <v>STELIA AEROSPACE</v>
      </c>
      <c r="AG549" s="1" t="str">
        <f>_xlfn.IFNA(VLOOKUP($B549,'[1]Price Catalogue (Active CAP)'!$A:$AD,AG$3,FALSE),"")</f>
        <v>CAE-SES-004</v>
      </c>
      <c r="AH549" s="1" t="str">
        <f>_xlfn.IFNA(VLOOKUP($B549,'[1]Price Catalogue (Active CAP)'!$A:$AD,AH$3,FALSE),"")</f>
        <v>Pilot_Seat</v>
      </c>
      <c r="AI549" s="1" t="str">
        <f>_xlfn.IFNA(VLOOKUP($B549,'[1]Price Catalogue (Active CAP)'!$A:$AD,AI$3,FALSE),"")</f>
        <v>OCMOM - Seat</v>
      </c>
      <c r="AJ549" s="1" t="str">
        <f>_xlfn.IFNA(VLOOKUP($B549,'[1]Price Catalogue (Active CAP)'!$A:$AD,AJ$3,FALSE),"")</f>
        <v>25-11-31;</v>
      </c>
      <c r="AK549" s="1" t="str">
        <f>_xlfn.IFNA(VLOOKUP($B549,'[1]Price Catalogue (Active CAP)'!$A:$AD,AK$3,FALSE),"")</f>
        <v>25-11</v>
      </c>
      <c r="AL549" s="32" t="str">
        <f>_xlfn.IFNA(VLOOKUP($B549,'[1]Price Catalogue (Active CAP)'!$A:$AD,AL$3,FALSE),"")</f>
        <v>EASA,FAA,CAA MALAYSIA,CAAS,DGCA INDONESIA,CAA CHINA</v>
      </c>
      <c r="AM549" s="1" t="str">
        <f>_xlfn.IFNA(VLOOKUP($B549,'[1]Price Catalogue (Active CAP)'!$A:$AD,AM$3,FALSE),"")</f>
        <v>EASA</v>
      </c>
      <c r="AN549" s="1" t="str">
        <f>_xlfn.IFNA(VLOOKUP($B549,'[1]Price Catalogue (Active CAP)'!$A:$AD,AN$3,FALSE),"")</f>
        <v>FAA</v>
      </c>
      <c r="AO549" s="1" t="str">
        <f>_xlfn.IFNA(VLOOKUP($B549,'[1]Price Catalogue (Active CAP)'!$A:$AD,AO$3,FALSE),"")</f>
        <v>CAA MALAYSIA</v>
      </c>
      <c r="AP549" s="1" t="str">
        <f>_xlfn.IFNA(VLOOKUP($B549,'[1]Price Catalogue (Active CAP)'!$A:$AD,AP$3,FALSE),"")</f>
        <v>CAAS</v>
      </c>
      <c r="AQ549" s="1" t="str">
        <f>_xlfn.IFNA(VLOOKUP($B549,'[1]Price Catalogue (Active CAP)'!$A:$AD,AQ$3,FALSE),"")</f>
        <v>DGCA INDONESIA</v>
      </c>
      <c r="AR549" s="1" t="str">
        <f>_xlfn.IFNA(VLOOKUP($B549,'[1]Price Catalogue (Active CAP)'!$A:$AD,AR$3,FALSE),"")</f>
        <v>CAA CHINA</v>
      </c>
      <c r="AS549" s="1">
        <f>_xlfn.IFNA(VLOOKUP($B549,'[1]Price Catalogue (Active CAP)'!$A:$AD,AS$3,FALSE),"")</f>
        <v>0</v>
      </c>
      <c r="AT549" s="1" t="str">
        <f>_xlfn.IFNA(VLOOKUP($B549,'[1]Price Catalogue (Active CAP)'!$A:$AD,AT$3,FALSE),"")</f>
        <v>CAA VIETNAM</v>
      </c>
      <c r="AU549" s="1" t="str">
        <f>_xlfn.IFNA(VLOOKUP($B549,'[1]Price Catalogue (Active CAP)'!$A:$AD,AU$3,FALSE),"")</f>
        <v>OCMOM</v>
      </c>
      <c r="AW549" s="1" t="b">
        <f t="shared" si="177"/>
        <v>1</v>
      </c>
      <c r="AX549" s="1" t="b">
        <f t="shared" si="178"/>
        <v>1</v>
      </c>
      <c r="AY549" s="1" t="b">
        <f t="shared" si="179"/>
        <v>1</v>
      </c>
      <c r="AZ549" s="1" t="b">
        <f t="shared" si="180"/>
        <v>1</v>
      </c>
      <c r="BA549" s="1" t="b">
        <f t="shared" si="181"/>
        <v>1</v>
      </c>
      <c r="BB549" s="1" t="b">
        <f t="shared" si="182"/>
        <v>1</v>
      </c>
      <c r="BC549" s="1" t="b">
        <f t="shared" si="183"/>
        <v>1</v>
      </c>
      <c r="BD549" s="1" t="b">
        <f t="shared" si="184"/>
        <v>1</v>
      </c>
      <c r="BE549" s="1" t="b">
        <f t="shared" si="185"/>
        <v>1</v>
      </c>
      <c r="BF549" s="1" t="b">
        <f t="shared" si="186"/>
        <v>1</v>
      </c>
      <c r="BG549" s="1" t="b">
        <f t="shared" si="187"/>
        <v>1</v>
      </c>
      <c r="BH549" s="1" t="b">
        <f t="shared" si="188"/>
        <v>0</v>
      </c>
      <c r="BI549" s="1" t="b">
        <f t="shared" si="189"/>
        <v>1</v>
      </c>
      <c r="BJ549" s="1" t="b">
        <f t="shared" si="190"/>
        <v>1</v>
      </c>
      <c r="BK549" s="1" t="b">
        <f t="shared" si="191"/>
        <v>0</v>
      </c>
      <c r="BL549" s="1" t="b">
        <f t="shared" si="192"/>
        <v>0</v>
      </c>
      <c r="BM549" s="1" t="b">
        <f t="shared" si="193"/>
        <v>1</v>
      </c>
      <c r="BN549" s="1" t="b">
        <f t="shared" si="194"/>
        <v>1</v>
      </c>
      <c r="BO549" s="1" t="b">
        <f t="shared" si="195"/>
        <v>1</v>
      </c>
      <c r="BP549" s="1" t="b">
        <f t="shared" si="196"/>
        <v>1</v>
      </c>
      <c r="BQ549" s="1" t="b">
        <f t="shared" si="197"/>
        <v>1</v>
      </c>
    </row>
    <row r="550" spans="1:69" ht="37.5">
      <c r="A550" s="5">
        <v>547</v>
      </c>
      <c r="B550" s="13" t="s">
        <v>1114</v>
      </c>
      <c r="C550" s="13"/>
      <c r="D550" s="13" t="s">
        <v>1113</v>
      </c>
      <c r="E550" s="19" t="s">
        <v>1228</v>
      </c>
      <c r="F550" s="13" t="s">
        <v>54</v>
      </c>
      <c r="G550" s="13" t="s">
        <v>1107</v>
      </c>
      <c r="H550" s="13" t="s">
        <v>1555</v>
      </c>
      <c r="I550" s="13" t="s">
        <v>1554</v>
      </c>
      <c r="J550" s="13" t="s">
        <v>1333</v>
      </c>
      <c r="K550" s="13" t="s">
        <v>1108</v>
      </c>
      <c r="L550" s="13" t="s">
        <v>1335</v>
      </c>
      <c r="M550" s="13" t="s">
        <v>23</v>
      </c>
      <c r="N550" s="13" t="s">
        <v>23</v>
      </c>
      <c r="O550" s="13" t="s">
        <v>23</v>
      </c>
      <c r="P550" s="13" t="str">
        <f t="shared" si="176"/>
        <v>EASA;FAA;CAA UK;CAA MALAYSIA;DGCA INDONESIA;CAA CHINA;</v>
      </c>
      <c r="Q550" s="13" t="s">
        <v>12</v>
      </c>
      <c r="R550" s="13" t="s">
        <v>13</v>
      </c>
      <c r="S550" s="13" t="s">
        <v>1224</v>
      </c>
      <c r="T550" s="13" t="s">
        <v>24</v>
      </c>
      <c r="U550" s="13" t="s">
        <v>25</v>
      </c>
      <c r="V550" s="13" t="s">
        <v>26</v>
      </c>
      <c r="W550" s="13"/>
      <c r="X550" s="13" t="s">
        <v>1232</v>
      </c>
      <c r="Y550" s="13" t="s">
        <v>1336</v>
      </c>
      <c r="Z550" s="13"/>
      <c r="AA550" s="1" t="str">
        <f>_xlfn.IFNA(VLOOKUP($B550,'[1]Price Catalogue (Active CAP)'!$A:$AD,AA$3,FALSE),"")</f>
        <v>TAAI1-03PE00-02</v>
      </c>
      <c r="AC550" s="1" t="str">
        <f>_xlfn.IFNA(VLOOKUP($B550,'[1]Price Catalogue (Active CAP)'!$A:$AD,AC$3,FALSE),"")</f>
        <v>SEAT, CAPTAIN</v>
      </c>
      <c r="AD550" s="1" t="str">
        <f>_xlfn.IFNA(VLOOKUP($B550,'[1]Price Catalogue (Active CAP)'!$A:$AD,AD$3,FALSE),"")</f>
        <v>ON</v>
      </c>
      <c r="AE550" s="1" t="str">
        <f>_xlfn.IFNA(VLOOKUP($B550,'[1]Price Catalogue (Active CAP)'!$A:$AD,AE$3,FALSE),"")</f>
        <v>A320_Fam;A330;A340;</v>
      </c>
      <c r="AF550" s="1" t="str">
        <f>_xlfn.IFNA(VLOOKUP($B550,'[1]Price Catalogue (Active CAP)'!$A:$AD,AF$3,FALSE),"")</f>
        <v>STELIA AEROSPACE</v>
      </c>
      <c r="AG550" s="1" t="str">
        <f>_xlfn.IFNA(VLOOKUP($B550,'[1]Price Catalogue (Active CAP)'!$A:$AD,AG$3,FALSE),"")</f>
        <v>CAE-SES-004</v>
      </c>
      <c r="AH550" s="1" t="str">
        <f>_xlfn.IFNA(VLOOKUP($B550,'[1]Price Catalogue (Active CAP)'!$A:$AD,AH$3,FALSE),"")</f>
        <v>Pilot_Seat</v>
      </c>
      <c r="AI550" s="1" t="str">
        <f>_xlfn.IFNA(VLOOKUP($B550,'[1]Price Catalogue (Active CAP)'!$A:$AD,AI$3,FALSE),"")</f>
        <v>OCMOM - Seat</v>
      </c>
      <c r="AJ550" s="1" t="str">
        <f>_xlfn.IFNA(VLOOKUP($B550,'[1]Price Catalogue (Active CAP)'!$A:$AD,AJ$3,FALSE),"")</f>
        <v>25-11-31;</v>
      </c>
      <c r="AK550" s="1" t="str">
        <f>_xlfn.IFNA(VLOOKUP($B550,'[1]Price Catalogue (Active CAP)'!$A:$AD,AK$3,FALSE),"")</f>
        <v>25-11</v>
      </c>
      <c r="AL550" s="32" t="str">
        <f>_xlfn.IFNA(VLOOKUP($B550,'[1]Price Catalogue (Active CAP)'!$A:$AD,AL$3,FALSE),"")</f>
        <v>EASA,FAA,CAA MALAYSIA,CAAS,DGCA INDONESIA,CAA CHINA</v>
      </c>
      <c r="AM550" s="1" t="str">
        <f>_xlfn.IFNA(VLOOKUP($B550,'[1]Price Catalogue (Active CAP)'!$A:$AD,AM$3,FALSE),"")</f>
        <v>EASA</v>
      </c>
      <c r="AN550" s="1" t="str">
        <f>_xlfn.IFNA(VLOOKUP($B550,'[1]Price Catalogue (Active CAP)'!$A:$AD,AN$3,FALSE),"")</f>
        <v>FAA</v>
      </c>
      <c r="AO550" s="1" t="str">
        <f>_xlfn.IFNA(VLOOKUP($B550,'[1]Price Catalogue (Active CAP)'!$A:$AD,AO$3,FALSE),"")</f>
        <v>CAA MALAYSIA</v>
      </c>
      <c r="AP550" s="1" t="str">
        <f>_xlfn.IFNA(VLOOKUP($B550,'[1]Price Catalogue (Active CAP)'!$A:$AD,AP$3,FALSE),"")</f>
        <v>CAAS</v>
      </c>
      <c r="AQ550" s="1" t="str">
        <f>_xlfn.IFNA(VLOOKUP($B550,'[1]Price Catalogue (Active CAP)'!$A:$AD,AQ$3,FALSE),"")</f>
        <v>DGCA INDONESIA</v>
      </c>
      <c r="AR550" s="1" t="str">
        <f>_xlfn.IFNA(VLOOKUP($B550,'[1]Price Catalogue (Active CAP)'!$A:$AD,AR$3,FALSE),"")</f>
        <v>CAA CHINA</v>
      </c>
      <c r="AS550" s="1">
        <f>_xlfn.IFNA(VLOOKUP($B550,'[1]Price Catalogue (Active CAP)'!$A:$AD,AS$3,FALSE),"")</f>
        <v>0</v>
      </c>
      <c r="AT550" s="1" t="str">
        <f>_xlfn.IFNA(VLOOKUP($B550,'[1]Price Catalogue (Active CAP)'!$A:$AD,AT$3,FALSE),"")</f>
        <v>CAA VIETNAM</v>
      </c>
      <c r="AU550" s="1" t="str">
        <f>_xlfn.IFNA(VLOOKUP($B550,'[1]Price Catalogue (Active CAP)'!$A:$AD,AU$3,FALSE),"")</f>
        <v>OCMOM</v>
      </c>
      <c r="AW550" s="1" t="b">
        <f t="shared" si="177"/>
        <v>1</v>
      </c>
      <c r="AX550" s="1" t="b">
        <f t="shared" si="178"/>
        <v>1</v>
      </c>
      <c r="AY550" s="1" t="b">
        <f t="shared" si="179"/>
        <v>1</v>
      </c>
      <c r="AZ550" s="1" t="b">
        <f t="shared" si="180"/>
        <v>1</v>
      </c>
      <c r="BA550" s="1" t="b">
        <f t="shared" si="181"/>
        <v>1</v>
      </c>
      <c r="BB550" s="1" t="b">
        <f t="shared" si="182"/>
        <v>1</v>
      </c>
      <c r="BC550" s="1" t="b">
        <f t="shared" si="183"/>
        <v>1</v>
      </c>
      <c r="BD550" s="1" t="b">
        <f t="shared" si="184"/>
        <v>1</v>
      </c>
      <c r="BE550" s="1" t="b">
        <f t="shared" si="185"/>
        <v>1</v>
      </c>
      <c r="BF550" s="1" t="b">
        <f t="shared" si="186"/>
        <v>1</v>
      </c>
      <c r="BG550" s="1" t="b">
        <f t="shared" si="187"/>
        <v>1</v>
      </c>
      <c r="BH550" s="1" t="b">
        <f t="shared" si="188"/>
        <v>0</v>
      </c>
      <c r="BI550" s="1" t="b">
        <f t="shared" si="189"/>
        <v>1</v>
      </c>
      <c r="BJ550" s="1" t="b">
        <f t="shared" si="190"/>
        <v>1</v>
      </c>
      <c r="BK550" s="1" t="b">
        <f t="shared" si="191"/>
        <v>0</v>
      </c>
      <c r="BL550" s="1" t="b">
        <f t="shared" si="192"/>
        <v>0</v>
      </c>
      <c r="BM550" s="1" t="b">
        <f t="shared" si="193"/>
        <v>1</v>
      </c>
      <c r="BN550" s="1" t="b">
        <f t="shared" si="194"/>
        <v>1</v>
      </c>
      <c r="BO550" s="1" t="b">
        <f t="shared" si="195"/>
        <v>1</v>
      </c>
      <c r="BP550" s="1" t="b">
        <f t="shared" si="196"/>
        <v>1</v>
      </c>
      <c r="BQ550" s="1" t="b">
        <f t="shared" si="197"/>
        <v>1</v>
      </c>
    </row>
    <row r="551" spans="1:69" ht="37.5">
      <c r="A551" s="5">
        <v>548</v>
      </c>
      <c r="B551" s="13" t="s">
        <v>1115</v>
      </c>
      <c r="C551" s="13"/>
      <c r="D551" s="13" t="s">
        <v>1113</v>
      </c>
      <c r="E551" s="19" t="s">
        <v>1228</v>
      </c>
      <c r="F551" s="13" t="s">
        <v>54</v>
      </c>
      <c r="G551" s="13" t="s">
        <v>1107</v>
      </c>
      <c r="H551" s="13" t="s">
        <v>1555</v>
      </c>
      <c r="I551" s="13" t="s">
        <v>1554</v>
      </c>
      <c r="J551" s="13" t="s">
        <v>1333</v>
      </c>
      <c r="K551" s="13" t="s">
        <v>1108</v>
      </c>
      <c r="L551" s="13" t="s">
        <v>1335</v>
      </c>
      <c r="M551" s="13" t="s">
        <v>23</v>
      </c>
      <c r="N551" s="13" t="s">
        <v>23</v>
      </c>
      <c r="O551" s="13" t="s">
        <v>23</v>
      </c>
      <c r="P551" s="13" t="str">
        <f t="shared" si="176"/>
        <v>EASA;FAA;CAA UK;CAA MALAYSIA;DGCA INDONESIA;CAA CHINA;</v>
      </c>
      <c r="Q551" s="13" t="s">
        <v>12</v>
      </c>
      <c r="R551" s="13" t="s">
        <v>13</v>
      </c>
      <c r="S551" s="13" t="s">
        <v>1224</v>
      </c>
      <c r="T551" s="13" t="s">
        <v>24</v>
      </c>
      <c r="U551" s="13" t="s">
        <v>25</v>
      </c>
      <c r="V551" s="13" t="s">
        <v>26</v>
      </c>
      <c r="W551" s="13"/>
      <c r="X551" s="13" t="s">
        <v>1232</v>
      </c>
      <c r="Y551" s="13" t="s">
        <v>1336</v>
      </c>
      <c r="Z551" s="13"/>
      <c r="AA551" s="1" t="str">
        <f>_xlfn.IFNA(VLOOKUP($B551,'[1]Price Catalogue (Active CAP)'!$A:$AD,AA$3,FALSE),"")</f>
        <v>TAAI1-03PE01-02</v>
      </c>
      <c r="AC551" s="1" t="str">
        <f>_xlfn.IFNA(VLOOKUP($B551,'[1]Price Catalogue (Active CAP)'!$A:$AD,AC$3,FALSE),"")</f>
        <v>SEAT, CAPTAIN</v>
      </c>
      <c r="AD551" s="1" t="str">
        <f>_xlfn.IFNA(VLOOKUP($B551,'[1]Price Catalogue (Active CAP)'!$A:$AD,AD$3,FALSE),"")</f>
        <v>ON</v>
      </c>
      <c r="AE551" s="1" t="str">
        <f>_xlfn.IFNA(VLOOKUP($B551,'[1]Price Catalogue (Active CAP)'!$A:$AD,AE$3,FALSE),"")</f>
        <v>A320_Fam;A330;A340;</v>
      </c>
      <c r="AF551" s="1" t="str">
        <f>_xlfn.IFNA(VLOOKUP($B551,'[1]Price Catalogue (Active CAP)'!$A:$AD,AF$3,FALSE),"")</f>
        <v>STELIA AEROSPACE</v>
      </c>
      <c r="AG551" s="1" t="str">
        <f>_xlfn.IFNA(VLOOKUP($B551,'[1]Price Catalogue (Active CAP)'!$A:$AD,AG$3,FALSE),"")</f>
        <v>CAE-SES-004</v>
      </c>
      <c r="AH551" s="1" t="str">
        <f>_xlfn.IFNA(VLOOKUP($B551,'[1]Price Catalogue (Active CAP)'!$A:$AD,AH$3,FALSE),"")</f>
        <v>Pilot_Seat</v>
      </c>
      <c r="AI551" s="1" t="str">
        <f>_xlfn.IFNA(VLOOKUP($B551,'[1]Price Catalogue (Active CAP)'!$A:$AD,AI$3,FALSE),"")</f>
        <v>OCMOM - Seat</v>
      </c>
      <c r="AJ551" s="1" t="str">
        <f>_xlfn.IFNA(VLOOKUP($B551,'[1]Price Catalogue (Active CAP)'!$A:$AD,AJ$3,FALSE),"")</f>
        <v>25-11-31;</v>
      </c>
      <c r="AK551" s="1" t="str">
        <f>_xlfn.IFNA(VLOOKUP($B551,'[1]Price Catalogue (Active CAP)'!$A:$AD,AK$3,FALSE),"")</f>
        <v>25-11</v>
      </c>
      <c r="AL551" s="32" t="str">
        <f>_xlfn.IFNA(VLOOKUP($B551,'[1]Price Catalogue (Active CAP)'!$A:$AD,AL$3,FALSE),"")</f>
        <v>EASA,FAA,CAA MALAYSIA,CAAS,DGCA INDONESIA,CAA CHINA</v>
      </c>
      <c r="AM551" s="1" t="str">
        <f>_xlfn.IFNA(VLOOKUP($B551,'[1]Price Catalogue (Active CAP)'!$A:$AD,AM$3,FALSE),"")</f>
        <v>EASA</v>
      </c>
      <c r="AN551" s="1" t="str">
        <f>_xlfn.IFNA(VLOOKUP($B551,'[1]Price Catalogue (Active CAP)'!$A:$AD,AN$3,FALSE),"")</f>
        <v>FAA</v>
      </c>
      <c r="AO551" s="1" t="str">
        <f>_xlfn.IFNA(VLOOKUP($B551,'[1]Price Catalogue (Active CAP)'!$A:$AD,AO$3,FALSE),"")</f>
        <v>CAA MALAYSIA</v>
      </c>
      <c r="AP551" s="1" t="str">
        <f>_xlfn.IFNA(VLOOKUP($B551,'[1]Price Catalogue (Active CAP)'!$A:$AD,AP$3,FALSE),"")</f>
        <v>CAAS</v>
      </c>
      <c r="AQ551" s="1" t="str">
        <f>_xlfn.IFNA(VLOOKUP($B551,'[1]Price Catalogue (Active CAP)'!$A:$AD,AQ$3,FALSE),"")</f>
        <v>DGCA INDONESIA</v>
      </c>
      <c r="AR551" s="1" t="str">
        <f>_xlfn.IFNA(VLOOKUP($B551,'[1]Price Catalogue (Active CAP)'!$A:$AD,AR$3,FALSE),"")</f>
        <v>CAA CHINA</v>
      </c>
      <c r="AS551" s="1">
        <f>_xlfn.IFNA(VLOOKUP($B551,'[1]Price Catalogue (Active CAP)'!$A:$AD,AS$3,FALSE),"")</f>
        <v>0</v>
      </c>
      <c r="AT551" s="1" t="str">
        <f>_xlfn.IFNA(VLOOKUP($B551,'[1]Price Catalogue (Active CAP)'!$A:$AD,AT$3,FALSE),"")</f>
        <v>CAA VIETNAM</v>
      </c>
      <c r="AU551" s="1" t="str">
        <f>_xlfn.IFNA(VLOOKUP($B551,'[1]Price Catalogue (Active CAP)'!$A:$AD,AU$3,FALSE),"")</f>
        <v>OCMOM</v>
      </c>
      <c r="AW551" s="1" t="b">
        <f t="shared" si="177"/>
        <v>1</v>
      </c>
      <c r="AX551" s="1" t="b">
        <f t="shared" si="178"/>
        <v>1</v>
      </c>
      <c r="AY551" s="1" t="b">
        <f t="shared" si="179"/>
        <v>1</v>
      </c>
      <c r="AZ551" s="1" t="b">
        <f t="shared" si="180"/>
        <v>1</v>
      </c>
      <c r="BA551" s="1" t="b">
        <f t="shared" si="181"/>
        <v>1</v>
      </c>
      <c r="BB551" s="1" t="b">
        <f t="shared" si="182"/>
        <v>1</v>
      </c>
      <c r="BC551" s="1" t="b">
        <f t="shared" si="183"/>
        <v>1</v>
      </c>
      <c r="BD551" s="1" t="b">
        <f t="shared" si="184"/>
        <v>1</v>
      </c>
      <c r="BE551" s="1" t="b">
        <f t="shared" si="185"/>
        <v>1</v>
      </c>
      <c r="BF551" s="1" t="b">
        <f t="shared" si="186"/>
        <v>1</v>
      </c>
      <c r="BG551" s="1" t="b">
        <f t="shared" si="187"/>
        <v>1</v>
      </c>
      <c r="BH551" s="1" t="b">
        <f t="shared" si="188"/>
        <v>0</v>
      </c>
      <c r="BI551" s="1" t="b">
        <f t="shared" si="189"/>
        <v>1</v>
      </c>
      <c r="BJ551" s="1" t="b">
        <f t="shared" si="190"/>
        <v>1</v>
      </c>
      <c r="BK551" s="1" t="b">
        <f t="shared" si="191"/>
        <v>0</v>
      </c>
      <c r="BL551" s="1" t="b">
        <f t="shared" si="192"/>
        <v>0</v>
      </c>
      <c r="BM551" s="1" t="b">
        <f t="shared" si="193"/>
        <v>1</v>
      </c>
      <c r="BN551" s="1" t="b">
        <f t="shared" si="194"/>
        <v>1</v>
      </c>
      <c r="BO551" s="1" t="b">
        <f t="shared" si="195"/>
        <v>1</v>
      </c>
      <c r="BP551" s="1" t="b">
        <f t="shared" si="196"/>
        <v>1</v>
      </c>
      <c r="BQ551" s="1" t="b">
        <f t="shared" si="197"/>
        <v>1</v>
      </c>
    </row>
    <row r="552" spans="1:69" ht="37.5">
      <c r="A552" s="5">
        <v>549</v>
      </c>
      <c r="B552" s="13" t="s">
        <v>1116</v>
      </c>
      <c r="C552" s="13"/>
      <c r="D552" s="13" t="s">
        <v>1113</v>
      </c>
      <c r="E552" s="19" t="s">
        <v>1228</v>
      </c>
      <c r="F552" s="13" t="s">
        <v>54</v>
      </c>
      <c r="G552" s="13" t="s">
        <v>1107</v>
      </c>
      <c r="H552" s="13" t="s">
        <v>1555</v>
      </c>
      <c r="I552" s="13" t="s">
        <v>1554</v>
      </c>
      <c r="J552" s="13" t="s">
        <v>1333</v>
      </c>
      <c r="K552" s="13" t="s">
        <v>1108</v>
      </c>
      <c r="L552" s="13" t="s">
        <v>1335</v>
      </c>
      <c r="M552" s="13" t="s">
        <v>23</v>
      </c>
      <c r="N552" s="13" t="s">
        <v>23</v>
      </c>
      <c r="O552" s="13" t="s">
        <v>23</v>
      </c>
      <c r="P552" s="13" t="str">
        <f t="shared" si="176"/>
        <v>EASA;FAA;CAA UK;CAA MALAYSIA;DGCA INDONESIA;CAA CHINA;</v>
      </c>
      <c r="Q552" s="13" t="s">
        <v>12</v>
      </c>
      <c r="R552" s="13" t="s">
        <v>13</v>
      </c>
      <c r="S552" s="13" t="s">
        <v>1224</v>
      </c>
      <c r="T552" s="13" t="s">
        <v>24</v>
      </c>
      <c r="U552" s="13" t="s">
        <v>25</v>
      </c>
      <c r="V552" s="13" t="s">
        <v>26</v>
      </c>
      <c r="W552" s="13"/>
      <c r="X552" s="13" t="s">
        <v>1232</v>
      </c>
      <c r="Y552" s="13" t="s">
        <v>1336</v>
      </c>
      <c r="Z552" s="13"/>
      <c r="AA552" s="1" t="str">
        <f>_xlfn.IFNA(VLOOKUP($B552,'[1]Price Catalogue (Active CAP)'!$A:$AD,AA$3,FALSE),"")</f>
        <v>TAAI1-03PE02-02</v>
      </c>
      <c r="AC552" s="1" t="str">
        <f>_xlfn.IFNA(VLOOKUP($B552,'[1]Price Catalogue (Active CAP)'!$A:$AD,AC$3,FALSE),"")</f>
        <v>SEAT, CAPTAIN</v>
      </c>
      <c r="AD552" s="1" t="str">
        <f>_xlfn.IFNA(VLOOKUP($B552,'[1]Price Catalogue (Active CAP)'!$A:$AD,AD$3,FALSE),"")</f>
        <v>ON</v>
      </c>
      <c r="AE552" s="1" t="str">
        <f>_xlfn.IFNA(VLOOKUP($B552,'[1]Price Catalogue (Active CAP)'!$A:$AD,AE$3,FALSE),"")</f>
        <v>A320_Fam;A330;A340;</v>
      </c>
      <c r="AF552" s="1" t="str">
        <f>_xlfn.IFNA(VLOOKUP($B552,'[1]Price Catalogue (Active CAP)'!$A:$AD,AF$3,FALSE),"")</f>
        <v>STELIA AEROSPACE</v>
      </c>
      <c r="AG552" s="1" t="str">
        <f>_xlfn.IFNA(VLOOKUP($B552,'[1]Price Catalogue (Active CAP)'!$A:$AD,AG$3,FALSE),"")</f>
        <v>CAE-SES-004</v>
      </c>
      <c r="AH552" s="1" t="str">
        <f>_xlfn.IFNA(VLOOKUP($B552,'[1]Price Catalogue (Active CAP)'!$A:$AD,AH$3,FALSE),"")</f>
        <v>Pilot_Seat</v>
      </c>
      <c r="AI552" s="1" t="str">
        <f>_xlfn.IFNA(VLOOKUP($B552,'[1]Price Catalogue (Active CAP)'!$A:$AD,AI$3,FALSE),"")</f>
        <v>OCMOM - Seat</v>
      </c>
      <c r="AJ552" s="1" t="str">
        <f>_xlfn.IFNA(VLOOKUP($B552,'[1]Price Catalogue (Active CAP)'!$A:$AD,AJ$3,FALSE),"")</f>
        <v>25-11-31;</v>
      </c>
      <c r="AK552" s="1" t="str">
        <f>_xlfn.IFNA(VLOOKUP($B552,'[1]Price Catalogue (Active CAP)'!$A:$AD,AK$3,FALSE),"")</f>
        <v>25-11</v>
      </c>
      <c r="AL552" s="32" t="str">
        <f>_xlfn.IFNA(VLOOKUP($B552,'[1]Price Catalogue (Active CAP)'!$A:$AD,AL$3,FALSE),"")</f>
        <v>EASA,FAA,CAA MALAYSIA,CAAS,DGCA INDONESIA,CAA CHINA</v>
      </c>
      <c r="AM552" s="1" t="str">
        <f>_xlfn.IFNA(VLOOKUP($B552,'[1]Price Catalogue (Active CAP)'!$A:$AD,AM$3,FALSE),"")</f>
        <v>EASA</v>
      </c>
      <c r="AN552" s="1" t="str">
        <f>_xlfn.IFNA(VLOOKUP($B552,'[1]Price Catalogue (Active CAP)'!$A:$AD,AN$3,FALSE),"")</f>
        <v>FAA</v>
      </c>
      <c r="AO552" s="1" t="str">
        <f>_xlfn.IFNA(VLOOKUP($B552,'[1]Price Catalogue (Active CAP)'!$A:$AD,AO$3,FALSE),"")</f>
        <v>CAA MALAYSIA</v>
      </c>
      <c r="AP552" s="1" t="str">
        <f>_xlfn.IFNA(VLOOKUP($B552,'[1]Price Catalogue (Active CAP)'!$A:$AD,AP$3,FALSE),"")</f>
        <v>CAAS</v>
      </c>
      <c r="AQ552" s="1" t="str">
        <f>_xlfn.IFNA(VLOOKUP($B552,'[1]Price Catalogue (Active CAP)'!$A:$AD,AQ$3,FALSE),"")</f>
        <v>DGCA INDONESIA</v>
      </c>
      <c r="AR552" s="1" t="str">
        <f>_xlfn.IFNA(VLOOKUP($B552,'[1]Price Catalogue (Active CAP)'!$A:$AD,AR$3,FALSE),"")</f>
        <v>CAA CHINA</v>
      </c>
      <c r="AS552" s="1">
        <f>_xlfn.IFNA(VLOOKUP($B552,'[1]Price Catalogue (Active CAP)'!$A:$AD,AS$3,FALSE),"")</f>
        <v>0</v>
      </c>
      <c r="AT552" s="1" t="str">
        <f>_xlfn.IFNA(VLOOKUP($B552,'[1]Price Catalogue (Active CAP)'!$A:$AD,AT$3,FALSE),"")</f>
        <v>CAA VIETNAM</v>
      </c>
      <c r="AU552" s="1" t="str">
        <f>_xlfn.IFNA(VLOOKUP($B552,'[1]Price Catalogue (Active CAP)'!$A:$AD,AU$3,FALSE),"")</f>
        <v>OCMOM</v>
      </c>
      <c r="AW552" s="1" t="b">
        <f t="shared" si="177"/>
        <v>1</v>
      </c>
      <c r="AX552" s="1" t="b">
        <f t="shared" si="178"/>
        <v>1</v>
      </c>
      <c r="AY552" s="1" t="b">
        <f t="shared" si="179"/>
        <v>1</v>
      </c>
      <c r="AZ552" s="1" t="b">
        <f t="shared" si="180"/>
        <v>1</v>
      </c>
      <c r="BA552" s="1" t="b">
        <f t="shared" si="181"/>
        <v>1</v>
      </c>
      <c r="BB552" s="1" t="b">
        <f t="shared" si="182"/>
        <v>1</v>
      </c>
      <c r="BC552" s="1" t="b">
        <f t="shared" si="183"/>
        <v>1</v>
      </c>
      <c r="BD552" s="1" t="b">
        <f t="shared" si="184"/>
        <v>1</v>
      </c>
      <c r="BE552" s="1" t="b">
        <f t="shared" si="185"/>
        <v>1</v>
      </c>
      <c r="BF552" s="1" t="b">
        <f t="shared" si="186"/>
        <v>1</v>
      </c>
      <c r="BG552" s="1" t="b">
        <f t="shared" si="187"/>
        <v>1</v>
      </c>
      <c r="BH552" s="1" t="b">
        <f t="shared" si="188"/>
        <v>0</v>
      </c>
      <c r="BI552" s="1" t="b">
        <f t="shared" si="189"/>
        <v>1</v>
      </c>
      <c r="BJ552" s="1" t="b">
        <f t="shared" si="190"/>
        <v>1</v>
      </c>
      <c r="BK552" s="1" t="b">
        <f t="shared" si="191"/>
        <v>0</v>
      </c>
      <c r="BL552" s="1" t="b">
        <f t="shared" si="192"/>
        <v>0</v>
      </c>
      <c r="BM552" s="1" t="b">
        <f t="shared" si="193"/>
        <v>1</v>
      </c>
      <c r="BN552" s="1" t="b">
        <f t="shared" si="194"/>
        <v>1</v>
      </c>
      <c r="BO552" s="1" t="b">
        <f t="shared" si="195"/>
        <v>1</v>
      </c>
      <c r="BP552" s="1" t="b">
        <f t="shared" si="196"/>
        <v>1</v>
      </c>
      <c r="BQ552" s="1" t="b">
        <f t="shared" si="197"/>
        <v>1</v>
      </c>
    </row>
    <row r="553" spans="1:69" ht="37.5">
      <c r="A553" s="5">
        <v>550</v>
      </c>
      <c r="B553" s="13" t="s">
        <v>1117</v>
      </c>
      <c r="C553" s="13"/>
      <c r="D553" s="13" t="s">
        <v>1113</v>
      </c>
      <c r="E553" s="19" t="s">
        <v>1228</v>
      </c>
      <c r="F553" s="13" t="s">
        <v>54</v>
      </c>
      <c r="G553" s="13" t="s">
        <v>1107</v>
      </c>
      <c r="H553" s="13" t="s">
        <v>1555</v>
      </c>
      <c r="I553" s="13" t="s">
        <v>1554</v>
      </c>
      <c r="J553" s="13" t="s">
        <v>1333</v>
      </c>
      <c r="K553" s="13" t="s">
        <v>1108</v>
      </c>
      <c r="L553" s="13" t="s">
        <v>1335</v>
      </c>
      <c r="M553" s="13" t="s">
        <v>23</v>
      </c>
      <c r="N553" s="13" t="s">
        <v>23</v>
      </c>
      <c r="O553" s="13" t="s">
        <v>23</v>
      </c>
      <c r="P553" s="13" t="str">
        <f t="shared" si="176"/>
        <v>EASA;FAA;CAA UK;CAA MALAYSIA;DGCA INDONESIA;CAA CHINA;</v>
      </c>
      <c r="Q553" s="13" t="s">
        <v>12</v>
      </c>
      <c r="R553" s="13" t="s">
        <v>13</v>
      </c>
      <c r="S553" s="13" t="s">
        <v>1224</v>
      </c>
      <c r="T553" s="13" t="s">
        <v>24</v>
      </c>
      <c r="U553" s="13" t="s">
        <v>25</v>
      </c>
      <c r="V553" s="13" t="s">
        <v>26</v>
      </c>
      <c r="W553" s="13"/>
      <c r="X553" s="13" t="s">
        <v>1232</v>
      </c>
      <c r="Y553" s="13" t="s">
        <v>1336</v>
      </c>
      <c r="Z553" s="13"/>
      <c r="AA553" s="1" t="str">
        <f>_xlfn.IFNA(VLOOKUP($B553,'[1]Price Catalogue (Active CAP)'!$A:$AD,AA$3,FALSE),"")</f>
        <v>TAAI1-03PE03-02</v>
      </c>
      <c r="AC553" s="1" t="str">
        <f>_xlfn.IFNA(VLOOKUP($B553,'[1]Price Catalogue (Active CAP)'!$A:$AD,AC$3,FALSE),"")</f>
        <v>SEAT, CAPTAIN</v>
      </c>
      <c r="AD553" s="1" t="str">
        <f>_xlfn.IFNA(VLOOKUP($B553,'[1]Price Catalogue (Active CAP)'!$A:$AD,AD$3,FALSE),"")</f>
        <v>ON</v>
      </c>
      <c r="AE553" s="1" t="str">
        <f>_xlfn.IFNA(VLOOKUP($B553,'[1]Price Catalogue (Active CAP)'!$A:$AD,AE$3,FALSE),"")</f>
        <v>A320_Fam;A330;A340;</v>
      </c>
      <c r="AF553" s="1" t="str">
        <f>_xlfn.IFNA(VLOOKUP($B553,'[1]Price Catalogue (Active CAP)'!$A:$AD,AF$3,FALSE),"")</f>
        <v>STELIA AEROSPACE</v>
      </c>
      <c r="AG553" s="1" t="str">
        <f>_xlfn.IFNA(VLOOKUP($B553,'[1]Price Catalogue (Active CAP)'!$A:$AD,AG$3,FALSE),"")</f>
        <v>CAE-SES-004</v>
      </c>
      <c r="AH553" s="1" t="str">
        <f>_xlfn.IFNA(VLOOKUP($B553,'[1]Price Catalogue (Active CAP)'!$A:$AD,AH$3,FALSE),"")</f>
        <v>Pilot_Seat</v>
      </c>
      <c r="AI553" s="1" t="str">
        <f>_xlfn.IFNA(VLOOKUP($B553,'[1]Price Catalogue (Active CAP)'!$A:$AD,AI$3,FALSE),"")</f>
        <v>OCMOM - Seat</v>
      </c>
      <c r="AJ553" s="1" t="str">
        <f>_xlfn.IFNA(VLOOKUP($B553,'[1]Price Catalogue (Active CAP)'!$A:$AD,AJ$3,FALSE),"")</f>
        <v>25-11-31;</v>
      </c>
      <c r="AK553" s="1" t="str">
        <f>_xlfn.IFNA(VLOOKUP($B553,'[1]Price Catalogue (Active CAP)'!$A:$AD,AK$3,FALSE),"")</f>
        <v>25-11</v>
      </c>
      <c r="AL553" s="32" t="str">
        <f>_xlfn.IFNA(VLOOKUP($B553,'[1]Price Catalogue (Active CAP)'!$A:$AD,AL$3,FALSE),"")</f>
        <v>EASA,FAA,CAA MALAYSIA,CAAS,DGCA INDONESIA,CAA CHINA</v>
      </c>
      <c r="AM553" s="1" t="str">
        <f>_xlfn.IFNA(VLOOKUP($B553,'[1]Price Catalogue (Active CAP)'!$A:$AD,AM$3,FALSE),"")</f>
        <v>EASA</v>
      </c>
      <c r="AN553" s="1" t="str">
        <f>_xlfn.IFNA(VLOOKUP($B553,'[1]Price Catalogue (Active CAP)'!$A:$AD,AN$3,FALSE),"")</f>
        <v>FAA</v>
      </c>
      <c r="AO553" s="1" t="str">
        <f>_xlfn.IFNA(VLOOKUP($B553,'[1]Price Catalogue (Active CAP)'!$A:$AD,AO$3,FALSE),"")</f>
        <v>CAA MALAYSIA</v>
      </c>
      <c r="AP553" s="1" t="str">
        <f>_xlfn.IFNA(VLOOKUP($B553,'[1]Price Catalogue (Active CAP)'!$A:$AD,AP$3,FALSE),"")</f>
        <v>CAAS</v>
      </c>
      <c r="AQ553" s="1" t="str">
        <f>_xlfn.IFNA(VLOOKUP($B553,'[1]Price Catalogue (Active CAP)'!$A:$AD,AQ$3,FALSE),"")</f>
        <v>DGCA INDONESIA</v>
      </c>
      <c r="AR553" s="1" t="str">
        <f>_xlfn.IFNA(VLOOKUP($B553,'[1]Price Catalogue (Active CAP)'!$A:$AD,AR$3,FALSE),"")</f>
        <v>CAA CHINA</v>
      </c>
      <c r="AS553" s="1">
        <f>_xlfn.IFNA(VLOOKUP($B553,'[1]Price Catalogue (Active CAP)'!$A:$AD,AS$3,FALSE),"")</f>
        <v>0</v>
      </c>
      <c r="AT553" s="1" t="str">
        <f>_xlfn.IFNA(VLOOKUP($B553,'[1]Price Catalogue (Active CAP)'!$A:$AD,AT$3,FALSE),"")</f>
        <v>CAA VIETNAM</v>
      </c>
      <c r="AU553" s="1" t="str">
        <f>_xlfn.IFNA(VLOOKUP($B553,'[1]Price Catalogue (Active CAP)'!$A:$AD,AU$3,FALSE),"")</f>
        <v>OCMOM</v>
      </c>
      <c r="AW553" s="1" t="b">
        <f t="shared" si="177"/>
        <v>1</v>
      </c>
      <c r="AX553" s="1" t="b">
        <f t="shared" si="178"/>
        <v>1</v>
      </c>
      <c r="AY553" s="1" t="b">
        <f t="shared" si="179"/>
        <v>1</v>
      </c>
      <c r="AZ553" s="1" t="b">
        <f t="shared" si="180"/>
        <v>1</v>
      </c>
      <c r="BA553" s="1" t="b">
        <f t="shared" si="181"/>
        <v>1</v>
      </c>
      <c r="BB553" s="1" t="b">
        <f t="shared" si="182"/>
        <v>1</v>
      </c>
      <c r="BC553" s="1" t="b">
        <f t="shared" si="183"/>
        <v>1</v>
      </c>
      <c r="BD553" s="1" t="b">
        <f t="shared" si="184"/>
        <v>1</v>
      </c>
      <c r="BE553" s="1" t="b">
        <f t="shared" si="185"/>
        <v>1</v>
      </c>
      <c r="BF553" s="1" t="b">
        <f t="shared" si="186"/>
        <v>1</v>
      </c>
      <c r="BG553" s="1" t="b">
        <f t="shared" si="187"/>
        <v>1</v>
      </c>
      <c r="BH553" s="1" t="b">
        <f t="shared" si="188"/>
        <v>0</v>
      </c>
      <c r="BI553" s="1" t="b">
        <f t="shared" si="189"/>
        <v>1</v>
      </c>
      <c r="BJ553" s="1" t="b">
        <f t="shared" si="190"/>
        <v>1</v>
      </c>
      <c r="BK553" s="1" t="b">
        <f t="shared" si="191"/>
        <v>0</v>
      </c>
      <c r="BL553" s="1" t="b">
        <f t="shared" si="192"/>
        <v>0</v>
      </c>
      <c r="BM553" s="1" t="b">
        <f t="shared" si="193"/>
        <v>1</v>
      </c>
      <c r="BN553" s="1" t="b">
        <f t="shared" si="194"/>
        <v>1</v>
      </c>
      <c r="BO553" s="1" t="b">
        <f t="shared" si="195"/>
        <v>1</v>
      </c>
      <c r="BP553" s="1" t="b">
        <f t="shared" si="196"/>
        <v>1</v>
      </c>
      <c r="BQ553" s="1" t="b">
        <f t="shared" si="197"/>
        <v>1</v>
      </c>
    </row>
    <row r="554" spans="1:69" ht="37.5">
      <c r="A554" s="5">
        <v>551</v>
      </c>
      <c r="B554" s="13" t="s">
        <v>1118</v>
      </c>
      <c r="C554" s="13"/>
      <c r="D554" s="13" t="s">
        <v>1113</v>
      </c>
      <c r="E554" s="19" t="s">
        <v>1228</v>
      </c>
      <c r="F554" s="13" t="s">
        <v>54</v>
      </c>
      <c r="G554" s="13" t="s">
        <v>1107</v>
      </c>
      <c r="H554" s="13" t="s">
        <v>1555</v>
      </c>
      <c r="I554" s="13" t="s">
        <v>1554</v>
      </c>
      <c r="J554" s="13" t="s">
        <v>1333</v>
      </c>
      <c r="K554" s="13" t="s">
        <v>1108</v>
      </c>
      <c r="L554" s="13" t="s">
        <v>1335</v>
      </c>
      <c r="M554" s="13" t="s">
        <v>23</v>
      </c>
      <c r="N554" s="13" t="s">
        <v>23</v>
      </c>
      <c r="O554" s="13" t="s">
        <v>23</v>
      </c>
      <c r="P554" s="13" t="str">
        <f t="shared" si="176"/>
        <v>EASA;FAA;CAA UK;CAA MALAYSIA;DGCA INDONESIA;CAA CHINA;</v>
      </c>
      <c r="Q554" s="13" t="s">
        <v>12</v>
      </c>
      <c r="R554" s="13" t="s">
        <v>13</v>
      </c>
      <c r="S554" s="13" t="s">
        <v>1224</v>
      </c>
      <c r="T554" s="13" t="s">
        <v>24</v>
      </c>
      <c r="U554" s="13" t="s">
        <v>25</v>
      </c>
      <c r="V554" s="13" t="s">
        <v>26</v>
      </c>
      <c r="W554" s="13"/>
      <c r="X554" s="13" t="s">
        <v>1232</v>
      </c>
      <c r="Y554" s="13" t="s">
        <v>1336</v>
      </c>
      <c r="Z554" s="13"/>
      <c r="AA554" s="1" t="str">
        <f>_xlfn.IFNA(VLOOKUP($B554,'[1]Price Catalogue (Active CAP)'!$A:$AD,AA$3,FALSE),"")</f>
        <v>TAAI1-03PE11-02</v>
      </c>
      <c r="AC554" s="1" t="str">
        <f>_xlfn.IFNA(VLOOKUP($B554,'[1]Price Catalogue (Active CAP)'!$A:$AD,AC$3,FALSE),"")</f>
        <v>SEAT, CAPTAIN</v>
      </c>
      <c r="AD554" s="1" t="str">
        <f>_xlfn.IFNA(VLOOKUP($B554,'[1]Price Catalogue (Active CAP)'!$A:$AD,AD$3,FALSE),"")</f>
        <v>ON</v>
      </c>
      <c r="AE554" s="1" t="str">
        <f>_xlfn.IFNA(VLOOKUP($B554,'[1]Price Catalogue (Active CAP)'!$A:$AD,AE$3,FALSE),"")</f>
        <v>A320_Fam;A330;A340;</v>
      </c>
      <c r="AF554" s="1" t="str">
        <f>_xlfn.IFNA(VLOOKUP($B554,'[1]Price Catalogue (Active CAP)'!$A:$AD,AF$3,FALSE),"")</f>
        <v>STELIA AEROSPACE</v>
      </c>
      <c r="AG554" s="1" t="str">
        <f>_xlfn.IFNA(VLOOKUP($B554,'[1]Price Catalogue (Active CAP)'!$A:$AD,AG$3,FALSE),"")</f>
        <v>CAE-SES-004</v>
      </c>
      <c r="AH554" s="1" t="str">
        <f>_xlfn.IFNA(VLOOKUP($B554,'[1]Price Catalogue (Active CAP)'!$A:$AD,AH$3,FALSE),"")</f>
        <v>Pilot_Seat</v>
      </c>
      <c r="AI554" s="1" t="str">
        <f>_xlfn.IFNA(VLOOKUP($B554,'[1]Price Catalogue (Active CAP)'!$A:$AD,AI$3,FALSE),"")</f>
        <v>OCMOM - Seat</v>
      </c>
      <c r="AJ554" s="1" t="str">
        <f>_xlfn.IFNA(VLOOKUP($B554,'[1]Price Catalogue (Active CAP)'!$A:$AD,AJ$3,FALSE),"")</f>
        <v>25-11-31;</v>
      </c>
      <c r="AK554" s="1" t="str">
        <f>_xlfn.IFNA(VLOOKUP($B554,'[1]Price Catalogue (Active CAP)'!$A:$AD,AK$3,FALSE),"")</f>
        <v>25-11</v>
      </c>
      <c r="AL554" s="32" t="str">
        <f>_xlfn.IFNA(VLOOKUP($B554,'[1]Price Catalogue (Active CAP)'!$A:$AD,AL$3,FALSE),"")</f>
        <v>EASA,FAA,CAA MALAYSIA,CAAS,DGCA INDONESIA,CAA CHINA</v>
      </c>
      <c r="AM554" s="1" t="str">
        <f>_xlfn.IFNA(VLOOKUP($B554,'[1]Price Catalogue (Active CAP)'!$A:$AD,AM$3,FALSE),"")</f>
        <v>EASA</v>
      </c>
      <c r="AN554" s="1" t="str">
        <f>_xlfn.IFNA(VLOOKUP($B554,'[1]Price Catalogue (Active CAP)'!$A:$AD,AN$3,FALSE),"")</f>
        <v>FAA</v>
      </c>
      <c r="AO554" s="1" t="str">
        <f>_xlfn.IFNA(VLOOKUP($B554,'[1]Price Catalogue (Active CAP)'!$A:$AD,AO$3,FALSE),"")</f>
        <v>CAA MALAYSIA</v>
      </c>
      <c r="AP554" s="1" t="str">
        <f>_xlfn.IFNA(VLOOKUP($B554,'[1]Price Catalogue (Active CAP)'!$A:$AD,AP$3,FALSE),"")</f>
        <v>CAAS</v>
      </c>
      <c r="AQ554" s="1" t="str">
        <f>_xlfn.IFNA(VLOOKUP($B554,'[1]Price Catalogue (Active CAP)'!$A:$AD,AQ$3,FALSE),"")</f>
        <v>DGCA INDONESIA</v>
      </c>
      <c r="AR554" s="1" t="str">
        <f>_xlfn.IFNA(VLOOKUP($B554,'[1]Price Catalogue (Active CAP)'!$A:$AD,AR$3,FALSE),"")</f>
        <v>CAA CHINA</v>
      </c>
      <c r="AS554" s="1">
        <f>_xlfn.IFNA(VLOOKUP($B554,'[1]Price Catalogue (Active CAP)'!$A:$AD,AS$3,FALSE),"")</f>
        <v>0</v>
      </c>
      <c r="AT554" s="1" t="str">
        <f>_xlfn.IFNA(VLOOKUP($B554,'[1]Price Catalogue (Active CAP)'!$A:$AD,AT$3,FALSE),"")</f>
        <v>CAA VIETNAM</v>
      </c>
      <c r="AU554" s="1" t="str">
        <f>_xlfn.IFNA(VLOOKUP($B554,'[1]Price Catalogue (Active CAP)'!$A:$AD,AU$3,FALSE),"")</f>
        <v>OCMOM</v>
      </c>
      <c r="AW554" s="1" t="b">
        <f t="shared" si="177"/>
        <v>1</v>
      </c>
      <c r="AX554" s="1" t="b">
        <f t="shared" si="178"/>
        <v>1</v>
      </c>
      <c r="AY554" s="1" t="b">
        <f t="shared" si="179"/>
        <v>1</v>
      </c>
      <c r="AZ554" s="1" t="b">
        <f t="shared" si="180"/>
        <v>1</v>
      </c>
      <c r="BA554" s="1" t="b">
        <f t="shared" si="181"/>
        <v>1</v>
      </c>
      <c r="BB554" s="1" t="b">
        <f t="shared" si="182"/>
        <v>1</v>
      </c>
      <c r="BC554" s="1" t="b">
        <f t="shared" si="183"/>
        <v>1</v>
      </c>
      <c r="BD554" s="1" t="b">
        <f t="shared" si="184"/>
        <v>1</v>
      </c>
      <c r="BE554" s="1" t="b">
        <f t="shared" si="185"/>
        <v>1</v>
      </c>
      <c r="BF554" s="1" t="b">
        <f t="shared" si="186"/>
        <v>1</v>
      </c>
      <c r="BG554" s="1" t="b">
        <f t="shared" si="187"/>
        <v>1</v>
      </c>
      <c r="BH554" s="1" t="b">
        <f t="shared" si="188"/>
        <v>0</v>
      </c>
      <c r="BI554" s="1" t="b">
        <f t="shared" si="189"/>
        <v>1</v>
      </c>
      <c r="BJ554" s="1" t="b">
        <f t="shared" si="190"/>
        <v>1</v>
      </c>
      <c r="BK554" s="1" t="b">
        <f t="shared" si="191"/>
        <v>0</v>
      </c>
      <c r="BL554" s="1" t="b">
        <f t="shared" si="192"/>
        <v>0</v>
      </c>
      <c r="BM554" s="1" t="b">
        <f t="shared" si="193"/>
        <v>1</v>
      </c>
      <c r="BN554" s="1" t="b">
        <f t="shared" si="194"/>
        <v>1</v>
      </c>
      <c r="BO554" s="1" t="b">
        <f t="shared" si="195"/>
        <v>1</v>
      </c>
      <c r="BP554" s="1" t="b">
        <f t="shared" si="196"/>
        <v>1</v>
      </c>
      <c r="BQ554" s="1" t="b">
        <f t="shared" si="197"/>
        <v>1</v>
      </c>
    </row>
    <row r="555" spans="1:69" ht="37.5">
      <c r="A555" s="5">
        <v>552</v>
      </c>
      <c r="B555" s="13" t="s">
        <v>1119</v>
      </c>
      <c r="C555" s="13"/>
      <c r="D555" s="13" t="s">
        <v>1113</v>
      </c>
      <c r="E555" s="19" t="s">
        <v>1228</v>
      </c>
      <c r="F555" s="13" t="s">
        <v>54</v>
      </c>
      <c r="G555" s="13" t="s">
        <v>1107</v>
      </c>
      <c r="H555" s="13" t="s">
        <v>1555</v>
      </c>
      <c r="I555" s="13" t="s">
        <v>1554</v>
      </c>
      <c r="J555" s="13" t="s">
        <v>1333</v>
      </c>
      <c r="K555" s="13" t="s">
        <v>1108</v>
      </c>
      <c r="L555" s="13" t="s">
        <v>1335</v>
      </c>
      <c r="M555" s="13" t="s">
        <v>23</v>
      </c>
      <c r="N555" s="13" t="s">
        <v>23</v>
      </c>
      <c r="O555" s="13" t="s">
        <v>23</v>
      </c>
      <c r="P555" s="13" t="str">
        <f t="shared" si="176"/>
        <v>EASA;FAA;CAA UK;CAA MALAYSIA;DGCA INDONESIA;CAA CHINA;</v>
      </c>
      <c r="Q555" s="13" t="s">
        <v>12</v>
      </c>
      <c r="R555" s="13" t="s">
        <v>13</v>
      </c>
      <c r="S555" s="13" t="s">
        <v>1224</v>
      </c>
      <c r="T555" s="13" t="s">
        <v>24</v>
      </c>
      <c r="U555" s="13" t="s">
        <v>25</v>
      </c>
      <c r="V555" s="13" t="s">
        <v>26</v>
      </c>
      <c r="W555" s="13"/>
      <c r="X555" s="13" t="s">
        <v>1232</v>
      </c>
      <c r="Y555" s="13" t="s">
        <v>1336</v>
      </c>
      <c r="Z555" s="13"/>
      <c r="AA555" s="1" t="str">
        <f>_xlfn.IFNA(VLOOKUP($B555,'[1]Price Catalogue (Active CAP)'!$A:$AD,AA$3,FALSE),"")</f>
        <v>TAAI1-03PE13-02</v>
      </c>
      <c r="AC555" s="1" t="str">
        <f>_xlfn.IFNA(VLOOKUP($B555,'[1]Price Catalogue (Active CAP)'!$A:$AD,AC$3,FALSE),"")</f>
        <v>SEAT, CAPTAIN</v>
      </c>
      <c r="AD555" s="1" t="str">
        <f>_xlfn.IFNA(VLOOKUP($B555,'[1]Price Catalogue (Active CAP)'!$A:$AD,AD$3,FALSE),"")</f>
        <v>ON</v>
      </c>
      <c r="AE555" s="1" t="str">
        <f>_xlfn.IFNA(VLOOKUP($B555,'[1]Price Catalogue (Active CAP)'!$A:$AD,AE$3,FALSE),"")</f>
        <v>A320_Fam;A330;A340;</v>
      </c>
      <c r="AF555" s="1" t="str">
        <f>_xlfn.IFNA(VLOOKUP($B555,'[1]Price Catalogue (Active CAP)'!$A:$AD,AF$3,FALSE),"")</f>
        <v>STELIA AEROSPACE</v>
      </c>
      <c r="AG555" s="1" t="str">
        <f>_xlfn.IFNA(VLOOKUP($B555,'[1]Price Catalogue (Active CAP)'!$A:$AD,AG$3,FALSE),"")</f>
        <v>CAE-SES-004</v>
      </c>
      <c r="AH555" s="1" t="str">
        <f>_xlfn.IFNA(VLOOKUP($B555,'[1]Price Catalogue (Active CAP)'!$A:$AD,AH$3,FALSE),"")</f>
        <v>Pilot_Seat</v>
      </c>
      <c r="AI555" s="1" t="str">
        <f>_xlfn.IFNA(VLOOKUP($B555,'[1]Price Catalogue (Active CAP)'!$A:$AD,AI$3,FALSE),"")</f>
        <v>OCMOM - Seat</v>
      </c>
      <c r="AJ555" s="1" t="str">
        <f>_xlfn.IFNA(VLOOKUP($B555,'[1]Price Catalogue (Active CAP)'!$A:$AD,AJ$3,FALSE),"")</f>
        <v>25-11-31;</v>
      </c>
      <c r="AK555" s="1" t="str">
        <f>_xlfn.IFNA(VLOOKUP($B555,'[1]Price Catalogue (Active CAP)'!$A:$AD,AK$3,FALSE),"")</f>
        <v>25-11</v>
      </c>
      <c r="AL555" s="32" t="str">
        <f>_xlfn.IFNA(VLOOKUP($B555,'[1]Price Catalogue (Active CAP)'!$A:$AD,AL$3,FALSE),"")</f>
        <v>EASA,FAA,CAA MALAYSIA,CAAS,DGCA INDONESIA,CAA CHINA</v>
      </c>
      <c r="AM555" s="1" t="str">
        <f>_xlfn.IFNA(VLOOKUP($B555,'[1]Price Catalogue (Active CAP)'!$A:$AD,AM$3,FALSE),"")</f>
        <v>EASA</v>
      </c>
      <c r="AN555" s="1" t="str">
        <f>_xlfn.IFNA(VLOOKUP($B555,'[1]Price Catalogue (Active CAP)'!$A:$AD,AN$3,FALSE),"")</f>
        <v>FAA</v>
      </c>
      <c r="AO555" s="1" t="str">
        <f>_xlfn.IFNA(VLOOKUP($B555,'[1]Price Catalogue (Active CAP)'!$A:$AD,AO$3,FALSE),"")</f>
        <v>CAA MALAYSIA</v>
      </c>
      <c r="AP555" s="1" t="str">
        <f>_xlfn.IFNA(VLOOKUP($B555,'[1]Price Catalogue (Active CAP)'!$A:$AD,AP$3,FALSE),"")</f>
        <v>CAAS</v>
      </c>
      <c r="AQ555" s="1" t="str">
        <f>_xlfn.IFNA(VLOOKUP($B555,'[1]Price Catalogue (Active CAP)'!$A:$AD,AQ$3,FALSE),"")</f>
        <v>DGCA INDONESIA</v>
      </c>
      <c r="AR555" s="1" t="str">
        <f>_xlfn.IFNA(VLOOKUP($B555,'[1]Price Catalogue (Active CAP)'!$A:$AD,AR$3,FALSE),"")</f>
        <v>CAA CHINA</v>
      </c>
      <c r="AS555" s="1">
        <f>_xlfn.IFNA(VLOOKUP($B555,'[1]Price Catalogue (Active CAP)'!$A:$AD,AS$3,FALSE),"")</f>
        <v>0</v>
      </c>
      <c r="AT555" s="1" t="str">
        <f>_xlfn.IFNA(VLOOKUP($B555,'[1]Price Catalogue (Active CAP)'!$A:$AD,AT$3,FALSE),"")</f>
        <v>CAA VIETNAM</v>
      </c>
      <c r="AU555" s="1" t="str">
        <f>_xlfn.IFNA(VLOOKUP($B555,'[1]Price Catalogue (Active CAP)'!$A:$AD,AU$3,FALSE),"")</f>
        <v>OCMOM</v>
      </c>
      <c r="AW555" s="1" t="b">
        <f t="shared" si="177"/>
        <v>1</v>
      </c>
      <c r="AX555" s="1" t="b">
        <f t="shared" si="178"/>
        <v>1</v>
      </c>
      <c r="AY555" s="1" t="b">
        <f t="shared" si="179"/>
        <v>1</v>
      </c>
      <c r="AZ555" s="1" t="b">
        <f t="shared" si="180"/>
        <v>1</v>
      </c>
      <c r="BA555" s="1" t="b">
        <f t="shared" si="181"/>
        <v>1</v>
      </c>
      <c r="BB555" s="1" t="b">
        <f t="shared" si="182"/>
        <v>1</v>
      </c>
      <c r="BC555" s="1" t="b">
        <f t="shared" si="183"/>
        <v>1</v>
      </c>
      <c r="BD555" s="1" t="b">
        <f t="shared" si="184"/>
        <v>1</v>
      </c>
      <c r="BE555" s="1" t="b">
        <f t="shared" si="185"/>
        <v>1</v>
      </c>
      <c r="BF555" s="1" t="b">
        <f t="shared" si="186"/>
        <v>1</v>
      </c>
      <c r="BG555" s="1" t="b">
        <f t="shared" si="187"/>
        <v>1</v>
      </c>
      <c r="BH555" s="1" t="b">
        <f t="shared" si="188"/>
        <v>0</v>
      </c>
      <c r="BI555" s="1" t="b">
        <f t="shared" si="189"/>
        <v>1</v>
      </c>
      <c r="BJ555" s="1" t="b">
        <f t="shared" si="190"/>
        <v>1</v>
      </c>
      <c r="BK555" s="1" t="b">
        <f t="shared" si="191"/>
        <v>0</v>
      </c>
      <c r="BL555" s="1" t="b">
        <f t="shared" si="192"/>
        <v>0</v>
      </c>
      <c r="BM555" s="1" t="b">
        <f t="shared" si="193"/>
        <v>1</v>
      </c>
      <c r="BN555" s="1" t="b">
        <f t="shared" si="194"/>
        <v>1</v>
      </c>
      <c r="BO555" s="1" t="b">
        <f t="shared" si="195"/>
        <v>1</v>
      </c>
      <c r="BP555" s="1" t="b">
        <f t="shared" si="196"/>
        <v>1</v>
      </c>
      <c r="BQ555" s="1" t="b">
        <f t="shared" si="197"/>
        <v>1</v>
      </c>
    </row>
    <row r="556" spans="1:69" ht="37.5">
      <c r="A556" s="5">
        <v>553</v>
      </c>
      <c r="B556" s="13" t="s">
        <v>1120</v>
      </c>
      <c r="C556" s="13"/>
      <c r="D556" s="13" t="s">
        <v>1106</v>
      </c>
      <c r="E556" s="19" t="s">
        <v>1228</v>
      </c>
      <c r="F556" s="13" t="s">
        <v>1121</v>
      </c>
      <c r="G556" s="13" t="s">
        <v>1107</v>
      </c>
      <c r="H556" s="13" t="s">
        <v>1553</v>
      </c>
      <c r="I556" s="13" t="s">
        <v>1554</v>
      </c>
      <c r="J556" s="13" t="s">
        <v>1333</v>
      </c>
      <c r="K556" s="13" t="s">
        <v>1122</v>
      </c>
      <c r="L556" s="13" t="s">
        <v>1335</v>
      </c>
      <c r="M556" s="13" t="s">
        <v>23</v>
      </c>
      <c r="N556" s="13" t="s">
        <v>23</v>
      </c>
      <c r="O556" s="13" t="s">
        <v>23</v>
      </c>
      <c r="P556" s="13" t="str">
        <f t="shared" si="176"/>
        <v>EASA;FAA;CAA UK;CAA MALAYSIA;DGCA INDONESIA;CAA CHINA;</v>
      </c>
      <c r="Q556" s="13" t="s">
        <v>12</v>
      </c>
      <c r="R556" s="13" t="s">
        <v>13</v>
      </c>
      <c r="S556" s="13" t="s">
        <v>1224</v>
      </c>
      <c r="T556" s="13" t="s">
        <v>24</v>
      </c>
      <c r="U556" s="13" t="s">
        <v>25</v>
      </c>
      <c r="V556" s="13" t="s">
        <v>26</v>
      </c>
      <c r="W556" s="13"/>
      <c r="X556" s="13" t="s">
        <v>1232</v>
      </c>
      <c r="Y556" s="13" t="s">
        <v>1336</v>
      </c>
      <c r="Z556" s="13"/>
      <c r="AA556" s="1" t="str">
        <f>_xlfn.IFNA(VLOOKUP($B556,'[1]Price Catalogue (Active CAP)'!$A:$AD,AA$3,FALSE),"")</f>
        <v>TAAI2-13CE10-01</v>
      </c>
      <c r="AC556" s="1" t="str">
        <f>_xlfn.IFNA(VLOOKUP($B556,'[1]Price Catalogue (Active CAP)'!$A:$AD,AC$3,FALSE),"")</f>
        <v>SEAT, FIRST OFFICER</v>
      </c>
      <c r="AD556" s="1" t="str">
        <f>_xlfn.IFNA(VLOOKUP($B556,'[1]Price Catalogue (Active CAP)'!$A:$AD,AD$3,FALSE),"")</f>
        <v>ON</v>
      </c>
      <c r="AE556" s="1" t="str">
        <f>_xlfn.IFNA(VLOOKUP($B556,'[1]Price Catalogue (Active CAP)'!$A:$AD,AE$3,FALSE),"")</f>
        <v>A300;A310;</v>
      </c>
      <c r="AF556" s="1" t="str">
        <f>_xlfn.IFNA(VLOOKUP($B556,'[1]Price Catalogue (Active CAP)'!$A:$AD,AF$3,FALSE),"")</f>
        <v>STELIA AEROSPACE</v>
      </c>
      <c r="AG556" s="1" t="str">
        <f>_xlfn.IFNA(VLOOKUP($B556,'[1]Price Catalogue (Active CAP)'!$A:$AD,AG$3,FALSE),"")</f>
        <v>CAE-SES-003</v>
      </c>
      <c r="AH556" s="1" t="str">
        <f>_xlfn.IFNA(VLOOKUP($B556,'[1]Price Catalogue (Active CAP)'!$A:$AD,AH$3,FALSE),"")</f>
        <v>Pilot_Seat</v>
      </c>
      <c r="AI556" s="1" t="str">
        <f>_xlfn.IFNA(VLOOKUP($B556,'[1]Price Catalogue (Active CAP)'!$A:$AD,AI$3,FALSE),"")</f>
        <v>OCMOM - Seat</v>
      </c>
      <c r="AJ556" s="1" t="str">
        <f>_xlfn.IFNA(VLOOKUP($B556,'[1]Price Catalogue (Active CAP)'!$A:$AD,AJ$3,FALSE),"")</f>
        <v>25-11-37;</v>
      </c>
      <c r="AK556" s="1" t="str">
        <f>_xlfn.IFNA(VLOOKUP($B556,'[1]Price Catalogue (Active CAP)'!$A:$AD,AK$3,FALSE),"")</f>
        <v>25-11</v>
      </c>
      <c r="AL556" s="32" t="str">
        <f>_xlfn.IFNA(VLOOKUP($B556,'[1]Price Catalogue (Active CAP)'!$A:$AD,AL$3,FALSE),"")</f>
        <v>EASA,FAA,CAA MALAYSIA,CAAS,DGCA INDONESIA,CAA CHINA</v>
      </c>
      <c r="AM556" s="1" t="str">
        <f>_xlfn.IFNA(VLOOKUP($B556,'[1]Price Catalogue (Active CAP)'!$A:$AD,AM$3,FALSE),"")</f>
        <v>EASA</v>
      </c>
      <c r="AN556" s="1" t="str">
        <f>_xlfn.IFNA(VLOOKUP($B556,'[1]Price Catalogue (Active CAP)'!$A:$AD,AN$3,FALSE),"")</f>
        <v>FAA</v>
      </c>
      <c r="AO556" s="1" t="str">
        <f>_xlfn.IFNA(VLOOKUP($B556,'[1]Price Catalogue (Active CAP)'!$A:$AD,AO$3,FALSE),"")</f>
        <v>CAA MALAYSIA</v>
      </c>
      <c r="AP556" s="1" t="str">
        <f>_xlfn.IFNA(VLOOKUP($B556,'[1]Price Catalogue (Active CAP)'!$A:$AD,AP$3,FALSE),"")</f>
        <v>CAAS</v>
      </c>
      <c r="AQ556" s="1" t="str">
        <f>_xlfn.IFNA(VLOOKUP($B556,'[1]Price Catalogue (Active CAP)'!$A:$AD,AQ$3,FALSE),"")</f>
        <v>DGCA INDONESIA</v>
      </c>
      <c r="AR556" s="1" t="str">
        <f>_xlfn.IFNA(VLOOKUP($B556,'[1]Price Catalogue (Active CAP)'!$A:$AD,AR$3,FALSE),"")</f>
        <v>CAA CHINA</v>
      </c>
      <c r="AS556" s="1">
        <f>_xlfn.IFNA(VLOOKUP($B556,'[1]Price Catalogue (Active CAP)'!$A:$AD,AS$3,FALSE),"")</f>
        <v>0</v>
      </c>
      <c r="AT556" s="1" t="str">
        <f>_xlfn.IFNA(VLOOKUP($B556,'[1]Price Catalogue (Active CAP)'!$A:$AD,AT$3,FALSE),"")</f>
        <v>CAA VIETNAM</v>
      </c>
      <c r="AU556" s="1" t="str">
        <f>_xlfn.IFNA(VLOOKUP($B556,'[1]Price Catalogue (Active CAP)'!$A:$AD,AU$3,FALSE),"")</f>
        <v>OCMOM</v>
      </c>
      <c r="AW556" s="1" t="b">
        <f t="shared" si="177"/>
        <v>1</v>
      </c>
      <c r="AX556" s="1" t="b">
        <f t="shared" si="178"/>
        <v>1</v>
      </c>
      <c r="AY556" s="1" t="b">
        <f t="shared" si="179"/>
        <v>1</v>
      </c>
      <c r="AZ556" s="1" t="b">
        <f t="shared" si="180"/>
        <v>1</v>
      </c>
      <c r="BA556" s="1" t="b">
        <f t="shared" si="181"/>
        <v>1</v>
      </c>
      <c r="BB556" s="1" t="b">
        <f t="shared" si="182"/>
        <v>1</v>
      </c>
      <c r="BC556" s="1" t="b">
        <f t="shared" si="183"/>
        <v>1</v>
      </c>
      <c r="BD556" s="1" t="b">
        <f t="shared" si="184"/>
        <v>1</v>
      </c>
      <c r="BE556" s="1" t="b">
        <f t="shared" si="185"/>
        <v>1</v>
      </c>
      <c r="BF556" s="1" t="b">
        <f t="shared" si="186"/>
        <v>1</v>
      </c>
      <c r="BG556" s="1" t="b">
        <f t="shared" si="187"/>
        <v>1</v>
      </c>
      <c r="BH556" s="1" t="b">
        <f t="shared" si="188"/>
        <v>0</v>
      </c>
      <c r="BI556" s="1" t="b">
        <f t="shared" si="189"/>
        <v>1</v>
      </c>
      <c r="BJ556" s="1" t="b">
        <f t="shared" si="190"/>
        <v>1</v>
      </c>
      <c r="BK556" s="1" t="b">
        <f t="shared" si="191"/>
        <v>0</v>
      </c>
      <c r="BL556" s="1" t="b">
        <f t="shared" si="192"/>
        <v>0</v>
      </c>
      <c r="BM556" s="1" t="b">
        <f t="shared" si="193"/>
        <v>1</v>
      </c>
      <c r="BN556" s="1" t="b">
        <f t="shared" si="194"/>
        <v>1</v>
      </c>
      <c r="BO556" s="1" t="b">
        <f t="shared" si="195"/>
        <v>1</v>
      </c>
      <c r="BP556" s="1" t="b">
        <f t="shared" si="196"/>
        <v>1</v>
      </c>
      <c r="BQ556" s="1" t="b">
        <f t="shared" si="197"/>
        <v>1</v>
      </c>
    </row>
    <row r="557" spans="1:69" ht="37.5">
      <c r="A557" s="5">
        <v>554</v>
      </c>
      <c r="B557" s="13" t="s">
        <v>1123</v>
      </c>
      <c r="C557" s="13"/>
      <c r="D557" s="13" t="s">
        <v>1106</v>
      </c>
      <c r="E557" s="19" t="s">
        <v>1228</v>
      </c>
      <c r="F557" s="13" t="s">
        <v>1121</v>
      </c>
      <c r="G557" s="13" t="s">
        <v>1107</v>
      </c>
      <c r="H557" s="13" t="s">
        <v>1553</v>
      </c>
      <c r="I557" s="13" t="s">
        <v>1554</v>
      </c>
      <c r="J557" s="13" t="s">
        <v>1333</v>
      </c>
      <c r="K557" s="13" t="s">
        <v>1122</v>
      </c>
      <c r="L557" s="13" t="s">
        <v>1335</v>
      </c>
      <c r="M557" s="13" t="s">
        <v>23</v>
      </c>
      <c r="N557" s="13" t="s">
        <v>23</v>
      </c>
      <c r="O557" s="13" t="s">
        <v>23</v>
      </c>
      <c r="P557" s="13" t="str">
        <f t="shared" si="176"/>
        <v>EASA;FAA;CAA UK;CAA MALAYSIA;DGCA INDONESIA;CAA CHINA;</v>
      </c>
      <c r="Q557" s="13" t="s">
        <v>12</v>
      </c>
      <c r="R557" s="13" t="s">
        <v>13</v>
      </c>
      <c r="S557" s="13" t="s">
        <v>1224</v>
      </c>
      <c r="T557" s="13" t="s">
        <v>24</v>
      </c>
      <c r="U557" s="13" t="s">
        <v>25</v>
      </c>
      <c r="V557" s="13" t="s">
        <v>26</v>
      </c>
      <c r="W557" s="13"/>
      <c r="X557" s="13" t="s">
        <v>1232</v>
      </c>
      <c r="Y557" s="13" t="s">
        <v>1336</v>
      </c>
      <c r="Z557" s="13"/>
      <c r="AA557" s="1" t="str">
        <f>_xlfn.IFNA(VLOOKUP($B557,'[1]Price Catalogue (Active CAP)'!$A:$AD,AA$3,FALSE),"")</f>
        <v>TAAI2-13CE11-01</v>
      </c>
      <c r="AC557" s="1" t="str">
        <f>_xlfn.IFNA(VLOOKUP($B557,'[1]Price Catalogue (Active CAP)'!$A:$AD,AC$3,FALSE),"")</f>
        <v>SEAT, FIRST OFFICER</v>
      </c>
      <c r="AD557" s="1" t="str">
        <f>_xlfn.IFNA(VLOOKUP($B557,'[1]Price Catalogue (Active CAP)'!$A:$AD,AD$3,FALSE),"")</f>
        <v>ON</v>
      </c>
      <c r="AE557" s="1" t="str">
        <f>_xlfn.IFNA(VLOOKUP($B557,'[1]Price Catalogue (Active CAP)'!$A:$AD,AE$3,FALSE),"")</f>
        <v>A300;A310;</v>
      </c>
      <c r="AF557" s="1" t="str">
        <f>_xlfn.IFNA(VLOOKUP($B557,'[1]Price Catalogue (Active CAP)'!$A:$AD,AF$3,FALSE),"")</f>
        <v>STELIA AEROSPACE</v>
      </c>
      <c r="AG557" s="1" t="str">
        <f>_xlfn.IFNA(VLOOKUP($B557,'[1]Price Catalogue (Active CAP)'!$A:$AD,AG$3,FALSE),"")</f>
        <v>CAE-SES-003</v>
      </c>
      <c r="AH557" s="1" t="str">
        <f>_xlfn.IFNA(VLOOKUP($B557,'[1]Price Catalogue (Active CAP)'!$A:$AD,AH$3,FALSE),"")</f>
        <v>Pilot_Seat</v>
      </c>
      <c r="AI557" s="1" t="str">
        <f>_xlfn.IFNA(VLOOKUP($B557,'[1]Price Catalogue (Active CAP)'!$A:$AD,AI$3,FALSE),"")</f>
        <v>OCMOM - Seat</v>
      </c>
      <c r="AJ557" s="1" t="str">
        <f>_xlfn.IFNA(VLOOKUP($B557,'[1]Price Catalogue (Active CAP)'!$A:$AD,AJ$3,FALSE),"")</f>
        <v>25-11-37;</v>
      </c>
      <c r="AK557" s="1" t="str">
        <f>_xlfn.IFNA(VLOOKUP($B557,'[1]Price Catalogue (Active CAP)'!$A:$AD,AK$3,FALSE),"")</f>
        <v>25-11</v>
      </c>
      <c r="AL557" s="32" t="str">
        <f>_xlfn.IFNA(VLOOKUP($B557,'[1]Price Catalogue (Active CAP)'!$A:$AD,AL$3,FALSE),"")</f>
        <v>EASA,FAA,CAA MALAYSIA,CAAS,DGCA INDONESIA,CAA CHINA</v>
      </c>
      <c r="AM557" s="1" t="str">
        <f>_xlfn.IFNA(VLOOKUP($B557,'[1]Price Catalogue (Active CAP)'!$A:$AD,AM$3,FALSE),"")</f>
        <v>EASA</v>
      </c>
      <c r="AN557" s="1" t="str">
        <f>_xlfn.IFNA(VLOOKUP($B557,'[1]Price Catalogue (Active CAP)'!$A:$AD,AN$3,FALSE),"")</f>
        <v>FAA</v>
      </c>
      <c r="AO557" s="1" t="str">
        <f>_xlfn.IFNA(VLOOKUP($B557,'[1]Price Catalogue (Active CAP)'!$A:$AD,AO$3,FALSE),"")</f>
        <v>CAA MALAYSIA</v>
      </c>
      <c r="AP557" s="1" t="str">
        <f>_xlfn.IFNA(VLOOKUP($B557,'[1]Price Catalogue (Active CAP)'!$A:$AD,AP$3,FALSE),"")</f>
        <v>CAAS</v>
      </c>
      <c r="AQ557" s="1" t="str">
        <f>_xlfn.IFNA(VLOOKUP($B557,'[1]Price Catalogue (Active CAP)'!$A:$AD,AQ$3,FALSE),"")</f>
        <v>DGCA INDONESIA</v>
      </c>
      <c r="AR557" s="1" t="str">
        <f>_xlfn.IFNA(VLOOKUP($B557,'[1]Price Catalogue (Active CAP)'!$A:$AD,AR$3,FALSE),"")</f>
        <v>CAA CHINA</v>
      </c>
      <c r="AS557" s="1">
        <f>_xlfn.IFNA(VLOOKUP($B557,'[1]Price Catalogue (Active CAP)'!$A:$AD,AS$3,FALSE),"")</f>
        <v>0</v>
      </c>
      <c r="AT557" s="1" t="str">
        <f>_xlfn.IFNA(VLOOKUP($B557,'[1]Price Catalogue (Active CAP)'!$A:$AD,AT$3,FALSE),"")</f>
        <v>CAA VIETNAM</v>
      </c>
      <c r="AU557" s="1" t="str">
        <f>_xlfn.IFNA(VLOOKUP($B557,'[1]Price Catalogue (Active CAP)'!$A:$AD,AU$3,FALSE),"")</f>
        <v>OCMOM</v>
      </c>
      <c r="AW557" s="1" t="b">
        <f t="shared" si="177"/>
        <v>1</v>
      </c>
      <c r="AX557" s="1" t="b">
        <f t="shared" si="178"/>
        <v>1</v>
      </c>
      <c r="AY557" s="1" t="b">
        <f t="shared" si="179"/>
        <v>1</v>
      </c>
      <c r="AZ557" s="1" t="b">
        <f t="shared" si="180"/>
        <v>1</v>
      </c>
      <c r="BA557" s="1" t="b">
        <f t="shared" si="181"/>
        <v>1</v>
      </c>
      <c r="BB557" s="1" t="b">
        <f t="shared" si="182"/>
        <v>1</v>
      </c>
      <c r="BC557" s="1" t="b">
        <f t="shared" si="183"/>
        <v>1</v>
      </c>
      <c r="BD557" s="1" t="b">
        <f t="shared" si="184"/>
        <v>1</v>
      </c>
      <c r="BE557" s="1" t="b">
        <f t="shared" si="185"/>
        <v>1</v>
      </c>
      <c r="BF557" s="1" t="b">
        <f t="shared" si="186"/>
        <v>1</v>
      </c>
      <c r="BG557" s="1" t="b">
        <f t="shared" si="187"/>
        <v>1</v>
      </c>
      <c r="BH557" s="1" t="b">
        <f t="shared" si="188"/>
        <v>0</v>
      </c>
      <c r="BI557" s="1" t="b">
        <f t="shared" si="189"/>
        <v>1</v>
      </c>
      <c r="BJ557" s="1" t="b">
        <f t="shared" si="190"/>
        <v>1</v>
      </c>
      <c r="BK557" s="1" t="b">
        <f t="shared" si="191"/>
        <v>0</v>
      </c>
      <c r="BL557" s="1" t="b">
        <f t="shared" si="192"/>
        <v>0</v>
      </c>
      <c r="BM557" s="1" t="b">
        <f t="shared" si="193"/>
        <v>1</v>
      </c>
      <c r="BN557" s="1" t="b">
        <f t="shared" si="194"/>
        <v>1</v>
      </c>
      <c r="BO557" s="1" t="b">
        <f t="shared" si="195"/>
        <v>1</v>
      </c>
      <c r="BP557" s="1" t="b">
        <f t="shared" si="196"/>
        <v>1</v>
      </c>
      <c r="BQ557" s="1" t="b">
        <f t="shared" si="197"/>
        <v>1</v>
      </c>
    </row>
    <row r="558" spans="1:69" ht="37.5">
      <c r="A558" s="5">
        <v>555</v>
      </c>
      <c r="B558" s="13" t="s">
        <v>1124</v>
      </c>
      <c r="C558" s="13"/>
      <c r="D558" s="13" t="s">
        <v>1113</v>
      </c>
      <c r="E558" s="19" t="s">
        <v>1228</v>
      </c>
      <c r="F558" s="13" t="s">
        <v>1121</v>
      </c>
      <c r="G558" s="13" t="s">
        <v>1107</v>
      </c>
      <c r="H558" s="13" t="s">
        <v>1555</v>
      </c>
      <c r="I558" s="13" t="s">
        <v>1554</v>
      </c>
      <c r="J558" s="13" t="s">
        <v>1333</v>
      </c>
      <c r="K558" s="13" t="s">
        <v>1122</v>
      </c>
      <c r="L558" s="13" t="s">
        <v>1335</v>
      </c>
      <c r="M558" s="13" t="s">
        <v>23</v>
      </c>
      <c r="N558" s="13" t="s">
        <v>23</v>
      </c>
      <c r="O558" s="13" t="s">
        <v>23</v>
      </c>
      <c r="P558" s="13" t="str">
        <f t="shared" si="176"/>
        <v>EASA;FAA;CAA UK;CAA MALAYSIA;DGCA INDONESIA;CAA CHINA;</v>
      </c>
      <c r="Q558" s="13" t="s">
        <v>12</v>
      </c>
      <c r="R558" s="13" t="s">
        <v>13</v>
      </c>
      <c r="S558" s="13" t="s">
        <v>1224</v>
      </c>
      <c r="T558" s="13" t="s">
        <v>24</v>
      </c>
      <c r="U558" s="13" t="s">
        <v>25</v>
      </c>
      <c r="V558" s="13" t="s">
        <v>26</v>
      </c>
      <c r="W558" s="13"/>
      <c r="X558" s="13" t="s">
        <v>1232</v>
      </c>
      <c r="Y558" s="13" t="s">
        <v>1336</v>
      </c>
      <c r="Z558" s="13"/>
      <c r="AA558" s="1" t="str">
        <f>_xlfn.IFNA(VLOOKUP($B558,'[1]Price Catalogue (Active CAP)'!$A:$AD,AA$3,FALSE),"")</f>
        <v>TAAI2-13PE10-01</v>
      </c>
      <c r="AC558" s="1" t="str">
        <f>_xlfn.IFNA(VLOOKUP($B558,'[1]Price Catalogue (Active CAP)'!$A:$AD,AC$3,FALSE),"")</f>
        <v>SEAT, CAPTAIN</v>
      </c>
      <c r="AD558" s="1" t="str">
        <f>_xlfn.IFNA(VLOOKUP($B558,'[1]Price Catalogue (Active CAP)'!$A:$AD,AD$3,FALSE),"")</f>
        <v>ON</v>
      </c>
      <c r="AE558" s="1" t="str">
        <f>_xlfn.IFNA(VLOOKUP($B558,'[1]Price Catalogue (Active CAP)'!$A:$AD,AE$3,FALSE),"")</f>
        <v>A300;A310;</v>
      </c>
      <c r="AF558" s="1" t="str">
        <f>_xlfn.IFNA(VLOOKUP($B558,'[1]Price Catalogue (Active CAP)'!$A:$AD,AF$3,FALSE),"")</f>
        <v>STELIA AEROSPACE</v>
      </c>
      <c r="AG558" s="1" t="str">
        <f>_xlfn.IFNA(VLOOKUP($B558,'[1]Price Catalogue (Active CAP)'!$A:$AD,AG$3,FALSE),"")</f>
        <v>CAE-SES-004</v>
      </c>
      <c r="AH558" s="1" t="str">
        <f>_xlfn.IFNA(VLOOKUP($B558,'[1]Price Catalogue (Active CAP)'!$A:$AD,AH$3,FALSE),"")</f>
        <v>Pilot_Seat</v>
      </c>
      <c r="AI558" s="1" t="str">
        <f>_xlfn.IFNA(VLOOKUP($B558,'[1]Price Catalogue (Active CAP)'!$A:$AD,AI$3,FALSE),"")</f>
        <v>OCMOM - Seat</v>
      </c>
      <c r="AJ558" s="1" t="str">
        <f>_xlfn.IFNA(VLOOKUP($B558,'[1]Price Catalogue (Active CAP)'!$A:$AD,AJ$3,FALSE),"")</f>
        <v>25-11-37;</v>
      </c>
      <c r="AK558" s="1" t="str">
        <f>_xlfn.IFNA(VLOOKUP($B558,'[1]Price Catalogue (Active CAP)'!$A:$AD,AK$3,FALSE),"")</f>
        <v>25-11</v>
      </c>
      <c r="AL558" s="32" t="str">
        <f>_xlfn.IFNA(VLOOKUP($B558,'[1]Price Catalogue (Active CAP)'!$A:$AD,AL$3,FALSE),"")</f>
        <v>EASA,FAA,CAA MALAYSIA,CAAS,DGCA INDONESIA,CAA CHINA</v>
      </c>
      <c r="AM558" s="1" t="str">
        <f>_xlfn.IFNA(VLOOKUP($B558,'[1]Price Catalogue (Active CAP)'!$A:$AD,AM$3,FALSE),"")</f>
        <v>EASA</v>
      </c>
      <c r="AN558" s="1" t="str">
        <f>_xlfn.IFNA(VLOOKUP($B558,'[1]Price Catalogue (Active CAP)'!$A:$AD,AN$3,FALSE),"")</f>
        <v>FAA</v>
      </c>
      <c r="AO558" s="1" t="str">
        <f>_xlfn.IFNA(VLOOKUP($B558,'[1]Price Catalogue (Active CAP)'!$A:$AD,AO$3,FALSE),"")</f>
        <v>CAA MALAYSIA</v>
      </c>
      <c r="AP558" s="1" t="str">
        <f>_xlfn.IFNA(VLOOKUP($B558,'[1]Price Catalogue (Active CAP)'!$A:$AD,AP$3,FALSE),"")</f>
        <v>CAAS</v>
      </c>
      <c r="AQ558" s="1" t="str">
        <f>_xlfn.IFNA(VLOOKUP($B558,'[1]Price Catalogue (Active CAP)'!$A:$AD,AQ$3,FALSE),"")</f>
        <v>DGCA INDONESIA</v>
      </c>
      <c r="AR558" s="1" t="str">
        <f>_xlfn.IFNA(VLOOKUP($B558,'[1]Price Catalogue (Active CAP)'!$A:$AD,AR$3,FALSE),"")</f>
        <v>CAA CHINA</v>
      </c>
      <c r="AS558" s="1">
        <f>_xlfn.IFNA(VLOOKUP($B558,'[1]Price Catalogue (Active CAP)'!$A:$AD,AS$3,FALSE),"")</f>
        <v>0</v>
      </c>
      <c r="AT558" s="1" t="str">
        <f>_xlfn.IFNA(VLOOKUP($B558,'[1]Price Catalogue (Active CAP)'!$A:$AD,AT$3,FALSE),"")</f>
        <v>CAA VIETNAM</v>
      </c>
      <c r="AU558" s="1" t="str">
        <f>_xlfn.IFNA(VLOOKUP($B558,'[1]Price Catalogue (Active CAP)'!$A:$AD,AU$3,FALSE),"")</f>
        <v>OCMOM</v>
      </c>
      <c r="AW558" s="1" t="b">
        <f t="shared" si="177"/>
        <v>1</v>
      </c>
      <c r="AX558" s="1" t="b">
        <f t="shared" si="178"/>
        <v>1</v>
      </c>
      <c r="AY558" s="1" t="b">
        <f t="shared" si="179"/>
        <v>1</v>
      </c>
      <c r="AZ558" s="1" t="b">
        <f t="shared" si="180"/>
        <v>1</v>
      </c>
      <c r="BA558" s="1" t="b">
        <f t="shared" si="181"/>
        <v>1</v>
      </c>
      <c r="BB558" s="1" t="b">
        <f t="shared" si="182"/>
        <v>1</v>
      </c>
      <c r="BC558" s="1" t="b">
        <f t="shared" si="183"/>
        <v>1</v>
      </c>
      <c r="BD558" s="1" t="b">
        <f t="shared" si="184"/>
        <v>1</v>
      </c>
      <c r="BE558" s="1" t="b">
        <f t="shared" si="185"/>
        <v>1</v>
      </c>
      <c r="BF558" s="1" t="b">
        <f t="shared" si="186"/>
        <v>1</v>
      </c>
      <c r="BG558" s="1" t="b">
        <f t="shared" si="187"/>
        <v>1</v>
      </c>
      <c r="BH558" s="1" t="b">
        <f t="shared" si="188"/>
        <v>0</v>
      </c>
      <c r="BI558" s="1" t="b">
        <f t="shared" si="189"/>
        <v>1</v>
      </c>
      <c r="BJ558" s="1" t="b">
        <f t="shared" si="190"/>
        <v>1</v>
      </c>
      <c r="BK558" s="1" t="b">
        <f t="shared" si="191"/>
        <v>0</v>
      </c>
      <c r="BL558" s="1" t="b">
        <f t="shared" si="192"/>
        <v>0</v>
      </c>
      <c r="BM558" s="1" t="b">
        <f t="shared" si="193"/>
        <v>1</v>
      </c>
      <c r="BN558" s="1" t="b">
        <f t="shared" si="194"/>
        <v>1</v>
      </c>
      <c r="BO558" s="1" t="b">
        <f t="shared" si="195"/>
        <v>1</v>
      </c>
      <c r="BP558" s="1" t="b">
        <f t="shared" si="196"/>
        <v>1</v>
      </c>
      <c r="BQ558" s="1" t="b">
        <f t="shared" si="197"/>
        <v>1</v>
      </c>
    </row>
    <row r="559" spans="1:69" ht="37.5">
      <c r="A559" s="5">
        <v>556</v>
      </c>
      <c r="B559" s="13" t="s">
        <v>1125</v>
      </c>
      <c r="C559" s="13"/>
      <c r="D559" s="13" t="s">
        <v>1106</v>
      </c>
      <c r="E559" s="19" t="s">
        <v>1228</v>
      </c>
      <c r="F559" s="13" t="s">
        <v>54</v>
      </c>
      <c r="G559" s="13" t="s">
        <v>1107</v>
      </c>
      <c r="H559" s="13" t="s">
        <v>1553</v>
      </c>
      <c r="I559" s="13" t="s">
        <v>1554</v>
      </c>
      <c r="J559" s="13" t="s">
        <v>1333</v>
      </c>
      <c r="K559" s="13" t="s">
        <v>1122</v>
      </c>
      <c r="L559" s="13" t="s">
        <v>1335</v>
      </c>
      <c r="M559" s="13" t="s">
        <v>23</v>
      </c>
      <c r="N559" s="13" t="s">
        <v>23</v>
      </c>
      <c r="O559" s="13" t="s">
        <v>23</v>
      </c>
      <c r="P559" s="13" t="str">
        <f t="shared" si="176"/>
        <v>EASA;FAA;CAA UK;CAA MALAYSIA;DGCA INDONESIA;CAA CHINA;</v>
      </c>
      <c r="Q559" s="13" t="s">
        <v>12</v>
      </c>
      <c r="R559" s="13" t="s">
        <v>13</v>
      </c>
      <c r="S559" s="13" t="s">
        <v>1224</v>
      </c>
      <c r="T559" s="13" t="s">
        <v>24</v>
      </c>
      <c r="U559" s="13" t="s">
        <v>25</v>
      </c>
      <c r="V559" s="13" t="s">
        <v>26</v>
      </c>
      <c r="W559" s="13"/>
      <c r="X559" s="13" t="s">
        <v>1232</v>
      </c>
      <c r="Y559" s="13" t="s">
        <v>1336</v>
      </c>
      <c r="Z559" s="13"/>
      <c r="AA559" s="1" t="str">
        <f>_xlfn.IFNA(VLOOKUP($B559,'[1]Price Catalogue (Active CAP)'!$A:$AD,AA$3,FALSE),"")</f>
        <v>TAAI2-33CE00-01</v>
      </c>
      <c r="AC559" s="1" t="str">
        <f>_xlfn.IFNA(VLOOKUP($B559,'[1]Price Catalogue (Active CAP)'!$A:$AD,AC$3,FALSE),"")</f>
        <v>SEAT, FIRST OFFICER</v>
      </c>
      <c r="AD559" s="1" t="str">
        <f>_xlfn.IFNA(VLOOKUP($B559,'[1]Price Catalogue (Active CAP)'!$A:$AD,AD$3,FALSE),"")</f>
        <v>ON</v>
      </c>
      <c r="AE559" s="1" t="str">
        <f>_xlfn.IFNA(VLOOKUP($B559,'[1]Price Catalogue (Active CAP)'!$A:$AD,AE$3,FALSE),"")</f>
        <v>A320_Fam;A330;A340;</v>
      </c>
      <c r="AF559" s="1" t="str">
        <f>_xlfn.IFNA(VLOOKUP($B559,'[1]Price Catalogue (Active CAP)'!$A:$AD,AF$3,FALSE),"")</f>
        <v>STELIA AEROSPACE</v>
      </c>
      <c r="AG559" s="1" t="str">
        <f>_xlfn.IFNA(VLOOKUP($B559,'[1]Price Catalogue (Active CAP)'!$A:$AD,AG$3,FALSE),"")</f>
        <v>CAE-SES-003</v>
      </c>
      <c r="AH559" s="1" t="str">
        <f>_xlfn.IFNA(VLOOKUP($B559,'[1]Price Catalogue (Active CAP)'!$A:$AD,AH$3,FALSE),"")</f>
        <v>Pilot_Seat</v>
      </c>
      <c r="AI559" s="1" t="str">
        <f>_xlfn.IFNA(VLOOKUP($B559,'[1]Price Catalogue (Active CAP)'!$A:$AD,AI$3,FALSE),"")</f>
        <v>OCMOM - Seat</v>
      </c>
      <c r="AJ559" s="1" t="str">
        <f>_xlfn.IFNA(VLOOKUP($B559,'[1]Price Catalogue (Active CAP)'!$A:$AD,AJ$3,FALSE),"")</f>
        <v>25-11-37;</v>
      </c>
      <c r="AK559" s="1" t="str">
        <f>_xlfn.IFNA(VLOOKUP($B559,'[1]Price Catalogue (Active CAP)'!$A:$AD,AK$3,FALSE),"")</f>
        <v>25-11</v>
      </c>
      <c r="AL559" s="32" t="str">
        <f>_xlfn.IFNA(VLOOKUP($B559,'[1]Price Catalogue (Active CAP)'!$A:$AD,AL$3,FALSE),"")</f>
        <v>EASA,FAA,CAA MALAYSIA,CAAS,DGCA INDONESIA,CAA CHINA</v>
      </c>
      <c r="AM559" s="1" t="str">
        <f>_xlfn.IFNA(VLOOKUP($B559,'[1]Price Catalogue (Active CAP)'!$A:$AD,AM$3,FALSE),"")</f>
        <v>EASA</v>
      </c>
      <c r="AN559" s="1" t="str">
        <f>_xlfn.IFNA(VLOOKUP($B559,'[1]Price Catalogue (Active CAP)'!$A:$AD,AN$3,FALSE),"")</f>
        <v>FAA</v>
      </c>
      <c r="AO559" s="1" t="str">
        <f>_xlfn.IFNA(VLOOKUP($B559,'[1]Price Catalogue (Active CAP)'!$A:$AD,AO$3,FALSE),"")</f>
        <v>CAA MALAYSIA</v>
      </c>
      <c r="AP559" s="1" t="str">
        <f>_xlfn.IFNA(VLOOKUP($B559,'[1]Price Catalogue (Active CAP)'!$A:$AD,AP$3,FALSE),"")</f>
        <v>CAAS</v>
      </c>
      <c r="AQ559" s="1" t="str">
        <f>_xlfn.IFNA(VLOOKUP($B559,'[1]Price Catalogue (Active CAP)'!$A:$AD,AQ$3,FALSE),"")</f>
        <v>DGCA INDONESIA</v>
      </c>
      <c r="AR559" s="1" t="str">
        <f>_xlfn.IFNA(VLOOKUP($B559,'[1]Price Catalogue (Active CAP)'!$A:$AD,AR$3,FALSE),"")</f>
        <v>CAA CHINA</v>
      </c>
      <c r="AS559" s="1">
        <f>_xlfn.IFNA(VLOOKUP($B559,'[1]Price Catalogue (Active CAP)'!$A:$AD,AS$3,FALSE),"")</f>
        <v>0</v>
      </c>
      <c r="AT559" s="1" t="str">
        <f>_xlfn.IFNA(VLOOKUP($B559,'[1]Price Catalogue (Active CAP)'!$A:$AD,AT$3,FALSE),"")</f>
        <v>CAA VIETNAM</v>
      </c>
      <c r="AU559" s="1" t="str">
        <f>_xlfn.IFNA(VLOOKUP($B559,'[1]Price Catalogue (Active CAP)'!$A:$AD,AU$3,FALSE),"")</f>
        <v>OCMOM</v>
      </c>
      <c r="AW559" s="1" t="b">
        <f t="shared" si="177"/>
        <v>1</v>
      </c>
      <c r="AX559" s="1" t="b">
        <f t="shared" si="178"/>
        <v>1</v>
      </c>
      <c r="AY559" s="1" t="b">
        <f t="shared" si="179"/>
        <v>1</v>
      </c>
      <c r="AZ559" s="1" t="b">
        <f t="shared" si="180"/>
        <v>1</v>
      </c>
      <c r="BA559" s="1" t="b">
        <f t="shared" si="181"/>
        <v>1</v>
      </c>
      <c r="BB559" s="1" t="b">
        <f t="shared" si="182"/>
        <v>1</v>
      </c>
      <c r="BC559" s="1" t="b">
        <f t="shared" si="183"/>
        <v>1</v>
      </c>
      <c r="BD559" s="1" t="b">
        <f t="shared" si="184"/>
        <v>1</v>
      </c>
      <c r="BE559" s="1" t="b">
        <f t="shared" si="185"/>
        <v>1</v>
      </c>
      <c r="BF559" s="1" t="b">
        <f t="shared" si="186"/>
        <v>1</v>
      </c>
      <c r="BG559" s="1" t="b">
        <f t="shared" si="187"/>
        <v>1</v>
      </c>
      <c r="BH559" s="1" t="b">
        <f t="shared" si="188"/>
        <v>0</v>
      </c>
      <c r="BI559" s="1" t="b">
        <f t="shared" si="189"/>
        <v>1</v>
      </c>
      <c r="BJ559" s="1" t="b">
        <f t="shared" si="190"/>
        <v>1</v>
      </c>
      <c r="BK559" s="1" t="b">
        <f t="shared" si="191"/>
        <v>0</v>
      </c>
      <c r="BL559" s="1" t="b">
        <f t="shared" si="192"/>
        <v>0</v>
      </c>
      <c r="BM559" s="1" t="b">
        <f t="shared" si="193"/>
        <v>1</v>
      </c>
      <c r="BN559" s="1" t="b">
        <f t="shared" si="194"/>
        <v>1</v>
      </c>
      <c r="BO559" s="1" t="b">
        <f t="shared" si="195"/>
        <v>1</v>
      </c>
      <c r="BP559" s="1" t="b">
        <f t="shared" si="196"/>
        <v>1</v>
      </c>
      <c r="BQ559" s="1" t="b">
        <f t="shared" si="197"/>
        <v>1</v>
      </c>
    </row>
    <row r="560" spans="1:69" ht="37.5">
      <c r="A560" s="5">
        <v>557</v>
      </c>
      <c r="B560" s="13" t="s">
        <v>1126</v>
      </c>
      <c r="C560" s="13"/>
      <c r="D560" s="13" t="s">
        <v>1106</v>
      </c>
      <c r="E560" s="19" t="s">
        <v>1228</v>
      </c>
      <c r="F560" s="13" t="s">
        <v>54</v>
      </c>
      <c r="G560" s="13" t="s">
        <v>1107</v>
      </c>
      <c r="H560" s="13" t="s">
        <v>1553</v>
      </c>
      <c r="I560" s="13" t="s">
        <v>1554</v>
      </c>
      <c r="J560" s="13" t="s">
        <v>1333</v>
      </c>
      <c r="K560" s="13" t="s">
        <v>1122</v>
      </c>
      <c r="L560" s="13" t="s">
        <v>1335</v>
      </c>
      <c r="M560" s="13" t="s">
        <v>23</v>
      </c>
      <c r="N560" s="13" t="s">
        <v>23</v>
      </c>
      <c r="O560" s="13" t="s">
        <v>23</v>
      </c>
      <c r="P560" s="13" t="str">
        <f t="shared" si="176"/>
        <v>EASA;FAA;CAA UK;CAA MALAYSIA;DGCA INDONESIA;CAA CHINA;</v>
      </c>
      <c r="Q560" s="13" t="s">
        <v>12</v>
      </c>
      <c r="R560" s="13" t="s">
        <v>13</v>
      </c>
      <c r="S560" s="13" t="s">
        <v>1224</v>
      </c>
      <c r="T560" s="13" t="s">
        <v>24</v>
      </c>
      <c r="U560" s="13" t="s">
        <v>25</v>
      </c>
      <c r="V560" s="13" t="s">
        <v>26</v>
      </c>
      <c r="W560" s="13"/>
      <c r="X560" s="13" t="s">
        <v>1232</v>
      </c>
      <c r="Y560" s="13" t="s">
        <v>1336</v>
      </c>
      <c r="Z560" s="13"/>
      <c r="AA560" s="1" t="str">
        <f>_xlfn.IFNA(VLOOKUP($B560,'[1]Price Catalogue (Active CAP)'!$A:$AD,AA$3,FALSE),"")</f>
        <v>TAAI2-33CE01-01</v>
      </c>
      <c r="AC560" s="1" t="str">
        <f>_xlfn.IFNA(VLOOKUP($B560,'[1]Price Catalogue (Active CAP)'!$A:$AD,AC$3,FALSE),"")</f>
        <v>SEAT, FIRST OFFICER</v>
      </c>
      <c r="AD560" s="1" t="str">
        <f>_xlfn.IFNA(VLOOKUP($B560,'[1]Price Catalogue (Active CAP)'!$A:$AD,AD$3,FALSE),"")</f>
        <v>ON</v>
      </c>
      <c r="AE560" s="1" t="str">
        <f>_xlfn.IFNA(VLOOKUP($B560,'[1]Price Catalogue (Active CAP)'!$A:$AD,AE$3,FALSE),"")</f>
        <v>A320_Fam;A330;A340;</v>
      </c>
      <c r="AF560" s="1" t="str">
        <f>_xlfn.IFNA(VLOOKUP($B560,'[1]Price Catalogue (Active CAP)'!$A:$AD,AF$3,FALSE),"")</f>
        <v>STELIA AEROSPACE</v>
      </c>
      <c r="AG560" s="1" t="str">
        <f>_xlfn.IFNA(VLOOKUP($B560,'[1]Price Catalogue (Active CAP)'!$A:$AD,AG$3,FALSE),"")</f>
        <v>CAE-SES-003</v>
      </c>
      <c r="AH560" s="1" t="str">
        <f>_xlfn.IFNA(VLOOKUP($B560,'[1]Price Catalogue (Active CAP)'!$A:$AD,AH$3,FALSE),"")</f>
        <v>Pilot_Seat</v>
      </c>
      <c r="AI560" s="1" t="str">
        <f>_xlfn.IFNA(VLOOKUP($B560,'[1]Price Catalogue (Active CAP)'!$A:$AD,AI$3,FALSE),"")</f>
        <v>OCMOM - Seat</v>
      </c>
      <c r="AJ560" s="1" t="str">
        <f>_xlfn.IFNA(VLOOKUP($B560,'[1]Price Catalogue (Active CAP)'!$A:$AD,AJ$3,FALSE),"")</f>
        <v>25-11-37;</v>
      </c>
      <c r="AK560" s="1" t="str">
        <f>_xlfn.IFNA(VLOOKUP($B560,'[1]Price Catalogue (Active CAP)'!$A:$AD,AK$3,FALSE),"")</f>
        <v>25-11</v>
      </c>
      <c r="AL560" s="32" t="str">
        <f>_xlfn.IFNA(VLOOKUP($B560,'[1]Price Catalogue (Active CAP)'!$A:$AD,AL$3,FALSE),"")</f>
        <v>EASA,FAA,CAA MALAYSIA,CAAS,DGCA INDONESIA,CAA CHINA</v>
      </c>
      <c r="AM560" s="1" t="str">
        <f>_xlfn.IFNA(VLOOKUP($B560,'[1]Price Catalogue (Active CAP)'!$A:$AD,AM$3,FALSE),"")</f>
        <v>EASA</v>
      </c>
      <c r="AN560" s="1" t="str">
        <f>_xlfn.IFNA(VLOOKUP($B560,'[1]Price Catalogue (Active CAP)'!$A:$AD,AN$3,FALSE),"")</f>
        <v>FAA</v>
      </c>
      <c r="AO560" s="1" t="str">
        <f>_xlfn.IFNA(VLOOKUP($B560,'[1]Price Catalogue (Active CAP)'!$A:$AD,AO$3,FALSE),"")</f>
        <v>CAA MALAYSIA</v>
      </c>
      <c r="AP560" s="1" t="str">
        <f>_xlfn.IFNA(VLOOKUP($B560,'[1]Price Catalogue (Active CAP)'!$A:$AD,AP$3,FALSE),"")</f>
        <v>CAAS</v>
      </c>
      <c r="AQ560" s="1" t="str">
        <f>_xlfn.IFNA(VLOOKUP($B560,'[1]Price Catalogue (Active CAP)'!$A:$AD,AQ$3,FALSE),"")</f>
        <v>DGCA INDONESIA</v>
      </c>
      <c r="AR560" s="1" t="str">
        <f>_xlfn.IFNA(VLOOKUP($B560,'[1]Price Catalogue (Active CAP)'!$A:$AD,AR$3,FALSE),"")</f>
        <v>CAA CHINA</v>
      </c>
      <c r="AS560" s="1">
        <f>_xlfn.IFNA(VLOOKUP($B560,'[1]Price Catalogue (Active CAP)'!$A:$AD,AS$3,FALSE),"")</f>
        <v>0</v>
      </c>
      <c r="AT560" s="1" t="str">
        <f>_xlfn.IFNA(VLOOKUP($B560,'[1]Price Catalogue (Active CAP)'!$A:$AD,AT$3,FALSE),"")</f>
        <v>CAA VIETNAM</v>
      </c>
      <c r="AU560" s="1" t="str">
        <f>_xlfn.IFNA(VLOOKUP($B560,'[1]Price Catalogue (Active CAP)'!$A:$AD,AU$3,FALSE),"")</f>
        <v>OCMOM</v>
      </c>
      <c r="AW560" s="1" t="b">
        <f t="shared" si="177"/>
        <v>1</v>
      </c>
      <c r="AX560" s="1" t="b">
        <f t="shared" si="178"/>
        <v>1</v>
      </c>
      <c r="AY560" s="1" t="b">
        <f t="shared" si="179"/>
        <v>1</v>
      </c>
      <c r="AZ560" s="1" t="b">
        <f t="shared" si="180"/>
        <v>1</v>
      </c>
      <c r="BA560" s="1" t="b">
        <f t="shared" si="181"/>
        <v>1</v>
      </c>
      <c r="BB560" s="1" t="b">
        <f t="shared" si="182"/>
        <v>1</v>
      </c>
      <c r="BC560" s="1" t="b">
        <f t="shared" si="183"/>
        <v>1</v>
      </c>
      <c r="BD560" s="1" t="b">
        <f t="shared" si="184"/>
        <v>1</v>
      </c>
      <c r="BE560" s="1" t="b">
        <f t="shared" si="185"/>
        <v>1</v>
      </c>
      <c r="BF560" s="1" t="b">
        <f t="shared" si="186"/>
        <v>1</v>
      </c>
      <c r="BG560" s="1" t="b">
        <f t="shared" si="187"/>
        <v>1</v>
      </c>
      <c r="BH560" s="1" t="b">
        <f t="shared" si="188"/>
        <v>0</v>
      </c>
      <c r="BI560" s="1" t="b">
        <f t="shared" si="189"/>
        <v>1</v>
      </c>
      <c r="BJ560" s="1" t="b">
        <f t="shared" si="190"/>
        <v>1</v>
      </c>
      <c r="BK560" s="1" t="b">
        <f t="shared" si="191"/>
        <v>0</v>
      </c>
      <c r="BL560" s="1" t="b">
        <f t="shared" si="192"/>
        <v>0</v>
      </c>
      <c r="BM560" s="1" t="b">
        <f t="shared" si="193"/>
        <v>1</v>
      </c>
      <c r="BN560" s="1" t="b">
        <f t="shared" si="194"/>
        <v>1</v>
      </c>
      <c r="BO560" s="1" t="b">
        <f t="shared" si="195"/>
        <v>1</v>
      </c>
      <c r="BP560" s="1" t="b">
        <f t="shared" si="196"/>
        <v>1</v>
      </c>
      <c r="BQ560" s="1" t="b">
        <f t="shared" si="197"/>
        <v>1</v>
      </c>
    </row>
    <row r="561" spans="1:69" ht="37.5">
      <c r="A561" s="5">
        <v>558</v>
      </c>
      <c r="B561" s="13" t="s">
        <v>1127</v>
      </c>
      <c r="C561" s="13"/>
      <c r="D561" s="13" t="s">
        <v>1106</v>
      </c>
      <c r="E561" s="19" t="s">
        <v>1228</v>
      </c>
      <c r="F561" s="13" t="s">
        <v>54</v>
      </c>
      <c r="G561" s="13" t="s">
        <v>1107</v>
      </c>
      <c r="H561" s="13" t="s">
        <v>1553</v>
      </c>
      <c r="I561" s="13" t="s">
        <v>1554</v>
      </c>
      <c r="J561" s="13" t="s">
        <v>1333</v>
      </c>
      <c r="K561" s="13" t="s">
        <v>1122</v>
      </c>
      <c r="L561" s="13" t="s">
        <v>1335</v>
      </c>
      <c r="M561" s="13" t="s">
        <v>23</v>
      </c>
      <c r="N561" s="13" t="s">
        <v>23</v>
      </c>
      <c r="O561" s="13" t="s">
        <v>23</v>
      </c>
      <c r="P561" s="13" t="str">
        <f t="shared" si="176"/>
        <v>EASA;FAA;CAA UK;CAA MALAYSIA;DGCA INDONESIA;CAA CHINA;</v>
      </c>
      <c r="Q561" s="13" t="s">
        <v>12</v>
      </c>
      <c r="R561" s="13" t="s">
        <v>13</v>
      </c>
      <c r="S561" s="13" t="s">
        <v>1224</v>
      </c>
      <c r="T561" s="13" t="s">
        <v>24</v>
      </c>
      <c r="U561" s="13" t="s">
        <v>25</v>
      </c>
      <c r="V561" s="13" t="s">
        <v>26</v>
      </c>
      <c r="W561" s="13"/>
      <c r="X561" s="13" t="s">
        <v>1232</v>
      </c>
      <c r="Y561" s="13" t="s">
        <v>1336</v>
      </c>
      <c r="Z561" s="13"/>
      <c r="AA561" s="1" t="str">
        <f>_xlfn.IFNA(VLOOKUP($B561,'[1]Price Catalogue (Active CAP)'!$A:$AD,AA$3,FALSE),"")</f>
        <v>TAAI2-33CE10-01</v>
      </c>
      <c r="AC561" s="1" t="str">
        <f>_xlfn.IFNA(VLOOKUP($B561,'[1]Price Catalogue (Active CAP)'!$A:$AD,AC$3,FALSE),"")</f>
        <v>SEAT, FIRST OFFICER</v>
      </c>
      <c r="AD561" s="1" t="str">
        <f>_xlfn.IFNA(VLOOKUP($B561,'[1]Price Catalogue (Active CAP)'!$A:$AD,AD$3,FALSE),"")</f>
        <v>ON</v>
      </c>
      <c r="AE561" s="1" t="str">
        <f>_xlfn.IFNA(VLOOKUP($B561,'[1]Price Catalogue (Active CAP)'!$A:$AD,AE$3,FALSE),"")</f>
        <v>A320_Fam;A330;A340;</v>
      </c>
      <c r="AF561" s="1" t="str">
        <f>_xlfn.IFNA(VLOOKUP($B561,'[1]Price Catalogue (Active CAP)'!$A:$AD,AF$3,FALSE),"")</f>
        <v>STELIA AEROSPACE</v>
      </c>
      <c r="AG561" s="1" t="str">
        <f>_xlfn.IFNA(VLOOKUP($B561,'[1]Price Catalogue (Active CAP)'!$A:$AD,AG$3,FALSE),"")</f>
        <v>CAE-SES-003</v>
      </c>
      <c r="AH561" s="1" t="str">
        <f>_xlfn.IFNA(VLOOKUP($B561,'[1]Price Catalogue (Active CAP)'!$A:$AD,AH$3,FALSE),"")</f>
        <v>Pilot_Seat</v>
      </c>
      <c r="AI561" s="1" t="str">
        <f>_xlfn.IFNA(VLOOKUP($B561,'[1]Price Catalogue (Active CAP)'!$A:$AD,AI$3,FALSE),"")</f>
        <v>OCMOM - Seat</v>
      </c>
      <c r="AJ561" s="1" t="str">
        <f>_xlfn.IFNA(VLOOKUP($B561,'[1]Price Catalogue (Active CAP)'!$A:$AD,AJ$3,FALSE),"")</f>
        <v>25-11-37;</v>
      </c>
      <c r="AK561" s="1" t="str">
        <f>_xlfn.IFNA(VLOOKUP($B561,'[1]Price Catalogue (Active CAP)'!$A:$AD,AK$3,FALSE),"")</f>
        <v>25-11</v>
      </c>
      <c r="AL561" s="32" t="str">
        <f>_xlfn.IFNA(VLOOKUP($B561,'[1]Price Catalogue (Active CAP)'!$A:$AD,AL$3,FALSE),"")</f>
        <v>EASA,FAA,CAA MALAYSIA,CAAS,DGCA INDONESIA,CAA CHINA</v>
      </c>
      <c r="AM561" s="1" t="str">
        <f>_xlfn.IFNA(VLOOKUP($B561,'[1]Price Catalogue (Active CAP)'!$A:$AD,AM$3,FALSE),"")</f>
        <v>EASA</v>
      </c>
      <c r="AN561" s="1" t="str">
        <f>_xlfn.IFNA(VLOOKUP($B561,'[1]Price Catalogue (Active CAP)'!$A:$AD,AN$3,FALSE),"")</f>
        <v>FAA</v>
      </c>
      <c r="AO561" s="1" t="str">
        <f>_xlfn.IFNA(VLOOKUP($B561,'[1]Price Catalogue (Active CAP)'!$A:$AD,AO$3,FALSE),"")</f>
        <v>CAA MALAYSIA</v>
      </c>
      <c r="AP561" s="1" t="str">
        <f>_xlfn.IFNA(VLOOKUP($B561,'[1]Price Catalogue (Active CAP)'!$A:$AD,AP$3,FALSE),"")</f>
        <v>CAAS</v>
      </c>
      <c r="AQ561" s="1" t="str">
        <f>_xlfn.IFNA(VLOOKUP($B561,'[1]Price Catalogue (Active CAP)'!$A:$AD,AQ$3,FALSE),"")</f>
        <v>DGCA INDONESIA</v>
      </c>
      <c r="AR561" s="1" t="str">
        <f>_xlfn.IFNA(VLOOKUP($B561,'[1]Price Catalogue (Active CAP)'!$A:$AD,AR$3,FALSE),"")</f>
        <v>CAA CHINA</v>
      </c>
      <c r="AS561" s="1">
        <f>_xlfn.IFNA(VLOOKUP($B561,'[1]Price Catalogue (Active CAP)'!$A:$AD,AS$3,FALSE),"")</f>
        <v>0</v>
      </c>
      <c r="AT561" s="1" t="str">
        <f>_xlfn.IFNA(VLOOKUP($B561,'[1]Price Catalogue (Active CAP)'!$A:$AD,AT$3,FALSE),"")</f>
        <v>CAA VIETNAM</v>
      </c>
      <c r="AU561" s="1" t="str">
        <f>_xlfn.IFNA(VLOOKUP($B561,'[1]Price Catalogue (Active CAP)'!$A:$AD,AU$3,FALSE),"")</f>
        <v>OCMOM</v>
      </c>
      <c r="AW561" s="1" t="b">
        <f t="shared" si="177"/>
        <v>1</v>
      </c>
      <c r="AX561" s="1" t="b">
        <f t="shared" si="178"/>
        <v>1</v>
      </c>
      <c r="AY561" s="1" t="b">
        <f t="shared" si="179"/>
        <v>1</v>
      </c>
      <c r="AZ561" s="1" t="b">
        <f t="shared" si="180"/>
        <v>1</v>
      </c>
      <c r="BA561" s="1" t="b">
        <f t="shared" si="181"/>
        <v>1</v>
      </c>
      <c r="BB561" s="1" t="b">
        <f t="shared" si="182"/>
        <v>1</v>
      </c>
      <c r="BC561" s="1" t="b">
        <f t="shared" si="183"/>
        <v>1</v>
      </c>
      <c r="BD561" s="1" t="b">
        <f t="shared" si="184"/>
        <v>1</v>
      </c>
      <c r="BE561" s="1" t="b">
        <f t="shared" si="185"/>
        <v>1</v>
      </c>
      <c r="BF561" s="1" t="b">
        <f t="shared" si="186"/>
        <v>1</v>
      </c>
      <c r="BG561" s="1" t="b">
        <f t="shared" si="187"/>
        <v>1</v>
      </c>
      <c r="BH561" s="1" t="b">
        <f t="shared" si="188"/>
        <v>0</v>
      </c>
      <c r="BI561" s="1" t="b">
        <f t="shared" si="189"/>
        <v>1</v>
      </c>
      <c r="BJ561" s="1" t="b">
        <f t="shared" si="190"/>
        <v>1</v>
      </c>
      <c r="BK561" s="1" t="b">
        <f t="shared" si="191"/>
        <v>0</v>
      </c>
      <c r="BL561" s="1" t="b">
        <f t="shared" si="192"/>
        <v>0</v>
      </c>
      <c r="BM561" s="1" t="b">
        <f t="shared" si="193"/>
        <v>1</v>
      </c>
      <c r="BN561" s="1" t="b">
        <f t="shared" si="194"/>
        <v>1</v>
      </c>
      <c r="BO561" s="1" t="b">
        <f t="shared" si="195"/>
        <v>1</v>
      </c>
      <c r="BP561" s="1" t="b">
        <f t="shared" si="196"/>
        <v>1</v>
      </c>
      <c r="BQ561" s="1" t="b">
        <f t="shared" si="197"/>
        <v>1</v>
      </c>
    </row>
    <row r="562" spans="1:69" ht="37.5">
      <c r="A562" s="5">
        <v>559</v>
      </c>
      <c r="B562" s="13" t="s">
        <v>1128</v>
      </c>
      <c r="C562" s="13"/>
      <c r="D562" s="13" t="s">
        <v>1106</v>
      </c>
      <c r="E562" s="19" t="s">
        <v>1228</v>
      </c>
      <c r="F562" s="13" t="s">
        <v>54</v>
      </c>
      <c r="G562" s="13" t="s">
        <v>1107</v>
      </c>
      <c r="H562" s="13" t="s">
        <v>1553</v>
      </c>
      <c r="I562" s="13" t="s">
        <v>1554</v>
      </c>
      <c r="J562" s="13" t="s">
        <v>1333</v>
      </c>
      <c r="K562" s="13" t="s">
        <v>1122</v>
      </c>
      <c r="L562" s="13" t="s">
        <v>1335</v>
      </c>
      <c r="M562" s="13" t="s">
        <v>23</v>
      </c>
      <c r="N562" s="13" t="s">
        <v>23</v>
      </c>
      <c r="O562" s="13" t="s">
        <v>23</v>
      </c>
      <c r="P562" s="13" t="str">
        <f t="shared" si="176"/>
        <v>EASA;FAA;CAA UK;CAA MALAYSIA;DGCA INDONESIA;CAA CHINA;</v>
      </c>
      <c r="Q562" s="13" t="s">
        <v>12</v>
      </c>
      <c r="R562" s="13" t="s">
        <v>13</v>
      </c>
      <c r="S562" s="13" t="s">
        <v>1224</v>
      </c>
      <c r="T562" s="13" t="s">
        <v>24</v>
      </c>
      <c r="U562" s="13" t="s">
        <v>25</v>
      </c>
      <c r="V562" s="13" t="s">
        <v>26</v>
      </c>
      <c r="W562" s="13"/>
      <c r="X562" s="13" t="s">
        <v>1232</v>
      </c>
      <c r="Y562" s="13" t="s">
        <v>1336</v>
      </c>
      <c r="Z562" s="13"/>
      <c r="AA562" s="1" t="str">
        <f>_xlfn.IFNA(VLOOKUP($B562,'[1]Price Catalogue (Active CAP)'!$A:$AD,AA$3,FALSE),"")</f>
        <v>TAAI2-33CE11-01</v>
      </c>
      <c r="AC562" s="1" t="str">
        <f>_xlfn.IFNA(VLOOKUP($B562,'[1]Price Catalogue (Active CAP)'!$A:$AD,AC$3,FALSE),"")</f>
        <v>SEAT, FIRST OFFICER</v>
      </c>
      <c r="AD562" s="1" t="str">
        <f>_xlfn.IFNA(VLOOKUP($B562,'[1]Price Catalogue (Active CAP)'!$A:$AD,AD$3,FALSE),"")</f>
        <v>ON</v>
      </c>
      <c r="AE562" s="1" t="str">
        <f>_xlfn.IFNA(VLOOKUP($B562,'[1]Price Catalogue (Active CAP)'!$A:$AD,AE$3,FALSE),"")</f>
        <v>A320_Fam;A330;A340;</v>
      </c>
      <c r="AF562" s="1" t="str">
        <f>_xlfn.IFNA(VLOOKUP($B562,'[1]Price Catalogue (Active CAP)'!$A:$AD,AF$3,FALSE),"")</f>
        <v>STELIA AEROSPACE</v>
      </c>
      <c r="AG562" s="1" t="str">
        <f>_xlfn.IFNA(VLOOKUP($B562,'[1]Price Catalogue (Active CAP)'!$A:$AD,AG$3,FALSE),"")</f>
        <v>CAE-SES-003</v>
      </c>
      <c r="AH562" s="1" t="str">
        <f>_xlfn.IFNA(VLOOKUP($B562,'[1]Price Catalogue (Active CAP)'!$A:$AD,AH$3,FALSE),"")</f>
        <v>Pilot_Seat</v>
      </c>
      <c r="AI562" s="1" t="str">
        <f>_xlfn.IFNA(VLOOKUP($B562,'[1]Price Catalogue (Active CAP)'!$A:$AD,AI$3,FALSE),"")</f>
        <v>OCMOM - Seat</v>
      </c>
      <c r="AJ562" s="1" t="str">
        <f>_xlfn.IFNA(VLOOKUP($B562,'[1]Price Catalogue (Active CAP)'!$A:$AD,AJ$3,FALSE),"")</f>
        <v>25-11-37;</v>
      </c>
      <c r="AK562" s="1" t="str">
        <f>_xlfn.IFNA(VLOOKUP($B562,'[1]Price Catalogue (Active CAP)'!$A:$AD,AK$3,FALSE),"")</f>
        <v>25-11</v>
      </c>
      <c r="AL562" s="32" t="str">
        <f>_xlfn.IFNA(VLOOKUP($B562,'[1]Price Catalogue (Active CAP)'!$A:$AD,AL$3,FALSE),"")</f>
        <v>EASA,FAA,CAA MALAYSIA,CAAS,DGCA INDONESIA,CAA CHINA</v>
      </c>
      <c r="AM562" s="1" t="str">
        <f>_xlfn.IFNA(VLOOKUP($B562,'[1]Price Catalogue (Active CAP)'!$A:$AD,AM$3,FALSE),"")</f>
        <v>EASA</v>
      </c>
      <c r="AN562" s="1" t="str">
        <f>_xlfn.IFNA(VLOOKUP($B562,'[1]Price Catalogue (Active CAP)'!$A:$AD,AN$3,FALSE),"")</f>
        <v>FAA</v>
      </c>
      <c r="AO562" s="1" t="str">
        <f>_xlfn.IFNA(VLOOKUP($B562,'[1]Price Catalogue (Active CAP)'!$A:$AD,AO$3,FALSE),"")</f>
        <v>CAA MALAYSIA</v>
      </c>
      <c r="AP562" s="1" t="str">
        <f>_xlfn.IFNA(VLOOKUP($B562,'[1]Price Catalogue (Active CAP)'!$A:$AD,AP$3,FALSE),"")</f>
        <v>CAAS</v>
      </c>
      <c r="AQ562" s="1" t="str">
        <f>_xlfn.IFNA(VLOOKUP($B562,'[1]Price Catalogue (Active CAP)'!$A:$AD,AQ$3,FALSE),"")</f>
        <v>DGCA INDONESIA</v>
      </c>
      <c r="AR562" s="1" t="str">
        <f>_xlfn.IFNA(VLOOKUP($B562,'[1]Price Catalogue (Active CAP)'!$A:$AD,AR$3,FALSE),"")</f>
        <v>CAA CHINA</v>
      </c>
      <c r="AS562" s="1">
        <f>_xlfn.IFNA(VLOOKUP($B562,'[1]Price Catalogue (Active CAP)'!$A:$AD,AS$3,FALSE),"")</f>
        <v>0</v>
      </c>
      <c r="AT562" s="1" t="str">
        <f>_xlfn.IFNA(VLOOKUP($B562,'[1]Price Catalogue (Active CAP)'!$A:$AD,AT$3,FALSE),"")</f>
        <v>CAA VIETNAM</v>
      </c>
      <c r="AU562" s="1" t="str">
        <f>_xlfn.IFNA(VLOOKUP($B562,'[1]Price Catalogue (Active CAP)'!$A:$AD,AU$3,FALSE),"")</f>
        <v>OCMOM</v>
      </c>
      <c r="AW562" s="1" t="b">
        <f t="shared" si="177"/>
        <v>1</v>
      </c>
      <c r="AX562" s="1" t="b">
        <f t="shared" si="178"/>
        <v>1</v>
      </c>
      <c r="AY562" s="1" t="b">
        <f t="shared" si="179"/>
        <v>1</v>
      </c>
      <c r="AZ562" s="1" t="b">
        <f t="shared" si="180"/>
        <v>1</v>
      </c>
      <c r="BA562" s="1" t="b">
        <f t="shared" si="181"/>
        <v>1</v>
      </c>
      <c r="BB562" s="1" t="b">
        <f t="shared" si="182"/>
        <v>1</v>
      </c>
      <c r="BC562" s="1" t="b">
        <f t="shared" si="183"/>
        <v>1</v>
      </c>
      <c r="BD562" s="1" t="b">
        <f t="shared" si="184"/>
        <v>1</v>
      </c>
      <c r="BE562" s="1" t="b">
        <f t="shared" si="185"/>
        <v>1</v>
      </c>
      <c r="BF562" s="1" t="b">
        <f t="shared" si="186"/>
        <v>1</v>
      </c>
      <c r="BG562" s="1" t="b">
        <f t="shared" si="187"/>
        <v>1</v>
      </c>
      <c r="BH562" s="1" t="b">
        <f t="shared" si="188"/>
        <v>0</v>
      </c>
      <c r="BI562" s="1" t="b">
        <f t="shared" si="189"/>
        <v>1</v>
      </c>
      <c r="BJ562" s="1" t="b">
        <f t="shared" si="190"/>
        <v>1</v>
      </c>
      <c r="BK562" s="1" t="b">
        <f t="shared" si="191"/>
        <v>0</v>
      </c>
      <c r="BL562" s="1" t="b">
        <f t="shared" si="192"/>
        <v>0</v>
      </c>
      <c r="BM562" s="1" t="b">
        <f t="shared" si="193"/>
        <v>1</v>
      </c>
      <c r="BN562" s="1" t="b">
        <f t="shared" si="194"/>
        <v>1</v>
      </c>
      <c r="BO562" s="1" t="b">
        <f t="shared" si="195"/>
        <v>1</v>
      </c>
      <c r="BP562" s="1" t="b">
        <f t="shared" si="196"/>
        <v>1</v>
      </c>
      <c r="BQ562" s="1" t="b">
        <f t="shared" si="197"/>
        <v>1</v>
      </c>
    </row>
    <row r="563" spans="1:69" ht="37.5">
      <c r="A563" s="5">
        <v>560</v>
      </c>
      <c r="B563" s="13" t="s">
        <v>1129</v>
      </c>
      <c r="C563" s="13"/>
      <c r="D563" s="13" t="s">
        <v>1106</v>
      </c>
      <c r="E563" s="19" t="s">
        <v>1228</v>
      </c>
      <c r="F563" s="13" t="s">
        <v>54</v>
      </c>
      <c r="G563" s="13" t="s">
        <v>1107</v>
      </c>
      <c r="H563" s="13" t="s">
        <v>1553</v>
      </c>
      <c r="I563" s="13" t="s">
        <v>1554</v>
      </c>
      <c r="J563" s="13" t="s">
        <v>1333</v>
      </c>
      <c r="K563" s="13" t="s">
        <v>1122</v>
      </c>
      <c r="L563" s="13" t="s">
        <v>1335</v>
      </c>
      <c r="M563" s="13" t="s">
        <v>23</v>
      </c>
      <c r="N563" s="13" t="s">
        <v>23</v>
      </c>
      <c r="O563" s="13" t="s">
        <v>23</v>
      </c>
      <c r="P563" s="13" t="str">
        <f t="shared" si="176"/>
        <v>EASA;FAA;CAA UK;CAA MALAYSIA;DGCA INDONESIA;CAA CHINA;</v>
      </c>
      <c r="Q563" s="13" t="s">
        <v>12</v>
      </c>
      <c r="R563" s="13" t="s">
        <v>13</v>
      </c>
      <c r="S563" s="13" t="s">
        <v>1224</v>
      </c>
      <c r="T563" s="13" t="s">
        <v>24</v>
      </c>
      <c r="U563" s="13" t="s">
        <v>25</v>
      </c>
      <c r="V563" s="13" t="s">
        <v>26</v>
      </c>
      <c r="W563" s="13"/>
      <c r="X563" s="13" t="s">
        <v>1232</v>
      </c>
      <c r="Y563" s="13" t="s">
        <v>1336</v>
      </c>
      <c r="Z563" s="13"/>
      <c r="AA563" s="1" t="str">
        <f>_xlfn.IFNA(VLOOKUP($B563,'[1]Price Catalogue (Active CAP)'!$A:$AD,AA$3,FALSE),"")</f>
        <v>TAAI2-33CE20-01</v>
      </c>
      <c r="AC563" s="1" t="str">
        <f>_xlfn.IFNA(VLOOKUP($B563,'[1]Price Catalogue (Active CAP)'!$A:$AD,AC$3,FALSE),"")</f>
        <v>SEAT, FIRST OFFICER</v>
      </c>
      <c r="AD563" s="1" t="str">
        <f>_xlfn.IFNA(VLOOKUP($B563,'[1]Price Catalogue (Active CAP)'!$A:$AD,AD$3,FALSE),"")</f>
        <v>ON</v>
      </c>
      <c r="AE563" s="1" t="str">
        <f>_xlfn.IFNA(VLOOKUP($B563,'[1]Price Catalogue (Active CAP)'!$A:$AD,AE$3,FALSE),"")</f>
        <v>A320_Fam;A330;A340;</v>
      </c>
      <c r="AF563" s="1" t="str">
        <f>_xlfn.IFNA(VLOOKUP($B563,'[1]Price Catalogue (Active CAP)'!$A:$AD,AF$3,FALSE),"")</f>
        <v>STELIA AEROSPACE</v>
      </c>
      <c r="AG563" s="1" t="str">
        <f>_xlfn.IFNA(VLOOKUP($B563,'[1]Price Catalogue (Active CAP)'!$A:$AD,AG$3,FALSE),"")</f>
        <v>CAE-SES-003</v>
      </c>
      <c r="AH563" s="1" t="str">
        <f>_xlfn.IFNA(VLOOKUP($B563,'[1]Price Catalogue (Active CAP)'!$A:$AD,AH$3,FALSE),"")</f>
        <v>Pilot_Seat</v>
      </c>
      <c r="AI563" s="1" t="str">
        <f>_xlfn.IFNA(VLOOKUP($B563,'[1]Price Catalogue (Active CAP)'!$A:$AD,AI$3,FALSE),"")</f>
        <v>OCMOM - Seat</v>
      </c>
      <c r="AJ563" s="1" t="str">
        <f>_xlfn.IFNA(VLOOKUP($B563,'[1]Price Catalogue (Active CAP)'!$A:$AD,AJ$3,FALSE),"")</f>
        <v>25-11-37;</v>
      </c>
      <c r="AK563" s="1" t="str">
        <f>_xlfn.IFNA(VLOOKUP($B563,'[1]Price Catalogue (Active CAP)'!$A:$AD,AK$3,FALSE),"")</f>
        <v>25-11</v>
      </c>
      <c r="AL563" s="32" t="str">
        <f>_xlfn.IFNA(VLOOKUP($B563,'[1]Price Catalogue (Active CAP)'!$A:$AD,AL$3,FALSE),"")</f>
        <v>EASA,FAA,CAA MALAYSIA,CAAS,DGCA INDONESIA,CAA CHINA</v>
      </c>
      <c r="AM563" s="1" t="str">
        <f>_xlfn.IFNA(VLOOKUP($B563,'[1]Price Catalogue (Active CAP)'!$A:$AD,AM$3,FALSE),"")</f>
        <v>EASA</v>
      </c>
      <c r="AN563" s="1" t="str">
        <f>_xlfn.IFNA(VLOOKUP($B563,'[1]Price Catalogue (Active CAP)'!$A:$AD,AN$3,FALSE),"")</f>
        <v>FAA</v>
      </c>
      <c r="AO563" s="1" t="str">
        <f>_xlfn.IFNA(VLOOKUP($B563,'[1]Price Catalogue (Active CAP)'!$A:$AD,AO$3,FALSE),"")</f>
        <v>CAA MALAYSIA</v>
      </c>
      <c r="AP563" s="1" t="str">
        <f>_xlfn.IFNA(VLOOKUP($B563,'[1]Price Catalogue (Active CAP)'!$A:$AD,AP$3,FALSE),"")</f>
        <v>CAAS</v>
      </c>
      <c r="AQ563" s="1" t="str">
        <f>_xlfn.IFNA(VLOOKUP($B563,'[1]Price Catalogue (Active CAP)'!$A:$AD,AQ$3,FALSE),"")</f>
        <v>DGCA INDONESIA</v>
      </c>
      <c r="AR563" s="1" t="str">
        <f>_xlfn.IFNA(VLOOKUP($B563,'[1]Price Catalogue (Active CAP)'!$A:$AD,AR$3,FALSE),"")</f>
        <v>CAA CHINA</v>
      </c>
      <c r="AS563" s="1">
        <f>_xlfn.IFNA(VLOOKUP($B563,'[1]Price Catalogue (Active CAP)'!$A:$AD,AS$3,FALSE),"")</f>
        <v>0</v>
      </c>
      <c r="AT563" s="1" t="str">
        <f>_xlfn.IFNA(VLOOKUP($B563,'[1]Price Catalogue (Active CAP)'!$A:$AD,AT$3,FALSE),"")</f>
        <v>CAA VIETNAM</v>
      </c>
      <c r="AU563" s="1" t="str">
        <f>_xlfn.IFNA(VLOOKUP($B563,'[1]Price Catalogue (Active CAP)'!$A:$AD,AU$3,FALSE),"")</f>
        <v>OCMOM</v>
      </c>
      <c r="AW563" s="1" t="b">
        <f t="shared" si="177"/>
        <v>1</v>
      </c>
      <c r="AX563" s="1" t="b">
        <f t="shared" si="178"/>
        <v>1</v>
      </c>
      <c r="AY563" s="1" t="b">
        <f t="shared" si="179"/>
        <v>1</v>
      </c>
      <c r="AZ563" s="1" t="b">
        <f t="shared" si="180"/>
        <v>1</v>
      </c>
      <c r="BA563" s="1" t="b">
        <f t="shared" si="181"/>
        <v>1</v>
      </c>
      <c r="BB563" s="1" t="b">
        <f t="shared" si="182"/>
        <v>1</v>
      </c>
      <c r="BC563" s="1" t="b">
        <f t="shared" si="183"/>
        <v>1</v>
      </c>
      <c r="BD563" s="1" t="b">
        <f t="shared" si="184"/>
        <v>1</v>
      </c>
      <c r="BE563" s="1" t="b">
        <f t="shared" si="185"/>
        <v>1</v>
      </c>
      <c r="BF563" s="1" t="b">
        <f t="shared" si="186"/>
        <v>1</v>
      </c>
      <c r="BG563" s="1" t="b">
        <f t="shared" si="187"/>
        <v>1</v>
      </c>
      <c r="BH563" s="1" t="b">
        <f t="shared" si="188"/>
        <v>0</v>
      </c>
      <c r="BI563" s="1" t="b">
        <f t="shared" si="189"/>
        <v>1</v>
      </c>
      <c r="BJ563" s="1" t="b">
        <f t="shared" si="190"/>
        <v>1</v>
      </c>
      <c r="BK563" s="1" t="b">
        <f t="shared" si="191"/>
        <v>0</v>
      </c>
      <c r="BL563" s="1" t="b">
        <f t="shared" si="192"/>
        <v>0</v>
      </c>
      <c r="BM563" s="1" t="b">
        <f t="shared" si="193"/>
        <v>1</v>
      </c>
      <c r="BN563" s="1" t="b">
        <f t="shared" si="194"/>
        <v>1</v>
      </c>
      <c r="BO563" s="1" t="b">
        <f t="shared" si="195"/>
        <v>1</v>
      </c>
      <c r="BP563" s="1" t="b">
        <f t="shared" si="196"/>
        <v>1</v>
      </c>
      <c r="BQ563" s="1" t="b">
        <f t="shared" si="197"/>
        <v>1</v>
      </c>
    </row>
    <row r="564" spans="1:69" ht="37.5">
      <c r="A564" s="5">
        <v>561</v>
      </c>
      <c r="B564" s="13" t="s">
        <v>1130</v>
      </c>
      <c r="C564" s="13"/>
      <c r="D564" s="13" t="s">
        <v>1106</v>
      </c>
      <c r="E564" s="19" t="s">
        <v>1228</v>
      </c>
      <c r="F564" s="13" t="s">
        <v>28</v>
      </c>
      <c r="G564" s="13" t="s">
        <v>1107</v>
      </c>
      <c r="H564" s="13" t="s">
        <v>1553</v>
      </c>
      <c r="I564" s="13" t="s">
        <v>1554</v>
      </c>
      <c r="J564" s="13" t="s">
        <v>1333</v>
      </c>
      <c r="K564" s="13" t="s">
        <v>1122</v>
      </c>
      <c r="L564" s="13" t="s">
        <v>1335</v>
      </c>
      <c r="M564" s="13" t="s">
        <v>23</v>
      </c>
      <c r="N564" s="13" t="s">
        <v>23</v>
      </c>
      <c r="O564" s="13" t="s">
        <v>23</v>
      </c>
      <c r="P564" s="13" t="str">
        <f t="shared" si="176"/>
        <v>EASA;FAA;CAA UK;CAA MALAYSIA;DGCA INDONESIA;CAA CHINA;</v>
      </c>
      <c r="Q564" s="13" t="s">
        <v>12</v>
      </c>
      <c r="R564" s="13" t="s">
        <v>13</v>
      </c>
      <c r="S564" s="13" t="s">
        <v>1224</v>
      </c>
      <c r="T564" s="13" t="s">
        <v>24</v>
      </c>
      <c r="U564" s="13" t="s">
        <v>25</v>
      </c>
      <c r="V564" s="13" t="s">
        <v>26</v>
      </c>
      <c r="W564" s="13"/>
      <c r="X564" s="13" t="s">
        <v>1232</v>
      </c>
      <c r="Y564" s="13" t="s">
        <v>1336</v>
      </c>
      <c r="Z564" s="13"/>
      <c r="AA564" s="1" t="str">
        <f>_xlfn.IFNA(VLOOKUP($B564,'[1]Price Catalogue (Active CAP)'!$A:$AD,AA$3,FALSE),"")</f>
        <v>TAAI2-33CE21-01</v>
      </c>
      <c r="AC564" s="1" t="str">
        <f>_xlfn.IFNA(VLOOKUP($B564,'[1]Price Catalogue (Active CAP)'!$A:$AD,AC$3,FALSE),"")</f>
        <v>SEAT, FIRST OFFICER</v>
      </c>
      <c r="AD564" s="1" t="str">
        <f>_xlfn.IFNA(VLOOKUP($B564,'[1]Price Catalogue (Active CAP)'!$A:$AD,AD$3,FALSE),"")</f>
        <v>ON</v>
      </c>
      <c r="AE564" s="1" t="str">
        <f>_xlfn.IFNA(VLOOKUP($B564,'[1]Price Catalogue (Active CAP)'!$A:$AD,AE$3,FALSE),"")</f>
        <v>A320_Fam;</v>
      </c>
      <c r="AF564" s="1" t="str">
        <f>_xlfn.IFNA(VLOOKUP($B564,'[1]Price Catalogue (Active CAP)'!$A:$AD,AF$3,FALSE),"")</f>
        <v>STELIA AEROSPACE</v>
      </c>
      <c r="AG564" s="1" t="str">
        <f>_xlfn.IFNA(VLOOKUP($B564,'[1]Price Catalogue (Active CAP)'!$A:$AD,AG$3,FALSE),"")</f>
        <v>CAE-SES-003</v>
      </c>
      <c r="AH564" s="1" t="str">
        <f>_xlfn.IFNA(VLOOKUP($B564,'[1]Price Catalogue (Active CAP)'!$A:$AD,AH$3,FALSE),"")</f>
        <v>Pilot_Seat</v>
      </c>
      <c r="AI564" s="1" t="str">
        <f>_xlfn.IFNA(VLOOKUP($B564,'[1]Price Catalogue (Active CAP)'!$A:$AD,AI$3,FALSE),"")</f>
        <v>OCMOM - Seat</v>
      </c>
      <c r="AJ564" s="1" t="str">
        <f>_xlfn.IFNA(VLOOKUP($B564,'[1]Price Catalogue (Active CAP)'!$A:$AD,AJ$3,FALSE),"")</f>
        <v>25-11-37;</v>
      </c>
      <c r="AK564" s="1" t="str">
        <f>_xlfn.IFNA(VLOOKUP($B564,'[1]Price Catalogue (Active CAP)'!$A:$AD,AK$3,FALSE),"")</f>
        <v>25-11</v>
      </c>
      <c r="AL564" s="32" t="str">
        <f>_xlfn.IFNA(VLOOKUP($B564,'[1]Price Catalogue (Active CAP)'!$A:$AD,AL$3,FALSE),"")</f>
        <v>EASA,FAA,CAA MALAYSIA,CAAS,DGCA INDONESIA,CAA CHINA</v>
      </c>
      <c r="AM564" s="1" t="str">
        <f>_xlfn.IFNA(VLOOKUP($B564,'[1]Price Catalogue (Active CAP)'!$A:$AD,AM$3,FALSE),"")</f>
        <v>EASA</v>
      </c>
      <c r="AN564" s="1" t="str">
        <f>_xlfn.IFNA(VLOOKUP($B564,'[1]Price Catalogue (Active CAP)'!$A:$AD,AN$3,FALSE),"")</f>
        <v>FAA</v>
      </c>
      <c r="AO564" s="1" t="str">
        <f>_xlfn.IFNA(VLOOKUP($B564,'[1]Price Catalogue (Active CAP)'!$A:$AD,AO$3,FALSE),"")</f>
        <v>CAA MALAYSIA</v>
      </c>
      <c r="AP564" s="1" t="str">
        <f>_xlfn.IFNA(VLOOKUP($B564,'[1]Price Catalogue (Active CAP)'!$A:$AD,AP$3,FALSE),"")</f>
        <v>CAAS</v>
      </c>
      <c r="AQ564" s="1" t="str">
        <f>_xlfn.IFNA(VLOOKUP($B564,'[1]Price Catalogue (Active CAP)'!$A:$AD,AQ$3,FALSE),"")</f>
        <v>DGCA INDONESIA</v>
      </c>
      <c r="AR564" s="1" t="str">
        <f>_xlfn.IFNA(VLOOKUP($B564,'[1]Price Catalogue (Active CAP)'!$A:$AD,AR$3,FALSE),"")</f>
        <v>CAA CHINA</v>
      </c>
      <c r="AS564" s="1">
        <f>_xlfn.IFNA(VLOOKUP($B564,'[1]Price Catalogue (Active CAP)'!$A:$AD,AS$3,FALSE),"")</f>
        <v>0</v>
      </c>
      <c r="AT564" s="1" t="str">
        <f>_xlfn.IFNA(VLOOKUP($B564,'[1]Price Catalogue (Active CAP)'!$A:$AD,AT$3,FALSE),"")</f>
        <v>CAA VIETNAM</v>
      </c>
      <c r="AU564" s="1" t="str">
        <f>_xlfn.IFNA(VLOOKUP($B564,'[1]Price Catalogue (Active CAP)'!$A:$AD,AU$3,FALSE),"")</f>
        <v>OCMOM</v>
      </c>
      <c r="AW564" s="1" t="b">
        <f t="shared" si="177"/>
        <v>1</v>
      </c>
      <c r="AX564" s="1" t="b">
        <f t="shared" si="178"/>
        <v>1</v>
      </c>
      <c r="AY564" s="1" t="b">
        <f t="shared" si="179"/>
        <v>1</v>
      </c>
      <c r="AZ564" s="1" t="b">
        <f t="shared" si="180"/>
        <v>1</v>
      </c>
      <c r="BA564" s="1" t="b">
        <f t="shared" si="181"/>
        <v>1</v>
      </c>
      <c r="BB564" s="1" t="b">
        <f t="shared" si="182"/>
        <v>1</v>
      </c>
      <c r="BC564" s="1" t="b">
        <f t="shared" si="183"/>
        <v>1</v>
      </c>
      <c r="BD564" s="1" t="b">
        <f t="shared" si="184"/>
        <v>1</v>
      </c>
      <c r="BE564" s="1" t="b">
        <f t="shared" si="185"/>
        <v>1</v>
      </c>
      <c r="BF564" s="1" t="b">
        <f t="shared" si="186"/>
        <v>1</v>
      </c>
      <c r="BG564" s="1" t="b">
        <f t="shared" si="187"/>
        <v>1</v>
      </c>
      <c r="BH564" s="1" t="b">
        <f t="shared" si="188"/>
        <v>0</v>
      </c>
      <c r="BI564" s="1" t="b">
        <f t="shared" si="189"/>
        <v>1</v>
      </c>
      <c r="BJ564" s="1" t="b">
        <f t="shared" si="190"/>
        <v>1</v>
      </c>
      <c r="BK564" s="1" t="b">
        <f t="shared" si="191"/>
        <v>0</v>
      </c>
      <c r="BL564" s="1" t="b">
        <f t="shared" si="192"/>
        <v>0</v>
      </c>
      <c r="BM564" s="1" t="b">
        <f t="shared" si="193"/>
        <v>1</v>
      </c>
      <c r="BN564" s="1" t="b">
        <f t="shared" si="194"/>
        <v>1</v>
      </c>
      <c r="BO564" s="1" t="b">
        <f t="shared" si="195"/>
        <v>1</v>
      </c>
      <c r="BP564" s="1" t="b">
        <f t="shared" si="196"/>
        <v>1</v>
      </c>
      <c r="BQ564" s="1" t="b">
        <f t="shared" si="197"/>
        <v>1</v>
      </c>
    </row>
    <row r="565" spans="1:69" ht="37.5">
      <c r="A565" s="5">
        <v>562</v>
      </c>
      <c r="B565" s="13" t="s">
        <v>1131</v>
      </c>
      <c r="C565" s="13"/>
      <c r="D565" s="13" t="s">
        <v>1106</v>
      </c>
      <c r="E565" s="19" t="s">
        <v>1228</v>
      </c>
      <c r="F565" s="13" t="s">
        <v>54</v>
      </c>
      <c r="G565" s="13" t="s">
        <v>1107</v>
      </c>
      <c r="H565" s="13" t="s">
        <v>1553</v>
      </c>
      <c r="I565" s="13" t="s">
        <v>1554</v>
      </c>
      <c r="J565" s="13" t="s">
        <v>1333</v>
      </c>
      <c r="K565" s="13" t="s">
        <v>1122</v>
      </c>
      <c r="L565" s="13" t="s">
        <v>1335</v>
      </c>
      <c r="M565" s="13" t="s">
        <v>23</v>
      </c>
      <c r="N565" s="13" t="s">
        <v>23</v>
      </c>
      <c r="O565" s="13" t="s">
        <v>23</v>
      </c>
      <c r="P565" s="13" t="str">
        <f t="shared" si="176"/>
        <v>EASA;FAA;CAA UK;CAA MALAYSIA;DGCA INDONESIA;CAA CHINA;</v>
      </c>
      <c r="Q565" s="13" t="s">
        <v>12</v>
      </c>
      <c r="R565" s="13" t="s">
        <v>13</v>
      </c>
      <c r="S565" s="13" t="s">
        <v>1224</v>
      </c>
      <c r="T565" s="13" t="s">
        <v>24</v>
      </c>
      <c r="U565" s="13" t="s">
        <v>25</v>
      </c>
      <c r="V565" s="13" t="s">
        <v>26</v>
      </c>
      <c r="W565" s="13"/>
      <c r="X565" s="13" t="s">
        <v>1232</v>
      </c>
      <c r="Y565" s="13" t="s">
        <v>1336</v>
      </c>
      <c r="Z565" s="13"/>
      <c r="AA565" s="1" t="str">
        <f>_xlfn.IFNA(VLOOKUP($B565,'[1]Price Catalogue (Active CAP)'!$A:$AD,AA$3,FALSE),"")</f>
        <v>TAAI2-33CE30-01</v>
      </c>
      <c r="AC565" s="1" t="str">
        <f>_xlfn.IFNA(VLOOKUP($B565,'[1]Price Catalogue (Active CAP)'!$A:$AD,AC$3,FALSE),"")</f>
        <v>SEAT, FIRST OFFICER</v>
      </c>
      <c r="AD565" s="1" t="str">
        <f>_xlfn.IFNA(VLOOKUP($B565,'[1]Price Catalogue (Active CAP)'!$A:$AD,AD$3,FALSE),"")</f>
        <v>ON</v>
      </c>
      <c r="AE565" s="1" t="str">
        <f>_xlfn.IFNA(VLOOKUP($B565,'[1]Price Catalogue (Active CAP)'!$A:$AD,AE$3,FALSE),"")</f>
        <v>A320_Fam;A330;A340;</v>
      </c>
      <c r="AF565" s="1" t="str">
        <f>_xlfn.IFNA(VLOOKUP($B565,'[1]Price Catalogue (Active CAP)'!$A:$AD,AF$3,FALSE),"")</f>
        <v>STELIA AEROSPACE</v>
      </c>
      <c r="AG565" s="1" t="str">
        <f>_xlfn.IFNA(VLOOKUP($B565,'[1]Price Catalogue (Active CAP)'!$A:$AD,AG$3,FALSE),"")</f>
        <v>CAE-SES-003</v>
      </c>
      <c r="AH565" s="1" t="str">
        <f>_xlfn.IFNA(VLOOKUP($B565,'[1]Price Catalogue (Active CAP)'!$A:$AD,AH$3,FALSE),"")</f>
        <v>Pilot_Seat</v>
      </c>
      <c r="AI565" s="1" t="str">
        <f>_xlfn.IFNA(VLOOKUP($B565,'[1]Price Catalogue (Active CAP)'!$A:$AD,AI$3,FALSE),"")</f>
        <v>OCMOM - Seat</v>
      </c>
      <c r="AJ565" s="1" t="str">
        <f>_xlfn.IFNA(VLOOKUP($B565,'[1]Price Catalogue (Active CAP)'!$A:$AD,AJ$3,FALSE),"")</f>
        <v>25-11-37;</v>
      </c>
      <c r="AK565" s="1" t="str">
        <f>_xlfn.IFNA(VLOOKUP($B565,'[1]Price Catalogue (Active CAP)'!$A:$AD,AK$3,FALSE),"")</f>
        <v>25-11</v>
      </c>
      <c r="AL565" s="32" t="str">
        <f>_xlfn.IFNA(VLOOKUP($B565,'[1]Price Catalogue (Active CAP)'!$A:$AD,AL$3,FALSE),"")</f>
        <v>EASA,FAA,CAA MALAYSIA,CAAS,DGCA INDONESIA,CAA CHINA</v>
      </c>
      <c r="AM565" s="1" t="str">
        <f>_xlfn.IFNA(VLOOKUP($B565,'[1]Price Catalogue (Active CAP)'!$A:$AD,AM$3,FALSE),"")</f>
        <v>EASA</v>
      </c>
      <c r="AN565" s="1" t="str">
        <f>_xlfn.IFNA(VLOOKUP($B565,'[1]Price Catalogue (Active CAP)'!$A:$AD,AN$3,FALSE),"")</f>
        <v>FAA</v>
      </c>
      <c r="AO565" s="1" t="str">
        <f>_xlfn.IFNA(VLOOKUP($B565,'[1]Price Catalogue (Active CAP)'!$A:$AD,AO$3,FALSE),"")</f>
        <v>CAA MALAYSIA</v>
      </c>
      <c r="AP565" s="1" t="str">
        <f>_xlfn.IFNA(VLOOKUP($B565,'[1]Price Catalogue (Active CAP)'!$A:$AD,AP$3,FALSE),"")</f>
        <v>CAAS</v>
      </c>
      <c r="AQ565" s="1" t="str">
        <f>_xlfn.IFNA(VLOOKUP($B565,'[1]Price Catalogue (Active CAP)'!$A:$AD,AQ$3,FALSE),"")</f>
        <v>DGCA INDONESIA</v>
      </c>
      <c r="AR565" s="1" t="str">
        <f>_xlfn.IFNA(VLOOKUP($B565,'[1]Price Catalogue (Active CAP)'!$A:$AD,AR$3,FALSE),"")</f>
        <v>CAA CHINA</v>
      </c>
      <c r="AS565" s="1">
        <f>_xlfn.IFNA(VLOOKUP($B565,'[1]Price Catalogue (Active CAP)'!$A:$AD,AS$3,FALSE),"")</f>
        <v>0</v>
      </c>
      <c r="AT565" s="1" t="str">
        <f>_xlfn.IFNA(VLOOKUP($B565,'[1]Price Catalogue (Active CAP)'!$A:$AD,AT$3,FALSE),"")</f>
        <v>CAA VIETNAM</v>
      </c>
      <c r="AU565" s="1" t="str">
        <f>_xlfn.IFNA(VLOOKUP($B565,'[1]Price Catalogue (Active CAP)'!$A:$AD,AU$3,FALSE),"")</f>
        <v>OCMOM</v>
      </c>
      <c r="AW565" s="1" t="b">
        <f t="shared" si="177"/>
        <v>1</v>
      </c>
      <c r="AX565" s="1" t="b">
        <f t="shared" si="178"/>
        <v>1</v>
      </c>
      <c r="AY565" s="1" t="b">
        <f t="shared" si="179"/>
        <v>1</v>
      </c>
      <c r="AZ565" s="1" t="b">
        <f t="shared" si="180"/>
        <v>1</v>
      </c>
      <c r="BA565" s="1" t="b">
        <f t="shared" si="181"/>
        <v>1</v>
      </c>
      <c r="BB565" s="1" t="b">
        <f t="shared" si="182"/>
        <v>1</v>
      </c>
      <c r="BC565" s="1" t="b">
        <f t="shared" si="183"/>
        <v>1</v>
      </c>
      <c r="BD565" s="1" t="b">
        <f t="shared" si="184"/>
        <v>1</v>
      </c>
      <c r="BE565" s="1" t="b">
        <f t="shared" si="185"/>
        <v>1</v>
      </c>
      <c r="BF565" s="1" t="b">
        <f t="shared" si="186"/>
        <v>1</v>
      </c>
      <c r="BG565" s="1" t="b">
        <f t="shared" si="187"/>
        <v>1</v>
      </c>
      <c r="BH565" s="1" t="b">
        <f t="shared" si="188"/>
        <v>0</v>
      </c>
      <c r="BI565" s="1" t="b">
        <f t="shared" si="189"/>
        <v>1</v>
      </c>
      <c r="BJ565" s="1" t="b">
        <f t="shared" si="190"/>
        <v>1</v>
      </c>
      <c r="BK565" s="1" t="b">
        <f t="shared" si="191"/>
        <v>0</v>
      </c>
      <c r="BL565" s="1" t="b">
        <f t="shared" si="192"/>
        <v>0</v>
      </c>
      <c r="BM565" s="1" t="b">
        <f t="shared" si="193"/>
        <v>1</v>
      </c>
      <c r="BN565" s="1" t="b">
        <f t="shared" si="194"/>
        <v>1</v>
      </c>
      <c r="BO565" s="1" t="b">
        <f t="shared" si="195"/>
        <v>1</v>
      </c>
      <c r="BP565" s="1" t="b">
        <f t="shared" si="196"/>
        <v>1</v>
      </c>
      <c r="BQ565" s="1" t="b">
        <f t="shared" si="197"/>
        <v>1</v>
      </c>
    </row>
    <row r="566" spans="1:69" ht="37.5">
      <c r="A566" s="5">
        <v>563</v>
      </c>
      <c r="B566" s="13" t="s">
        <v>1132</v>
      </c>
      <c r="C566" s="13"/>
      <c r="D566" s="13" t="s">
        <v>1113</v>
      </c>
      <c r="E566" s="19" t="s">
        <v>1228</v>
      </c>
      <c r="F566" s="13" t="s">
        <v>54</v>
      </c>
      <c r="G566" s="13" t="s">
        <v>1107</v>
      </c>
      <c r="H566" s="13" t="s">
        <v>1555</v>
      </c>
      <c r="I566" s="13" t="s">
        <v>1554</v>
      </c>
      <c r="J566" s="13" t="s">
        <v>1333</v>
      </c>
      <c r="K566" s="13" t="s">
        <v>1122</v>
      </c>
      <c r="L566" s="13" t="s">
        <v>1335</v>
      </c>
      <c r="M566" s="13" t="s">
        <v>23</v>
      </c>
      <c r="N566" s="13" t="s">
        <v>23</v>
      </c>
      <c r="O566" s="13" t="s">
        <v>23</v>
      </c>
      <c r="P566" s="13" t="str">
        <f t="shared" si="176"/>
        <v>EASA;FAA;CAA UK;CAA MALAYSIA;DGCA INDONESIA;CAA CHINA;</v>
      </c>
      <c r="Q566" s="13" t="s">
        <v>12</v>
      </c>
      <c r="R566" s="13" t="s">
        <v>13</v>
      </c>
      <c r="S566" s="13" t="s">
        <v>1224</v>
      </c>
      <c r="T566" s="13" t="s">
        <v>24</v>
      </c>
      <c r="U566" s="13" t="s">
        <v>25</v>
      </c>
      <c r="V566" s="13" t="s">
        <v>26</v>
      </c>
      <c r="W566" s="13"/>
      <c r="X566" s="13" t="s">
        <v>1232</v>
      </c>
      <c r="Y566" s="13" t="s">
        <v>1336</v>
      </c>
      <c r="Z566" s="13"/>
      <c r="AA566" s="1" t="str">
        <f>_xlfn.IFNA(VLOOKUP($B566,'[1]Price Catalogue (Active CAP)'!$A:$AD,AA$3,FALSE),"")</f>
        <v>TAAI2-33CE31-01</v>
      </c>
      <c r="AC566" s="1" t="str">
        <f>_xlfn.IFNA(VLOOKUP($B566,'[1]Price Catalogue (Active CAP)'!$A:$AD,AC$3,FALSE),"")</f>
        <v>SEAT, CAPTAIN</v>
      </c>
      <c r="AD566" s="1" t="str">
        <f>_xlfn.IFNA(VLOOKUP($B566,'[1]Price Catalogue (Active CAP)'!$A:$AD,AD$3,FALSE),"")</f>
        <v>ON</v>
      </c>
      <c r="AE566" s="1" t="str">
        <f>_xlfn.IFNA(VLOOKUP($B566,'[1]Price Catalogue (Active CAP)'!$A:$AD,AE$3,FALSE),"")</f>
        <v>A320_Fam;A330;A340;</v>
      </c>
      <c r="AF566" s="1" t="str">
        <f>_xlfn.IFNA(VLOOKUP($B566,'[1]Price Catalogue (Active CAP)'!$A:$AD,AF$3,FALSE),"")</f>
        <v>STELIA AEROSPACE</v>
      </c>
      <c r="AG566" s="1" t="str">
        <f>_xlfn.IFNA(VLOOKUP($B566,'[1]Price Catalogue (Active CAP)'!$A:$AD,AG$3,FALSE),"")</f>
        <v>CAE-SES-004</v>
      </c>
      <c r="AH566" s="1" t="str">
        <f>_xlfn.IFNA(VLOOKUP($B566,'[1]Price Catalogue (Active CAP)'!$A:$AD,AH$3,FALSE),"")</f>
        <v>Pilot_Seat</v>
      </c>
      <c r="AI566" s="1" t="str">
        <f>_xlfn.IFNA(VLOOKUP($B566,'[1]Price Catalogue (Active CAP)'!$A:$AD,AI$3,FALSE),"")</f>
        <v>OCMOM - Seat</v>
      </c>
      <c r="AJ566" s="1" t="str">
        <f>_xlfn.IFNA(VLOOKUP($B566,'[1]Price Catalogue (Active CAP)'!$A:$AD,AJ$3,FALSE),"")</f>
        <v>25-11-37;</v>
      </c>
      <c r="AK566" s="1" t="str">
        <f>_xlfn.IFNA(VLOOKUP($B566,'[1]Price Catalogue (Active CAP)'!$A:$AD,AK$3,FALSE),"")</f>
        <v>25-11</v>
      </c>
      <c r="AL566" s="32" t="str">
        <f>_xlfn.IFNA(VLOOKUP($B566,'[1]Price Catalogue (Active CAP)'!$A:$AD,AL$3,FALSE),"")</f>
        <v>EASA,FAA,CAA MALAYSIA,CAAS,DGCA INDONESIA,CAA CHINA</v>
      </c>
      <c r="AM566" s="1" t="str">
        <f>_xlfn.IFNA(VLOOKUP($B566,'[1]Price Catalogue (Active CAP)'!$A:$AD,AM$3,FALSE),"")</f>
        <v>EASA</v>
      </c>
      <c r="AN566" s="1" t="str">
        <f>_xlfn.IFNA(VLOOKUP($B566,'[1]Price Catalogue (Active CAP)'!$A:$AD,AN$3,FALSE),"")</f>
        <v>FAA</v>
      </c>
      <c r="AO566" s="1" t="str">
        <f>_xlfn.IFNA(VLOOKUP($B566,'[1]Price Catalogue (Active CAP)'!$A:$AD,AO$3,FALSE),"")</f>
        <v>CAA MALAYSIA</v>
      </c>
      <c r="AP566" s="1" t="str">
        <f>_xlfn.IFNA(VLOOKUP($B566,'[1]Price Catalogue (Active CAP)'!$A:$AD,AP$3,FALSE),"")</f>
        <v>CAAS</v>
      </c>
      <c r="AQ566" s="1" t="str">
        <f>_xlfn.IFNA(VLOOKUP($B566,'[1]Price Catalogue (Active CAP)'!$A:$AD,AQ$3,FALSE),"")</f>
        <v>DGCA INDONESIA</v>
      </c>
      <c r="AR566" s="1" t="str">
        <f>_xlfn.IFNA(VLOOKUP($B566,'[1]Price Catalogue (Active CAP)'!$A:$AD,AR$3,FALSE),"")</f>
        <v>CAA CHINA</v>
      </c>
      <c r="AS566" s="1">
        <f>_xlfn.IFNA(VLOOKUP($B566,'[1]Price Catalogue (Active CAP)'!$A:$AD,AS$3,FALSE),"")</f>
        <v>0</v>
      </c>
      <c r="AT566" s="1" t="str">
        <f>_xlfn.IFNA(VLOOKUP($B566,'[1]Price Catalogue (Active CAP)'!$A:$AD,AT$3,FALSE),"")</f>
        <v>CAA VIETNAM</v>
      </c>
      <c r="AU566" s="1" t="str">
        <f>_xlfn.IFNA(VLOOKUP($B566,'[1]Price Catalogue (Active CAP)'!$A:$AD,AU$3,FALSE),"")</f>
        <v>OCMOM</v>
      </c>
      <c r="AW566" s="1" t="b">
        <f t="shared" si="177"/>
        <v>1</v>
      </c>
      <c r="AX566" s="1" t="b">
        <f t="shared" si="178"/>
        <v>1</v>
      </c>
      <c r="AY566" s="1" t="b">
        <f t="shared" si="179"/>
        <v>1</v>
      </c>
      <c r="AZ566" s="1" t="b">
        <f t="shared" si="180"/>
        <v>1</v>
      </c>
      <c r="BA566" s="1" t="b">
        <f t="shared" si="181"/>
        <v>1</v>
      </c>
      <c r="BB566" s="1" t="b">
        <f t="shared" si="182"/>
        <v>1</v>
      </c>
      <c r="BC566" s="1" t="b">
        <f t="shared" si="183"/>
        <v>1</v>
      </c>
      <c r="BD566" s="1" t="b">
        <f t="shared" si="184"/>
        <v>1</v>
      </c>
      <c r="BE566" s="1" t="b">
        <f t="shared" si="185"/>
        <v>1</v>
      </c>
      <c r="BF566" s="1" t="b">
        <f t="shared" si="186"/>
        <v>1</v>
      </c>
      <c r="BG566" s="1" t="b">
        <f t="shared" si="187"/>
        <v>1</v>
      </c>
      <c r="BH566" s="1" t="b">
        <f t="shared" si="188"/>
        <v>0</v>
      </c>
      <c r="BI566" s="1" t="b">
        <f t="shared" si="189"/>
        <v>1</v>
      </c>
      <c r="BJ566" s="1" t="b">
        <f t="shared" si="190"/>
        <v>1</v>
      </c>
      <c r="BK566" s="1" t="b">
        <f t="shared" si="191"/>
        <v>0</v>
      </c>
      <c r="BL566" s="1" t="b">
        <f t="shared" si="192"/>
        <v>0</v>
      </c>
      <c r="BM566" s="1" t="b">
        <f t="shared" si="193"/>
        <v>1</v>
      </c>
      <c r="BN566" s="1" t="b">
        <f t="shared" si="194"/>
        <v>1</v>
      </c>
      <c r="BO566" s="1" t="b">
        <f t="shared" si="195"/>
        <v>1</v>
      </c>
      <c r="BP566" s="1" t="b">
        <f t="shared" si="196"/>
        <v>1</v>
      </c>
      <c r="BQ566" s="1" t="b">
        <f t="shared" si="197"/>
        <v>1</v>
      </c>
    </row>
    <row r="567" spans="1:69" ht="37.5">
      <c r="A567" s="5">
        <v>564</v>
      </c>
      <c r="B567" s="13" t="s">
        <v>1133</v>
      </c>
      <c r="C567" s="13"/>
      <c r="D567" s="13" t="s">
        <v>1113</v>
      </c>
      <c r="E567" s="19" t="s">
        <v>1228</v>
      </c>
      <c r="F567" s="13" t="s">
        <v>54</v>
      </c>
      <c r="G567" s="13" t="s">
        <v>1107</v>
      </c>
      <c r="H567" s="13" t="s">
        <v>1555</v>
      </c>
      <c r="I567" s="13" t="s">
        <v>1554</v>
      </c>
      <c r="J567" s="13" t="s">
        <v>1333</v>
      </c>
      <c r="K567" s="13" t="s">
        <v>1122</v>
      </c>
      <c r="L567" s="13" t="s">
        <v>1335</v>
      </c>
      <c r="M567" s="13" t="s">
        <v>23</v>
      </c>
      <c r="N567" s="13" t="s">
        <v>23</v>
      </c>
      <c r="O567" s="13" t="s">
        <v>23</v>
      </c>
      <c r="P567" s="13" t="str">
        <f t="shared" si="176"/>
        <v>EASA;FAA;CAA UK;CAA MALAYSIA;DGCA INDONESIA;CAA CHINA;</v>
      </c>
      <c r="Q567" s="13" t="s">
        <v>12</v>
      </c>
      <c r="R567" s="13" t="s">
        <v>13</v>
      </c>
      <c r="S567" s="13" t="s">
        <v>1224</v>
      </c>
      <c r="T567" s="13" t="s">
        <v>24</v>
      </c>
      <c r="U567" s="13" t="s">
        <v>25</v>
      </c>
      <c r="V567" s="13" t="s">
        <v>26</v>
      </c>
      <c r="W567" s="13"/>
      <c r="X567" s="13" t="s">
        <v>1232</v>
      </c>
      <c r="Y567" s="13" t="s">
        <v>1336</v>
      </c>
      <c r="Z567" s="13"/>
      <c r="AA567" s="1" t="str">
        <f>_xlfn.IFNA(VLOOKUP($B567,'[1]Price Catalogue (Active CAP)'!$A:$AD,AA$3,FALSE),"")</f>
        <v>TAAI2-33PE00-01</v>
      </c>
      <c r="AC567" s="1" t="str">
        <f>_xlfn.IFNA(VLOOKUP($B567,'[1]Price Catalogue (Active CAP)'!$A:$AD,AC$3,FALSE),"")</f>
        <v>SEAT, CAPTAIN</v>
      </c>
      <c r="AD567" s="1" t="str">
        <f>_xlfn.IFNA(VLOOKUP($B567,'[1]Price Catalogue (Active CAP)'!$A:$AD,AD$3,FALSE),"")</f>
        <v>ON</v>
      </c>
      <c r="AE567" s="1" t="str">
        <f>_xlfn.IFNA(VLOOKUP($B567,'[1]Price Catalogue (Active CAP)'!$A:$AD,AE$3,FALSE),"")</f>
        <v>A320_Fam;A330;A340;</v>
      </c>
      <c r="AF567" s="1" t="str">
        <f>_xlfn.IFNA(VLOOKUP($B567,'[1]Price Catalogue (Active CAP)'!$A:$AD,AF$3,FALSE),"")</f>
        <v>STELIA AEROSPACE</v>
      </c>
      <c r="AG567" s="1" t="str">
        <f>_xlfn.IFNA(VLOOKUP($B567,'[1]Price Catalogue (Active CAP)'!$A:$AD,AG$3,FALSE),"")</f>
        <v>CAE-SES-004</v>
      </c>
      <c r="AH567" s="1" t="str">
        <f>_xlfn.IFNA(VLOOKUP($B567,'[1]Price Catalogue (Active CAP)'!$A:$AD,AH$3,FALSE),"")</f>
        <v>Pilot_Seat</v>
      </c>
      <c r="AI567" s="1" t="str">
        <f>_xlfn.IFNA(VLOOKUP($B567,'[1]Price Catalogue (Active CAP)'!$A:$AD,AI$3,FALSE),"")</f>
        <v>OCMOM - Seat</v>
      </c>
      <c r="AJ567" s="1" t="str">
        <f>_xlfn.IFNA(VLOOKUP($B567,'[1]Price Catalogue (Active CAP)'!$A:$AD,AJ$3,FALSE),"")</f>
        <v>25-11-37;</v>
      </c>
      <c r="AK567" s="1" t="str">
        <f>_xlfn.IFNA(VLOOKUP($B567,'[1]Price Catalogue (Active CAP)'!$A:$AD,AK$3,FALSE),"")</f>
        <v>25-11</v>
      </c>
      <c r="AL567" s="32" t="str">
        <f>_xlfn.IFNA(VLOOKUP($B567,'[1]Price Catalogue (Active CAP)'!$A:$AD,AL$3,FALSE),"")</f>
        <v>EASA,FAA,CAA MALAYSIA,CAAS,DGCA INDONESIA,CAA CHINA</v>
      </c>
      <c r="AM567" s="1" t="str">
        <f>_xlfn.IFNA(VLOOKUP($B567,'[1]Price Catalogue (Active CAP)'!$A:$AD,AM$3,FALSE),"")</f>
        <v>EASA</v>
      </c>
      <c r="AN567" s="1" t="str">
        <f>_xlfn.IFNA(VLOOKUP($B567,'[1]Price Catalogue (Active CAP)'!$A:$AD,AN$3,FALSE),"")</f>
        <v>FAA</v>
      </c>
      <c r="AO567" s="1" t="str">
        <f>_xlfn.IFNA(VLOOKUP($B567,'[1]Price Catalogue (Active CAP)'!$A:$AD,AO$3,FALSE),"")</f>
        <v>CAA MALAYSIA</v>
      </c>
      <c r="AP567" s="1" t="str">
        <f>_xlfn.IFNA(VLOOKUP($B567,'[1]Price Catalogue (Active CAP)'!$A:$AD,AP$3,FALSE),"")</f>
        <v>CAAS</v>
      </c>
      <c r="AQ567" s="1" t="str">
        <f>_xlfn.IFNA(VLOOKUP($B567,'[1]Price Catalogue (Active CAP)'!$A:$AD,AQ$3,FALSE),"")</f>
        <v>DGCA INDONESIA</v>
      </c>
      <c r="AR567" s="1" t="str">
        <f>_xlfn.IFNA(VLOOKUP($B567,'[1]Price Catalogue (Active CAP)'!$A:$AD,AR$3,FALSE),"")</f>
        <v>CAA CHINA</v>
      </c>
      <c r="AS567" s="1">
        <f>_xlfn.IFNA(VLOOKUP($B567,'[1]Price Catalogue (Active CAP)'!$A:$AD,AS$3,FALSE),"")</f>
        <v>0</v>
      </c>
      <c r="AT567" s="1" t="str">
        <f>_xlfn.IFNA(VLOOKUP($B567,'[1]Price Catalogue (Active CAP)'!$A:$AD,AT$3,FALSE),"")</f>
        <v>CAA VIETNAM</v>
      </c>
      <c r="AU567" s="1" t="str">
        <f>_xlfn.IFNA(VLOOKUP($B567,'[1]Price Catalogue (Active CAP)'!$A:$AD,AU$3,FALSE),"")</f>
        <v>OCMOM</v>
      </c>
      <c r="AW567" s="1" t="b">
        <f t="shared" si="177"/>
        <v>1</v>
      </c>
      <c r="AX567" s="1" t="b">
        <f t="shared" si="178"/>
        <v>1</v>
      </c>
      <c r="AY567" s="1" t="b">
        <f t="shared" si="179"/>
        <v>1</v>
      </c>
      <c r="AZ567" s="1" t="b">
        <f t="shared" si="180"/>
        <v>1</v>
      </c>
      <c r="BA567" s="1" t="b">
        <f t="shared" si="181"/>
        <v>1</v>
      </c>
      <c r="BB567" s="1" t="b">
        <f t="shared" si="182"/>
        <v>1</v>
      </c>
      <c r="BC567" s="1" t="b">
        <f t="shared" si="183"/>
        <v>1</v>
      </c>
      <c r="BD567" s="1" t="b">
        <f t="shared" si="184"/>
        <v>1</v>
      </c>
      <c r="BE567" s="1" t="b">
        <f t="shared" si="185"/>
        <v>1</v>
      </c>
      <c r="BF567" s="1" t="b">
        <f t="shared" si="186"/>
        <v>1</v>
      </c>
      <c r="BG567" s="1" t="b">
        <f t="shared" si="187"/>
        <v>1</v>
      </c>
      <c r="BH567" s="1" t="b">
        <f t="shared" si="188"/>
        <v>0</v>
      </c>
      <c r="BI567" s="1" t="b">
        <f t="shared" si="189"/>
        <v>1</v>
      </c>
      <c r="BJ567" s="1" t="b">
        <f t="shared" si="190"/>
        <v>1</v>
      </c>
      <c r="BK567" s="1" t="b">
        <f t="shared" si="191"/>
        <v>0</v>
      </c>
      <c r="BL567" s="1" t="b">
        <f t="shared" si="192"/>
        <v>0</v>
      </c>
      <c r="BM567" s="1" t="b">
        <f t="shared" si="193"/>
        <v>1</v>
      </c>
      <c r="BN567" s="1" t="b">
        <f t="shared" si="194"/>
        <v>1</v>
      </c>
      <c r="BO567" s="1" t="b">
        <f t="shared" si="195"/>
        <v>1</v>
      </c>
      <c r="BP567" s="1" t="b">
        <f t="shared" si="196"/>
        <v>1</v>
      </c>
      <c r="BQ567" s="1" t="b">
        <f t="shared" si="197"/>
        <v>1</v>
      </c>
    </row>
    <row r="568" spans="1:69" ht="37.5">
      <c r="A568" s="5">
        <v>565</v>
      </c>
      <c r="B568" s="13" t="s">
        <v>1134</v>
      </c>
      <c r="C568" s="13"/>
      <c r="D568" s="13" t="s">
        <v>1113</v>
      </c>
      <c r="E568" s="19" t="s">
        <v>1228</v>
      </c>
      <c r="F568" s="13" t="s">
        <v>54</v>
      </c>
      <c r="G568" s="13" t="s">
        <v>1107</v>
      </c>
      <c r="H568" s="13" t="s">
        <v>1555</v>
      </c>
      <c r="I568" s="13" t="s">
        <v>1554</v>
      </c>
      <c r="J568" s="13" t="s">
        <v>1333</v>
      </c>
      <c r="K568" s="13" t="s">
        <v>1122</v>
      </c>
      <c r="L568" s="13" t="s">
        <v>1335</v>
      </c>
      <c r="M568" s="13" t="s">
        <v>23</v>
      </c>
      <c r="N568" s="13" t="s">
        <v>23</v>
      </c>
      <c r="O568" s="13" t="s">
        <v>23</v>
      </c>
      <c r="P568" s="13" t="str">
        <f t="shared" si="176"/>
        <v>EASA;FAA;CAA UK;CAA MALAYSIA;DGCA INDONESIA;CAA CHINA;</v>
      </c>
      <c r="Q568" s="13" t="s">
        <v>12</v>
      </c>
      <c r="R568" s="13" t="s">
        <v>13</v>
      </c>
      <c r="S568" s="13" t="s">
        <v>1224</v>
      </c>
      <c r="T568" s="13" t="s">
        <v>24</v>
      </c>
      <c r="U568" s="13" t="s">
        <v>25</v>
      </c>
      <c r="V568" s="13" t="s">
        <v>26</v>
      </c>
      <c r="W568" s="13"/>
      <c r="X568" s="13" t="s">
        <v>1232</v>
      </c>
      <c r="Y568" s="13" t="s">
        <v>1336</v>
      </c>
      <c r="Z568" s="13"/>
      <c r="AA568" s="1" t="str">
        <f>_xlfn.IFNA(VLOOKUP($B568,'[1]Price Catalogue (Active CAP)'!$A:$AD,AA$3,FALSE),"")</f>
        <v>TAAI2-33PE01-01</v>
      </c>
      <c r="AC568" s="1" t="str">
        <f>_xlfn.IFNA(VLOOKUP($B568,'[1]Price Catalogue (Active CAP)'!$A:$AD,AC$3,FALSE),"")</f>
        <v>SEAT, CAPTAIN</v>
      </c>
      <c r="AD568" s="1" t="str">
        <f>_xlfn.IFNA(VLOOKUP($B568,'[1]Price Catalogue (Active CAP)'!$A:$AD,AD$3,FALSE),"")</f>
        <v>ON</v>
      </c>
      <c r="AE568" s="1" t="str">
        <f>_xlfn.IFNA(VLOOKUP($B568,'[1]Price Catalogue (Active CAP)'!$A:$AD,AE$3,FALSE),"")</f>
        <v>A320_Fam;A330;A340;</v>
      </c>
      <c r="AF568" s="1" t="str">
        <f>_xlfn.IFNA(VLOOKUP($B568,'[1]Price Catalogue (Active CAP)'!$A:$AD,AF$3,FALSE),"")</f>
        <v>STELIA AEROSPACE</v>
      </c>
      <c r="AG568" s="1" t="str">
        <f>_xlfn.IFNA(VLOOKUP($B568,'[1]Price Catalogue (Active CAP)'!$A:$AD,AG$3,FALSE),"")</f>
        <v>CAE-SES-004</v>
      </c>
      <c r="AH568" s="1" t="str">
        <f>_xlfn.IFNA(VLOOKUP($B568,'[1]Price Catalogue (Active CAP)'!$A:$AD,AH$3,FALSE),"")</f>
        <v>Pilot_Seat</v>
      </c>
      <c r="AI568" s="1" t="str">
        <f>_xlfn.IFNA(VLOOKUP($B568,'[1]Price Catalogue (Active CAP)'!$A:$AD,AI$3,FALSE),"")</f>
        <v>OCMOM - Seat</v>
      </c>
      <c r="AJ568" s="1" t="str">
        <f>_xlfn.IFNA(VLOOKUP($B568,'[1]Price Catalogue (Active CAP)'!$A:$AD,AJ$3,FALSE),"")</f>
        <v>25-11-37;</v>
      </c>
      <c r="AK568" s="1" t="str">
        <f>_xlfn.IFNA(VLOOKUP($B568,'[1]Price Catalogue (Active CAP)'!$A:$AD,AK$3,FALSE),"")</f>
        <v>25-11</v>
      </c>
      <c r="AL568" s="32" t="str">
        <f>_xlfn.IFNA(VLOOKUP($B568,'[1]Price Catalogue (Active CAP)'!$A:$AD,AL$3,FALSE),"")</f>
        <v>EASA,FAA,CAA MALAYSIA,CAAS,DGCA INDONESIA,CAA CHINA</v>
      </c>
      <c r="AM568" s="1" t="str">
        <f>_xlfn.IFNA(VLOOKUP($B568,'[1]Price Catalogue (Active CAP)'!$A:$AD,AM$3,FALSE),"")</f>
        <v>EASA</v>
      </c>
      <c r="AN568" s="1" t="str">
        <f>_xlfn.IFNA(VLOOKUP($B568,'[1]Price Catalogue (Active CAP)'!$A:$AD,AN$3,FALSE),"")</f>
        <v>FAA</v>
      </c>
      <c r="AO568" s="1" t="str">
        <f>_xlfn.IFNA(VLOOKUP($B568,'[1]Price Catalogue (Active CAP)'!$A:$AD,AO$3,FALSE),"")</f>
        <v>CAA MALAYSIA</v>
      </c>
      <c r="AP568" s="1" t="str">
        <f>_xlfn.IFNA(VLOOKUP($B568,'[1]Price Catalogue (Active CAP)'!$A:$AD,AP$3,FALSE),"")</f>
        <v>CAAS</v>
      </c>
      <c r="AQ568" s="1" t="str">
        <f>_xlfn.IFNA(VLOOKUP($B568,'[1]Price Catalogue (Active CAP)'!$A:$AD,AQ$3,FALSE),"")</f>
        <v>DGCA INDONESIA</v>
      </c>
      <c r="AR568" s="1" t="str">
        <f>_xlfn.IFNA(VLOOKUP($B568,'[1]Price Catalogue (Active CAP)'!$A:$AD,AR$3,FALSE),"")</f>
        <v>CAA CHINA</v>
      </c>
      <c r="AS568" s="1">
        <f>_xlfn.IFNA(VLOOKUP($B568,'[1]Price Catalogue (Active CAP)'!$A:$AD,AS$3,FALSE),"")</f>
        <v>0</v>
      </c>
      <c r="AT568" s="1" t="str">
        <f>_xlfn.IFNA(VLOOKUP($B568,'[1]Price Catalogue (Active CAP)'!$A:$AD,AT$3,FALSE),"")</f>
        <v>CAA VIETNAM</v>
      </c>
      <c r="AU568" s="1" t="str">
        <f>_xlfn.IFNA(VLOOKUP($B568,'[1]Price Catalogue (Active CAP)'!$A:$AD,AU$3,FALSE),"")</f>
        <v>OCMOM</v>
      </c>
      <c r="AW568" s="1" t="b">
        <f t="shared" si="177"/>
        <v>1</v>
      </c>
      <c r="AX568" s="1" t="b">
        <f t="shared" si="178"/>
        <v>1</v>
      </c>
      <c r="AY568" s="1" t="b">
        <f t="shared" si="179"/>
        <v>1</v>
      </c>
      <c r="AZ568" s="1" t="b">
        <f t="shared" si="180"/>
        <v>1</v>
      </c>
      <c r="BA568" s="1" t="b">
        <f t="shared" si="181"/>
        <v>1</v>
      </c>
      <c r="BB568" s="1" t="b">
        <f t="shared" si="182"/>
        <v>1</v>
      </c>
      <c r="BC568" s="1" t="b">
        <f t="shared" si="183"/>
        <v>1</v>
      </c>
      <c r="BD568" s="1" t="b">
        <f t="shared" si="184"/>
        <v>1</v>
      </c>
      <c r="BE568" s="1" t="b">
        <f t="shared" si="185"/>
        <v>1</v>
      </c>
      <c r="BF568" s="1" t="b">
        <f t="shared" si="186"/>
        <v>1</v>
      </c>
      <c r="BG568" s="1" t="b">
        <f t="shared" si="187"/>
        <v>1</v>
      </c>
      <c r="BH568" s="1" t="b">
        <f t="shared" si="188"/>
        <v>0</v>
      </c>
      <c r="BI568" s="1" t="b">
        <f t="shared" si="189"/>
        <v>1</v>
      </c>
      <c r="BJ568" s="1" t="b">
        <f t="shared" si="190"/>
        <v>1</v>
      </c>
      <c r="BK568" s="1" t="b">
        <f t="shared" si="191"/>
        <v>0</v>
      </c>
      <c r="BL568" s="1" t="b">
        <f t="shared" si="192"/>
        <v>0</v>
      </c>
      <c r="BM568" s="1" t="b">
        <f t="shared" si="193"/>
        <v>1</v>
      </c>
      <c r="BN568" s="1" t="b">
        <f t="shared" si="194"/>
        <v>1</v>
      </c>
      <c r="BO568" s="1" t="b">
        <f t="shared" si="195"/>
        <v>1</v>
      </c>
      <c r="BP568" s="1" t="b">
        <f t="shared" si="196"/>
        <v>1</v>
      </c>
      <c r="BQ568" s="1" t="b">
        <f t="shared" si="197"/>
        <v>1</v>
      </c>
    </row>
    <row r="569" spans="1:69" ht="37.5">
      <c r="A569" s="5">
        <v>566</v>
      </c>
      <c r="B569" s="13" t="s">
        <v>1135</v>
      </c>
      <c r="C569" s="13"/>
      <c r="D569" s="13" t="s">
        <v>1113</v>
      </c>
      <c r="E569" s="19" t="s">
        <v>1228</v>
      </c>
      <c r="F569" s="13" t="s">
        <v>54</v>
      </c>
      <c r="G569" s="13" t="s">
        <v>1107</v>
      </c>
      <c r="H569" s="13" t="s">
        <v>1555</v>
      </c>
      <c r="I569" s="13" t="s">
        <v>1554</v>
      </c>
      <c r="J569" s="13" t="s">
        <v>1333</v>
      </c>
      <c r="K569" s="13" t="s">
        <v>1122</v>
      </c>
      <c r="L569" s="13" t="s">
        <v>1335</v>
      </c>
      <c r="M569" s="13" t="s">
        <v>23</v>
      </c>
      <c r="N569" s="13" t="s">
        <v>23</v>
      </c>
      <c r="O569" s="13" t="s">
        <v>23</v>
      </c>
      <c r="P569" s="13" t="str">
        <f t="shared" si="176"/>
        <v>EASA;FAA;CAA UK;CAA MALAYSIA;DGCA INDONESIA;CAA CHINA;</v>
      </c>
      <c r="Q569" s="13" t="s">
        <v>12</v>
      </c>
      <c r="R569" s="13" t="s">
        <v>13</v>
      </c>
      <c r="S569" s="13" t="s">
        <v>1224</v>
      </c>
      <c r="T569" s="13" t="s">
        <v>24</v>
      </c>
      <c r="U569" s="13" t="s">
        <v>25</v>
      </c>
      <c r="V569" s="13" t="s">
        <v>26</v>
      </c>
      <c r="W569" s="13"/>
      <c r="X569" s="13" t="s">
        <v>1232</v>
      </c>
      <c r="Y569" s="13" t="s">
        <v>1336</v>
      </c>
      <c r="Z569" s="13"/>
      <c r="AA569" s="1" t="str">
        <f>_xlfn.IFNA(VLOOKUP($B569,'[1]Price Catalogue (Active CAP)'!$A:$AD,AA$3,FALSE),"")</f>
        <v>TAAI2-33PE10-01</v>
      </c>
      <c r="AC569" s="1" t="str">
        <f>_xlfn.IFNA(VLOOKUP($B569,'[1]Price Catalogue (Active CAP)'!$A:$AD,AC$3,FALSE),"")</f>
        <v>SEAT, CAPTAIN</v>
      </c>
      <c r="AD569" s="1" t="str">
        <f>_xlfn.IFNA(VLOOKUP($B569,'[1]Price Catalogue (Active CAP)'!$A:$AD,AD$3,FALSE),"")</f>
        <v>ON</v>
      </c>
      <c r="AE569" s="1" t="str">
        <f>_xlfn.IFNA(VLOOKUP($B569,'[1]Price Catalogue (Active CAP)'!$A:$AD,AE$3,FALSE),"")</f>
        <v>A320_Fam;A330;A340;</v>
      </c>
      <c r="AF569" s="1" t="str">
        <f>_xlfn.IFNA(VLOOKUP($B569,'[1]Price Catalogue (Active CAP)'!$A:$AD,AF$3,FALSE),"")</f>
        <v>STELIA AEROSPACE</v>
      </c>
      <c r="AG569" s="1" t="str">
        <f>_xlfn.IFNA(VLOOKUP($B569,'[1]Price Catalogue (Active CAP)'!$A:$AD,AG$3,FALSE),"")</f>
        <v>CAE-SES-004</v>
      </c>
      <c r="AH569" s="1" t="str">
        <f>_xlfn.IFNA(VLOOKUP($B569,'[1]Price Catalogue (Active CAP)'!$A:$AD,AH$3,FALSE),"")</f>
        <v>Pilot_Seat</v>
      </c>
      <c r="AI569" s="1" t="str">
        <f>_xlfn.IFNA(VLOOKUP($B569,'[1]Price Catalogue (Active CAP)'!$A:$AD,AI$3,FALSE),"")</f>
        <v>OCMOM - Seat</v>
      </c>
      <c r="AJ569" s="1" t="str">
        <f>_xlfn.IFNA(VLOOKUP($B569,'[1]Price Catalogue (Active CAP)'!$A:$AD,AJ$3,FALSE),"")</f>
        <v>25-11-37;</v>
      </c>
      <c r="AK569" s="1" t="str">
        <f>_xlfn.IFNA(VLOOKUP($B569,'[1]Price Catalogue (Active CAP)'!$A:$AD,AK$3,FALSE),"")</f>
        <v>25-11</v>
      </c>
      <c r="AL569" s="32" t="str">
        <f>_xlfn.IFNA(VLOOKUP($B569,'[1]Price Catalogue (Active CAP)'!$A:$AD,AL$3,FALSE),"")</f>
        <v>EASA,FAA,CAA MALAYSIA,CAAS,DGCA INDONESIA,CAA CHINA</v>
      </c>
      <c r="AM569" s="1" t="str">
        <f>_xlfn.IFNA(VLOOKUP($B569,'[1]Price Catalogue (Active CAP)'!$A:$AD,AM$3,FALSE),"")</f>
        <v>EASA</v>
      </c>
      <c r="AN569" s="1" t="str">
        <f>_xlfn.IFNA(VLOOKUP($B569,'[1]Price Catalogue (Active CAP)'!$A:$AD,AN$3,FALSE),"")</f>
        <v>FAA</v>
      </c>
      <c r="AO569" s="1" t="str">
        <f>_xlfn.IFNA(VLOOKUP($B569,'[1]Price Catalogue (Active CAP)'!$A:$AD,AO$3,FALSE),"")</f>
        <v>CAA MALAYSIA</v>
      </c>
      <c r="AP569" s="1" t="str">
        <f>_xlfn.IFNA(VLOOKUP($B569,'[1]Price Catalogue (Active CAP)'!$A:$AD,AP$3,FALSE),"")</f>
        <v>CAAS</v>
      </c>
      <c r="AQ569" s="1" t="str">
        <f>_xlfn.IFNA(VLOOKUP($B569,'[1]Price Catalogue (Active CAP)'!$A:$AD,AQ$3,FALSE),"")</f>
        <v>DGCA INDONESIA</v>
      </c>
      <c r="AR569" s="1" t="str">
        <f>_xlfn.IFNA(VLOOKUP($B569,'[1]Price Catalogue (Active CAP)'!$A:$AD,AR$3,FALSE),"")</f>
        <v>CAA CHINA</v>
      </c>
      <c r="AS569" s="1">
        <f>_xlfn.IFNA(VLOOKUP($B569,'[1]Price Catalogue (Active CAP)'!$A:$AD,AS$3,FALSE),"")</f>
        <v>0</v>
      </c>
      <c r="AT569" s="1" t="str">
        <f>_xlfn.IFNA(VLOOKUP($B569,'[1]Price Catalogue (Active CAP)'!$A:$AD,AT$3,FALSE),"")</f>
        <v>CAA VIETNAM</v>
      </c>
      <c r="AU569" s="1" t="str">
        <f>_xlfn.IFNA(VLOOKUP($B569,'[1]Price Catalogue (Active CAP)'!$A:$AD,AU$3,FALSE),"")</f>
        <v>OCMOM</v>
      </c>
      <c r="AW569" s="1" t="b">
        <f t="shared" si="177"/>
        <v>1</v>
      </c>
      <c r="AX569" s="1" t="b">
        <f t="shared" si="178"/>
        <v>1</v>
      </c>
      <c r="AY569" s="1" t="b">
        <f t="shared" si="179"/>
        <v>1</v>
      </c>
      <c r="AZ569" s="1" t="b">
        <f t="shared" si="180"/>
        <v>1</v>
      </c>
      <c r="BA569" s="1" t="b">
        <f t="shared" si="181"/>
        <v>1</v>
      </c>
      <c r="BB569" s="1" t="b">
        <f t="shared" si="182"/>
        <v>1</v>
      </c>
      <c r="BC569" s="1" t="b">
        <f t="shared" si="183"/>
        <v>1</v>
      </c>
      <c r="BD569" s="1" t="b">
        <f t="shared" si="184"/>
        <v>1</v>
      </c>
      <c r="BE569" s="1" t="b">
        <f t="shared" si="185"/>
        <v>1</v>
      </c>
      <c r="BF569" s="1" t="b">
        <f t="shared" si="186"/>
        <v>1</v>
      </c>
      <c r="BG569" s="1" t="b">
        <f t="shared" si="187"/>
        <v>1</v>
      </c>
      <c r="BH569" s="1" t="b">
        <f t="shared" si="188"/>
        <v>0</v>
      </c>
      <c r="BI569" s="1" t="b">
        <f t="shared" si="189"/>
        <v>1</v>
      </c>
      <c r="BJ569" s="1" t="b">
        <f t="shared" si="190"/>
        <v>1</v>
      </c>
      <c r="BK569" s="1" t="b">
        <f t="shared" si="191"/>
        <v>0</v>
      </c>
      <c r="BL569" s="1" t="b">
        <f t="shared" si="192"/>
        <v>0</v>
      </c>
      <c r="BM569" s="1" t="b">
        <f t="shared" si="193"/>
        <v>1</v>
      </c>
      <c r="BN569" s="1" t="b">
        <f t="shared" si="194"/>
        <v>1</v>
      </c>
      <c r="BO569" s="1" t="b">
        <f t="shared" si="195"/>
        <v>1</v>
      </c>
      <c r="BP569" s="1" t="b">
        <f t="shared" si="196"/>
        <v>1</v>
      </c>
      <c r="BQ569" s="1" t="b">
        <f t="shared" si="197"/>
        <v>1</v>
      </c>
    </row>
    <row r="570" spans="1:69" ht="37.5">
      <c r="A570" s="5">
        <v>567</v>
      </c>
      <c r="B570" s="13" t="s">
        <v>1136</v>
      </c>
      <c r="C570" s="13"/>
      <c r="D570" s="13" t="s">
        <v>1113</v>
      </c>
      <c r="E570" s="19" t="s">
        <v>1228</v>
      </c>
      <c r="F570" s="13" t="s">
        <v>54</v>
      </c>
      <c r="G570" s="13" t="s">
        <v>1107</v>
      </c>
      <c r="H570" s="13" t="s">
        <v>1555</v>
      </c>
      <c r="I570" s="13" t="s">
        <v>1554</v>
      </c>
      <c r="J570" s="13" t="s">
        <v>1333</v>
      </c>
      <c r="K570" s="13" t="s">
        <v>1122</v>
      </c>
      <c r="L570" s="13" t="s">
        <v>1335</v>
      </c>
      <c r="M570" s="13" t="s">
        <v>23</v>
      </c>
      <c r="N570" s="13" t="s">
        <v>23</v>
      </c>
      <c r="O570" s="13" t="s">
        <v>23</v>
      </c>
      <c r="P570" s="13" t="str">
        <f t="shared" si="176"/>
        <v>EASA;FAA;CAA UK;CAA MALAYSIA;DGCA INDONESIA;CAA CHINA;</v>
      </c>
      <c r="Q570" s="13" t="s">
        <v>12</v>
      </c>
      <c r="R570" s="13" t="s">
        <v>13</v>
      </c>
      <c r="S570" s="13" t="s">
        <v>1224</v>
      </c>
      <c r="T570" s="13" t="s">
        <v>24</v>
      </c>
      <c r="U570" s="13" t="s">
        <v>25</v>
      </c>
      <c r="V570" s="13" t="s">
        <v>26</v>
      </c>
      <c r="W570" s="13"/>
      <c r="X570" s="13" t="s">
        <v>1232</v>
      </c>
      <c r="Y570" s="13" t="s">
        <v>1336</v>
      </c>
      <c r="Z570" s="13"/>
      <c r="AA570" s="1" t="str">
        <f>_xlfn.IFNA(VLOOKUP($B570,'[1]Price Catalogue (Active CAP)'!$A:$AD,AA$3,FALSE),"")</f>
        <v>TAAI2-33PE11-01</v>
      </c>
      <c r="AC570" s="1" t="str">
        <f>_xlfn.IFNA(VLOOKUP($B570,'[1]Price Catalogue (Active CAP)'!$A:$AD,AC$3,FALSE),"")</f>
        <v>SEAT, CAPTAIN</v>
      </c>
      <c r="AD570" s="1" t="str">
        <f>_xlfn.IFNA(VLOOKUP($B570,'[1]Price Catalogue (Active CAP)'!$A:$AD,AD$3,FALSE),"")</f>
        <v>ON</v>
      </c>
      <c r="AE570" s="1" t="str">
        <f>_xlfn.IFNA(VLOOKUP($B570,'[1]Price Catalogue (Active CAP)'!$A:$AD,AE$3,FALSE),"")</f>
        <v>A320_Fam;A330;A340;</v>
      </c>
      <c r="AF570" s="1" t="str">
        <f>_xlfn.IFNA(VLOOKUP($B570,'[1]Price Catalogue (Active CAP)'!$A:$AD,AF$3,FALSE),"")</f>
        <v>STELIA AEROSPACE</v>
      </c>
      <c r="AG570" s="1" t="str">
        <f>_xlfn.IFNA(VLOOKUP($B570,'[1]Price Catalogue (Active CAP)'!$A:$AD,AG$3,FALSE),"")</f>
        <v>CAE-SES-004</v>
      </c>
      <c r="AH570" s="1" t="str">
        <f>_xlfn.IFNA(VLOOKUP($B570,'[1]Price Catalogue (Active CAP)'!$A:$AD,AH$3,FALSE),"")</f>
        <v>Pilot_Seat</v>
      </c>
      <c r="AI570" s="1" t="str">
        <f>_xlfn.IFNA(VLOOKUP($B570,'[1]Price Catalogue (Active CAP)'!$A:$AD,AI$3,FALSE),"")</f>
        <v>OCMOM - Seat</v>
      </c>
      <c r="AJ570" s="1" t="str">
        <f>_xlfn.IFNA(VLOOKUP($B570,'[1]Price Catalogue (Active CAP)'!$A:$AD,AJ$3,FALSE),"")</f>
        <v>25-11-37;</v>
      </c>
      <c r="AK570" s="1" t="str">
        <f>_xlfn.IFNA(VLOOKUP($B570,'[1]Price Catalogue (Active CAP)'!$A:$AD,AK$3,FALSE),"")</f>
        <v>25-11</v>
      </c>
      <c r="AL570" s="32" t="str">
        <f>_xlfn.IFNA(VLOOKUP($B570,'[1]Price Catalogue (Active CAP)'!$A:$AD,AL$3,FALSE),"")</f>
        <v>EASA,FAA,CAA MALAYSIA,CAAS,DGCA INDONESIA,CAA CHINA</v>
      </c>
      <c r="AM570" s="1" t="str">
        <f>_xlfn.IFNA(VLOOKUP($B570,'[1]Price Catalogue (Active CAP)'!$A:$AD,AM$3,FALSE),"")</f>
        <v>EASA</v>
      </c>
      <c r="AN570" s="1" t="str">
        <f>_xlfn.IFNA(VLOOKUP($B570,'[1]Price Catalogue (Active CAP)'!$A:$AD,AN$3,FALSE),"")</f>
        <v>FAA</v>
      </c>
      <c r="AO570" s="1" t="str">
        <f>_xlfn.IFNA(VLOOKUP($B570,'[1]Price Catalogue (Active CAP)'!$A:$AD,AO$3,FALSE),"")</f>
        <v>CAA MALAYSIA</v>
      </c>
      <c r="AP570" s="1" t="str">
        <f>_xlfn.IFNA(VLOOKUP($B570,'[1]Price Catalogue (Active CAP)'!$A:$AD,AP$3,FALSE),"")</f>
        <v>CAAS</v>
      </c>
      <c r="AQ570" s="1" t="str">
        <f>_xlfn.IFNA(VLOOKUP($B570,'[1]Price Catalogue (Active CAP)'!$A:$AD,AQ$3,FALSE),"")</f>
        <v>DGCA INDONESIA</v>
      </c>
      <c r="AR570" s="1" t="str">
        <f>_xlfn.IFNA(VLOOKUP($B570,'[1]Price Catalogue (Active CAP)'!$A:$AD,AR$3,FALSE),"")</f>
        <v>CAA CHINA</v>
      </c>
      <c r="AS570" s="1">
        <f>_xlfn.IFNA(VLOOKUP($B570,'[1]Price Catalogue (Active CAP)'!$A:$AD,AS$3,FALSE),"")</f>
        <v>0</v>
      </c>
      <c r="AT570" s="1" t="str">
        <f>_xlfn.IFNA(VLOOKUP($B570,'[1]Price Catalogue (Active CAP)'!$A:$AD,AT$3,FALSE),"")</f>
        <v>CAA VIETNAM</v>
      </c>
      <c r="AU570" s="1" t="str">
        <f>_xlfn.IFNA(VLOOKUP($B570,'[1]Price Catalogue (Active CAP)'!$A:$AD,AU$3,FALSE),"")</f>
        <v>OCMOM</v>
      </c>
      <c r="AW570" s="1" t="b">
        <f t="shared" si="177"/>
        <v>1</v>
      </c>
      <c r="AX570" s="1" t="b">
        <f t="shared" si="178"/>
        <v>1</v>
      </c>
      <c r="AY570" s="1" t="b">
        <f t="shared" si="179"/>
        <v>1</v>
      </c>
      <c r="AZ570" s="1" t="b">
        <f t="shared" si="180"/>
        <v>1</v>
      </c>
      <c r="BA570" s="1" t="b">
        <f t="shared" si="181"/>
        <v>1</v>
      </c>
      <c r="BB570" s="1" t="b">
        <f t="shared" si="182"/>
        <v>1</v>
      </c>
      <c r="BC570" s="1" t="b">
        <f t="shared" si="183"/>
        <v>1</v>
      </c>
      <c r="BD570" s="1" t="b">
        <f t="shared" si="184"/>
        <v>1</v>
      </c>
      <c r="BE570" s="1" t="b">
        <f t="shared" si="185"/>
        <v>1</v>
      </c>
      <c r="BF570" s="1" t="b">
        <f t="shared" si="186"/>
        <v>1</v>
      </c>
      <c r="BG570" s="1" t="b">
        <f t="shared" si="187"/>
        <v>1</v>
      </c>
      <c r="BH570" s="1" t="b">
        <f t="shared" si="188"/>
        <v>0</v>
      </c>
      <c r="BI570" s="1" t="b">
        <f t="shared" si="189"/>
        <v>1</v>
      </c>
      <c r="BJ570" s="1" t="b">
        <f t="shared" si="190"/>
        <v>1</v>
      </c>
      <c r="BK570" s="1" t="b">
        <f t="shared" si="191"/>
        <v>0</v>
      </c>
      <c r="BL570" s="1" t="b">
        <f t="shared" si="192"/>
        <v>0</v>
      </c>
      <c r="BM570" s="1" t="b">
        <f t="shared" si="193"/>
        <v>1</v>
      </c>
      <c r="BN570" s="1" t="b">
        <f t="shared" si="194"/>
        <v>1</v>
      </c>
      <c r="BO570" s="1" t="b">
        <f t="shared" si="195"/>
        <v>1</v>
      </c>
      <c r="BP570" s="1" t="b">
        <f t="shared" si="196"/>
        <v>1</v>
      </c>
      <c r="BQ570" s="1" t="b">
        <f t="shared" si="197"/>
        <v>1</v>
      </c>
    </row>
    <row r="571" spans="1:69" ht="37.5">
      <c r="A571" s="5">
        <v>568</v>
      </c>
      <c r="B571" s="13" t="s">
        <v>1137</v>
      </c>
      <c r="C571" s="13"/>
      <c r="D571" s="13" t="s">
        <v>1113</v>
      </c>
      <c r="E571" s="19" t="s">
        <v>1228</v>
      </c>
      <c r="F571" s="13" t="s">
        <v>54</v>
      </c>
      <c r="G571" s="13" t="s">
        <v>1107</v>
      </c>
      <c r="H571" s="13" t="s">
        <v>1555</v>
      </c>
      <c r="I571" s="13" t="s">
        <v>1554</v>
      </c>
      <c r="J571" s="13" t="s">
        <v>1333</v>
      </c>
      <c r="K571" s="13" t="s">
        <v>1122</v>
      </c>
      <c r="L571" s="13" t="s">
        <v>1335</v>
      </c>
      <c r="M571" s="13" t="s">
        <v>23</v>
      </c>
      <c r="N571" s="13" t="s">
        <v>23</v>
      </c>
      <c r="O571" s="13" t="s">
        <v>23</v>
      </c>
      <c r="P571" s="13" t="str">
        <f t="shared" si="176"/>
        <v>EASA;FAA;CAA UK;CAA MALAYSIA;DGCA INDONESIA;CAA CHINA;</v>
      </c>
      <c r="Q571" s="13" t="s">
        <v>12</v>
      </c>
      <c r="R571" s="13" t="s">
        <v>13</v>
      </c>
      <c r="S571" s="13" t="s">
        <v>1224</v>
      </c>
      <c r="T571" s="13" t="s">
        <v>24</v>
      </c>
      <c r="U571" s="13" t="s">
        <v>25</v>
      </c>
      <c r="V571" s="13" t="s">
        <v>26</v>
      </c>
      <c r="W571" s="13"/>
      <c r="X571" s="13" t="s">
        <v>1232</v>
      </c>
      <c r="Y571" s="13" t="s">
        <v>1336</v>
      </c>
      <c r="Z571" s="13"/>
      <c r="AA571" s="1" t="str">
        <f>_xlfn.IFNA(VLOOKUP($B571,'[1]Price Catalogue (Active CAP)'!$A:$AD,AA$3,FALSE),"")</f>
        <v>TAAI2-33PE20-01</v>
      </c>
      <c r="AC571" s="1" t="str">
        <f>_xlfn.IFNA(VLOOKUP($B571,'[1]Price Catalogue (Active CAP)'!$A:$AD,AC$3,FALSE),"")</f>
        <v>SEAT, CAPTAIN</v>
      </c>
      <c r="AD571" s="1" t="str">
        <f>_xlfn.IFNA(VLOOKUP($B571,'[1]Price Catalogue (Active CAP)'!$A:$AD,AD$3,FALSE),"")</f>
        <v>ON</v>
      </c>
      <c r="AE571" s="1" t="str">
        <f>_xlfn.IFNA(VLOOKUP($B571,'[1]Price Catalogue (Active CAP)'!$A:$AD,AE$3,FALSE),"")</f>
        <v>A320_Fam;A330;A340;</v>
      </c>
      <c r="AF571" s="1" t="str">
        <f>_xlfn.IFNA(VLOOKUP($B571,'[1]Price Catalogue (Active CAP)'!$A:$AD,AF$3,FALSE),"")</f>
        <v>STELIA AEROSPACE</v>
      </c>
      <c r="AG571" s="1" t="str">
        <f>_xlfn.IFNA(VLOOKUP($B571,'[1]Price Catalogue (Active CAP)'!$A:$AD,AG$3,FALSE),"")</f>
        <v>CAE-SES-004</v>
      </c>
      <c r="AH571" s="1" t="str">
        <f>_xlfn.IFNA(VLOOKUP($B571,'[1]Price Catalogue (Active CAP)'!$A:$AD,AH$3,FALSE),"")</f>
        <v>Pilot_Seat</v>
      </c>
      <c r="AI571" s="1" t="str">
        <f>_xlfn.IFNA(VLOOKUP($B571,'[1]Price Catalogue (Active CAP)'!$A:$AD,AI$3,FALSE),"")</f>
        <v>OCMOM - Seat</v>
      </c>
      <c r="AJ571" s="1" t="str">
        <f>_xlfn.IFNA(VLOOKUP($B571,'[1]Price Catalogue (Active CAP)'!$A:$AD,AJ$3,FALSE),"")</f>
        <v>25-11-37;</v>
      </c>
      <c r="AK571" s="1" t="str">
        <f>_xlfn.IFNA(VLOOKUP($B571,'[1]Price Catalogue (Active CAP)'!$A:$AD,AK$3,FALSE),"")</f>
        <v>25-11</v>
      </c>
      <c r="AL571" s="32" t="str">
        <f>_xlfn.IFNA(VLOOKUP($B571,'[1]Price Catalogue (Active CAP)'!$A:$AD,AL$3,FALSE),"")</f>
        <v>EASA,FAA,CAA MALAYSIA,CAAS,DGCA INDONESIA,CAA CHINA</v>
      </c>
      <c r="AM571" s="1" t="str">
        <f>_xlfn.IFNA(VLOOKUP($B571,'[1]Price Catalogue (Active CAP)'!$A:$AD,AM$3,FALSE),"")</f>
        <v>EASA</v>
      </c>
      <c r="AN571" s="1" t="str">
        <f>_xlfn.IFNA(VLOOKUP($B571,'[1]Price Catalogue (Active CAP)'!$A:$AD,AN$3,FALSE),"")</f>
        <v>FAA</v>
      </c>
      <c r="AO571" s="1" t="str">
        <f>_xlfn.IFNA(VLOOKUP($B571,'[1]Price Catalogue (Active CAP)'!$A:$AD,AO$3,FALSE),"")</f>
        <v>CAA MALAYSIA</v>
      </c>
      <c r="AP571" s="1" t="str">
        <f>_xlfn.IFNA(VLOOKUP($B571,'[1]Price Catalogue (Active CAP)'!$A:$AD,AP$3,FALSE),"")</f>
        <v>CAAS</v>
      </c>
      <c r="AQ571" s="1" t="str">
        <f>_xlfn.IFNA(VLOOKUP($B571,'[1]Price Catalogue (Active CAP)'!$A:$AD,AQ$3,FALSE),"")</f>
        <v>DGCA INDONESIA</v>
      </c>
      <c r="AR571" s="1" t="str">
        <f>_xlfn.IFNA(VLOOKUP($B571,'[1]Price Catalogue (Active CAP)'!$A:$AD,AR$3,FALSE),"")</f>
        <v>CAA CHINA</v>
      </c>
      <c r="AS571" s="1">
        <f>_xlfn.IFNA(VLOOKUP($B571,'[1]Price Catalogue (Active CAP)'!$A:$AD,AS$3,FALSE),"")</f>
        <v>0</v>
      </c>
      <c r="AT571" s="1" t="str">
        <f>_xlfn.IFNA(VLOOKUP($B571,'[1]Price Catalogue (Active CAP)'!$A:$AD,AT$3,FALSE),"")</f>
        <v>CAA VIETNAM</v>
      </c>
      <c r="AU571" s="1" t="str">
        <f>_xlfn.IFNA(VLOOKUP($B571,'[1]Price Catalogue (Active CAP)'!$A:$AD,AU$3,FALSE),"")</f>
        <v>OCMOM</v>
      </c>
      <c r="AV571" s="28" t="b">
        <f>B571=AA571</f>
        <v>1</v>
      </c>
      <c r="AW571" s="1" t="b">
        <f t="shared" si="177"/>
        <v>1</v>
      </c>
      <c r="AX571" s="1" t="b">
        <f t="shared" si="178"/>
        <v>1</v>
      </c>
      <c r="AY571" s="1" t="b">
        <f t="shared" si="179"/>
        <v>1</v>
      </c>
      <c r="AZ571" s="1" t="b">
        <f t="shared" si="180"/>
        <v>1</v>
      </c>
      <c r="BA571" s="1" t="b">
        <f t="shared" si="181"/>
        <v>1</v>
      </c>
      <c r="BB571" s="1" t="b">
        <f t="shared" si="182"/>
        <v>1</v>
      </c>
      <c r="BC571" s="1" t="b">
        <f t="shared" si="183"/>
        <v>1</v>
      </c>
      <c r="BD571" s="1" t="b">
        <f t="shared" si="184"/>
        <v>1</v>
      </c>
      <c r="BE571" s="1" t="b">
        <f t="shared" si="185"/>
        <v>1</v>
      </c>
      <c r="BF571" s="1" t="b">
        <f t="shared" si="186"/>
        <v>1</v>
      </c>
      <c r="BG571" s="1" t="b">
        <f t="shared" si="187"/>
        <v>1</v>
      </c>
      <c r="BH571" s="1" t="b">
        <f t="shared" si="188"/>
        <v>0</v>
      </c>
      <c r="BI571" s="1" t="b">
        <f t="shared" si="189"/>
        <v>1</v>
      </c>
      <c r="BJ571" s="1" t="b">
        <f t="shared" si="190"/>
        <v>1</v>
      </c>
      <c r="BK571" s="1" t="b">
        <f t="shared" si="191"/>
        <v>0</v>
      </c>
      <c r="BL571" s="1" t="b">
        <f t="shared" si="192"/>
        <v>0</v>
      </c>
      <c r="BM571" s="1" t="b">
        <f t="shared" si="193"/>
        <v>1</v>
      </c>
      <c r="BN571" s="1" t="b">
        <f t="shared" si="194"/>
        <v>1</v>
      </c>
      <c r="BO571" s="1" t="b">
        <f t="shared" si="195"/>
        <v>1</v>
      </c>
      <c r="BP571" s="1" t="b">
        <f t="shared" si="196"/>
        <v>1</v>
      </c>
      <c r="BQ571" s="1" t="b">
        <f t="shared" si="197"/>
        <v>1</v>
      </c>
    </row>
    <row r="572" spans="1:69" ht="37.5">
      <c r="A572" s="5">
        <v>569</v>
      </c>
      <c r="B572" s="13" t="s">
        <v>1138</v>
      </c>
      <c r="C572" s="13"/>
      <c r="D572" s="13" t="s">
        <v>1113</v>
      </c>
      <c r="E572" s="19" t="s">
        <v>1228</v>
      </c>
      <c r="F572" s="13" t="s">
        <v>54</v>
      </c>
      <c r="G572" s="13" t="s">
        <v>1107</v>
      </c>
      <c r="H572" s="13" t="s">
        <v>1555</v>
      </c>
      <c r="I572" s="13" t="s">
        <v>1554</v>
      </c>
      <c r="J572" s="13" t="s">
        <v>1333</v>
      </c>
      <c r="K572" s="13" t="s">
        <v>1122</v>
      </c>
      <c r="L572" s="13" t="s">
        <v>1335</v>
      </c>
      <c r="M572" s="13" t="s">
        <v>23</v>
      </c>
      <c r="N572" s="13" t="s">
        <v>23</v>
      </c>
      <c r="O572" s="13" t="s">
        <v>23</v>
      </c>
      <c r="P572" s="13" t="str">
        <f t="shared" si="176"/>
        <v>EASA;FAA;CAA UK;CAA MALAYSIA;DGCA INDONESIA;CAA CHINA;</v>
      </c>
      <c r="Q572" s="13" t="s">
        <v>12</v>
      </c>
      <c r="R572" s="13" t="s">
        <v>13</v>
      </c>
      <c r="S572" s="13" t="s">
        <v>1224</v>
      </c>
      <c r="T572" s="13" t="s">
        <v>24</v>
      </c>
      <c r="U572" s="13" t="s">
        <v>25</v>
      </c>
      <c r="V572" s="13" t="s">
        <v>26</v>
      </c>
      <c r="W572" s="13"/>
      <c r="X572" s="13" t="s">
        <v>1232</v>
      </c>
      <c r="Y572" s="13" t="s">
        <v>1336</v>
      </c>
      <c r="Z572" s="13"/>
      <c r="AA572" s="1" t="str">
        <f>_xlfn.IFNA(VLOOKUP($B572,'[1]Price Catalogue (Active CAP)'!$A:$AD,AA$3,FALSE),"")</f>
        <v>TAAI2-33PE21-01</v>
      </c>
      <c r="AC572" s="1" t="str">
        <f>_xlfn.IFNA(VLOOKUP($B572,'[1]Price Catalogue (Active CAP)'!$A:$AD,AC$3,FALSE),"")</f>
        <v>SEAT, CAPTAIN</v>
      </c>
      <c r="AD572" s="1" t="str">
        <f>_xlfn.IFNA(VLOOKUP($B572,'[1]Price Catalogue (Active CAP)'!$A:$AD,AD$3,FALSE),"")</f>
        <v>ON</v>
      </c>
      <c r="AE572" s="1" t="str">
        <f>_xlfn.IFNA(VLOOKUP($B572,'[1]Price Catalogue (Active CAP)'!$A:$AD,AE$3,FALSE),"")</f>
        <v>A320_Fam;A330;A340;</v>
      </c>
      <c r="AF572" s="1" t="str">
        <f>_xlfn.IFNA(VLOOKUP($B572,'[1]Price Catalogue (Active CAP)'!$A:$AD,AF$3,FALSE),"")</f>
        <v>STELIA AEROSPACE</v>
      </c>
      <c r="AG572" s="1" t="str">
        <f>_xlfn.IFNA(VLOOKUP($B572,'[1]Price Catalogue (Active CAP)'!$A:$AD,AG$3,FALSE),"")</f>
        <v>CAE-SES-004</v>
      </c>
      <c r="AH572" s="1" t="str">
        <f>_xlfn.IFNA(VLOOKUP($B572,'[1]Price Catalogue (Active CAP)'!$A:$AD,AH$3,FALSE),"")</f>
        <v>Pilot_Seat</v>
      </c>
      <c r="AI572" s="1" t="str">
        <f>_xlfn.IFNA(VLOOKUP($B572,'[1]Price Catalogue (Active CAP)'!$A:$AD,AI$3,FALSE),"")</f>
        <v>OCMOM - Seat</v>
      </c>
      <c r="AJ572" s="1" t="str">
        <f>_xlfn.IFNA(VLOOKUP($B572,'[1]Price Catalogue (Active CAP)'!$A:$AD,AJ$3,FALSE),"")</f>
        <v>25-11-37;</v>
      </c>
      <c r="AK572" s="1" t="str">
        <f>_xlfn.IFNA(VLOOKUP($B572,'[1]Price Catalogue (Active CAP)'!$A:$AD,AK$3,FALSE),"")</f>
        <v>25-11</v>
      </c>
      <c r="AL572" s="32" t="str">
        <f>_xlfn.IFNA(VLOOKUP($B572,'[1]Price Catalogue (Active CAP)'!$A:$AD,AL$3,FALSE),"")</f>
        <v>EASA,FAA,CAA MALAYSIA,CAAS,DGCA INDONESIA,CAA CHINA</v>
      </c>
      <c r="AM572" s="1" t="str">
        <f>_xlfn.IFNA(VLOOKUP($B572,'[1]Price Catalogue (Active CAP)'!$A:$AD,AM$3,FALSE),"")</f>
        <v>EASA</v>
      </c>
      <c r="AN572" s="1" t="str">
        <f>_xlfn.IFNA(VLOOKUP($B572,'[1]Price Catalogue (Active CAP)'!$A:$AD,AN$3,FALSE),"")</f>
        <v>FAA</v>
      </c>
      <c r="AO572" s="1" t="str">
        <f>_xlfn.IFNA(VLOOKUP($B572,'[1]Price Catalogue (Active CAP)'!$A:$AD,AO$3,FALSE),"")</f>
        <v>CAA MALAYSIA</v>
      </c>
      <c r="AP572" s="1" t="str">
        <f>_xlfn.IFNA(VLOOKUP($B572,'[1]Price Catalogue (Active CAP)'!$A:$AD,AP$3,FALSE),"")</f>
        <v>CAAS</v>
      </c>
      <c r="AQ572" s="1" t="str">
        <f>_xlfn.IFNA(VLOOKUP($B572,'[1]Price Catalogue (Active CAP)'!$A:$AD,AQ$3,FALSE),"")</f>
        <v>DGCA INDONESIA</v>
      </c>
      <c r="AR572" s="1" t="str">
        <f>_xlfn.IFNA(VLOOKUP($B572,'[1]Price Catalogue (Active CAP)'!$A:$AD,AR$3,FALSE),"")</f>
        <v>CAA CHINA</v>
      </c>
      <c r="AS572" s="1">
        <f>_xlfn.IFNA(VLOOKUP($B572,'[1]Price Catalogue (Active CAP)'!$A:$AD,AS$3,FALSE),"")</f>
        <v>0</v>
      </c>
      <c r="AT572" s="1" t="str">
        <f>_xlfn.IFNA(VLOOKUP($B572,'[1]Price Catalogue (Active CAP)'!$A:$AD,AT$3,FALSE),"")</f>
        <v>CAA VIETNAM</v>
      </c>
      <c r="AU572" s="1" t="str">
        <f>_xlfn.IFNA(VLOOKUP($B572,'[1]Price Catalogue (Active CAP)'!$A:$AD,AU$3,FALSE),"")</f>
        <v>OCMOM</v>
      </c>
      <c r="AW572" s="1" t="b">
        <f t="shared" si="177"/>
        <v>1</v>
      </c>
      <c r="AX572" s="1" t="b">
        <f t="shared" si="178"/>
        <v>1</v>
      </c>
      <c r="AY572" s="1" t="b">
        <f t="shared" si="179"/>
        <v>1</v>
      </c>
      <c r="AZ572" s="1" t="b">
        <f t="shared" si="180"/>
        <v>1</v>
      </c>
      <c r="BA572" s="1" t="b">
        <f t="shared" si="181"/>
        <v>1</v>
      </c>
      <c r="BB572" s="1" t="b">
        <f t="shared" si="182"/>
        <v>1</v>
      </c>
      <c r="BC572" s="1" t="b">
        <f t="shared" si="183"/>
        <v>1</v>
      </c>
      <c r="BD572" s="1" t="b">
        <f t="shared" si="184"/>
        <v>1</v>
      </c>
      <c r="BE572" s="1" t="b">
        <f t="shared" si="185"/>
        <v>1</v>
      </c>
      <c r="BF572" s="1" t="b">
        <f t="shared" si="186"/>
        <v>1</v>
      </c>
      <c r="BG572" s="1" t="b">
        <f t="shared" si="187"/>
        <v>1</v>
      </c>
      <c r="BH572" s="1" t="b">
        <f t="shared" si="188"/>
        <v>0</v>
      </c>
      <c r="BI572" s="1" t="b">
        <f t="shared" si="189"/>
        <v>1</v>
      </c>
      <c r="BJ572" s="1" t="b">
        <f t="shared" si="190"/>
        <v>1</v>
      </c>
      <c r="BK572" s="1" t="b">
        <f t="shared" si="191"/>
        <v>0</v>
      </c>
      <c r="BL572" s="1" t="b">
        <f t="shared" si="192"/>
        <v>0</v>
      </c>
      <c r="BM572" s="1" t="b">
        <f t="shared" si="193"/>
        <v>1</v>
      </c>
      <c r="BN572" s="1" t="b">
        <f t="shared" si="194"/>
        <v>1</v>
      </c>
      <c r="BO572" s="1" t="b">
        <f t="shared" si="195"/>
        <v>1</v>
      </c>
      <c r="BP572" s="1" t="b">
        <f t="shared" si="196"/>
        <v>1</v>
      </c>
      <c r="BQ572" s="1" t="b">
        <f t="shared" si="197"/>
        <v>1</v>
      </c>
    </row>
    <row r="573" spans="1:69" ht="37.5">
      <c r="A573" s="5">
        <v>570</v>
      </c>
      <c r="B573" s="13" t="s">
        <v>1139</v>
      </c>
      <c r="C573" s="13"/>
      <c r="D573" s="13" t="s">
        <v>1113</v>
      </c>
      <c r="E573" s="19" t="s">
        <v>1228</v>
      </c>
      <c r="F573" s="13" t="s">
        <v>28</v>
      </c>
      <c r="G573" s="13" t="s">
        <v>1107</v>
      </c>
      <c r="H573" s="13" t="s">
        <v>1555</v>
      </c>
      <c r="I573" s="13" t="s">
        <v>1556</v>
      </c>
      <c r="J573" s="13" t="s">
        <v>1333</v>
      </c>
      <c r="K573" s="13" t="s">
        <v>1122</v>
      </c>
      <c r="L573" s="13" t="s">
        <v>1335</v>
      </c>
      <c r="M573" s="13" t="s">
        <v>23</v>
      </c>
      <c r="N573" s="13" t="s">
        <v>23</v>
      </c>
      <c r="O573" s="13" t="s">
        <v>23</v>
      </c>
      <c r="P573" s="13" t="str">
        <f t="shared" si="176"/>
        <v>EASA;FAA;CAA UK;CAA MALAYSIA;DGCA INDONESIA;CAA CHINA;</v>
      </c>
      <c r="Q573" s="13" t="s">
        <v>12</v>
      </c>
      <c r="R573" s="13" t="s">
        <v>13</v>
      </c>
      <c r="S573" s="13" t="s">
        <v>1224</v>
      </c>
      <c r="T573" s="13" t="s">
        <v>24</v>
      </c>
      <c r="U573" s="13" t="s">
        <v>25</v>
      </c>
      <c r="V573" s="13" t="s">
        <v>26</v>
      </c>
      <c r="W573" s="13"/>
      <c r="X573" s="13" t="s">
        <v>1232</v>
      </c>
      <c r="Y573" s="13" t="s">
        <v>1336</v>
      </c>
      <c r="Z573" s="13"/>
      <c r="AA573" s="1" t="str">
        <f>_xlfn.IFNA(VLOOKUP($B573,'[1]Price Catalogue (Active CAP)'!$A:$AD,AA$3,FALSE),"")</f>
        <v>TAAI2-33PE30-01</v>
      </c>
      <c r="AC573" s="1" t="str">
        <f>_xlfn.IFNA(VLOOKUP($B573,'[1]Price Catalogue (Active CAP)'!$A:$AD,AC$3,FALSE),"")</f>
        <v>SEAT, CAPTAIN</v>
      </c>
      <c r="AD573" s="1" t="str">
        <f>_xlfn.IFNA(VLOOKUP($B573,'[1]Price Catalogue (Active CAP)'!$A:$AD,AD$3,FALSE),"")</f>
        <v>ON</v>
      </c>
      <c r="AE573" s="1" t="str">
        <f>_xlfn.IFNA(VLOOKUP($B573,'[1]Price Catalogue (Active CAP)'!$A:$AD,AE$3,FALSE),"")</f>
        <v>A320_Fam;</v>
      </c>
      <c r="AF573" s="1" t="str">
        <f>_xlfn.IFNA(VLOOKUP($B573,'[1]Price Catalogue (Active CAP)'!$A:$AD,AF$3,FALSE),"")</f>
        <v>STELIA AEROSPACE</v>
      </c>
      <c r="AG573" s="1" t="str">
        <f>_xlfn.IFNA(VLOOKUP($B573,'[1]Price Catalogue (Active CAP)'!$A:$AD,AG$3,FALSE),"")</f>
        <v>CAE-SES-004</v>
      </c>
      <c r="AH573" s="1" t="str">
        <f>_xlfn.IFNA(VLOOKUP($B573,'[1]Price Catalogue (Active CAP)'!$A:$AD,AH$3,FALSE),"")</f>
        <v>Pilot_seat</v>
      </c>
      <c r="AI573" s="1" t="str">
        <f>_xlfn.IFNA(VLOOKUP($B573,'[1]Price Catalogue (Active CAP)'!$A:$AD,AI$3,FALSE),"")</f>
        <v>OCMOM - Seat</v>
      </c>
      <c r="AJ573" s="1" t="str">
        <f>_xlfn.IFNA(VLOOKUP($B573,'[1]Price Catalogue (Active CAP)'!$A:$AD,AJ$3,FALSE),"")</f>
        <v>25-11-37;</v>
      </c>
      <c r="AK573" s="1" t="str">
        <f>_xlfn.IFNA(VLOOKUP($B573,'[1]Price Catalogue (Active CAP)'!$A:$AD,AK$3,FALSE),"")</f>
        <v>25-11</v>
      </c>
      <c r="AL573" s="32" t="str">
        <f>_xlfn.IFNA(VLOOKUP($B573,'[1]Price Catalogue (Active CAP)'!$A:$AD,AL$3,FALSE),"")</f>
        <v>EASA,FAA,CAA MALAYSIA,CAAS,DGCA INDONESIA,CAA CHINA</v>
      </c>
      <c r="AM573" s="1" t="str">
        <f>_xlfn.IFNA(VLOOKUP($B573,'[1]Price Catalogue (Active CAP)'!$A:$AD,AM$3,FALSE),"")</f>
        <v>EASA</v>
      </c>
      <c r="AN573" s="1" t="str">
        <f>_xlfn.IFNA(VLOOKUP($B573,'[1]Price Catalogue (Active CAP)'!$A:$AD,AN$3,FALSE),"")</f>
        <v>FAA</v>
      </c>
      <c r="AO573" s="1" t="str">
        <f>_xlfn.IFNA(VLOOKUP($B573,'[1]Price Catalogue (Active CAP)'!$A:$AD,AO$3,FALSE),"")</f>
        <v>CAA MALAYSIA</v>
      </c>
      <c r="AP573" s="1" t="str">
        <f>_xlfn.IFNA(VLOOKUP($B573,'[1]Price Catalogue (Active CAP)'!$A:$AD,AP$3,FALSE),"")</f>
        <v>CAAS</v>
      </c>
      <c r="AQ573" s="1" t="str">
        <f>_xlfn.IFNA(VLOOKUP($B573,'[1]Price Catalogue (Active CAP)'!$A:$AD,AQ$3,FALSE),"")</f>
        <v>DGCA INDONESIA</v>
      </c>
      <c r="AR573" s="1" t="str">
        <f>_xlfn.IFNA(VLOOKUP($B573,'[1]Price Catalogue (Active CAP)'!$A:$AD,AR$3,FALSE),"")</f>
        <v>CAA CHINA</v>
      </c>
      <c r="AS573" s="1">
        <f>_xlfn.IFNA(VLOOKUP($B573,'[1]Price Catalogue (Active CAP)'!$A:$AD,AS$3,FALSE),"")</f>
        <v>0</v>
      </c>
      <c r="AT573" s="1" t="str">
        <f>_xlfn.IFNA(VLOOKUP($B573,'[1]Price Catalogue (Active CAP)'!$A:$AD,AT$3,FALSE),"")</f>
        <v>CAA VIETNAM</v>
      </c>
      <c r="AU573" s="1" t="str">
        <f>_xlfn.IFNA(VLOOKUP($B573,'[1]Price Catalogue (Active CAP)'!$A:$AD,AU$3,FALSE),"")</f>
        <v>OCMOM</v>
      </c>
      <c r="AW573" s="1" t="b">
        <f t="shared" si="177"/>
        <v>1</v>
      </c>
      <c r="AX573" s="1" t="b">
        <f t="shared" si="178"/>
        <v>1</v>
      </c>
      <c r="AY573" s="1" t="b">
        <f t="shared" si="179"/>
        <v>1</v>
      </c>
      <c r="AZ573" s="1" t="b">
        <f t="shared" si="180"/>
        <v>1</v>
      </c>
      <c r="BA573" s="1" t="b">
        <f t="shared" si="181"/>
        <v>1</v>
      </c>
      <c r="BB573" s="1" t="b">
        <f t="shared" si="182"/>
        <v>1</v>
      </c>
      <c r="BC573" s="1" t="b">
        <f t="shared" si="183"/>
        <v>1</v>
      </c>
      <c r="BD573" s="1" t="b">
        <f t="shared" si="184"/>
        <v>1</v>
      </c>
      <c r="BE573" s="1" t="b">
        <f t="shared" si="185"/>
        <v>1</v>
      </c>
      <c r="BF573" s="1" t="b">
        <f t="shared" si="186"/>
        <v>1</v>
      </c>
      <c r="BG573" s="1" t="b">
        <f t="shared" si="187"/>
        <v>1</v>
      </c>
      <c r="BH573" s="1" t="b">
        <f t="shared" si="188"/>
        <v>0</v>
      </c>
      <c r="BI573" s="1" t="b">
        <f t="shared" si="189"/>
        <v>1</v>
      </c>
      <c r="BJ573" s="1" t="b">
        <f t="shared" si="190"/>
        <v>1</v>
      </c>
      <c r="BK573" s="1" t="b">
        <f t="shared" si="191"/>
        <v>0</v>
      </c>
      <c r="BL573" s="1" t="b">
        <f t="shared" si="192"/>
        <v>0</v>
      </c>
      <c r="BM573" s="1" t="b">
        <f t="shared" si="193"/>
        <v>1</v>
      </c>
      <c r="BN573" s="1" t="b">
        <f t="shared" si="194"/>
        <v>1</v>
      </c>
      <c r="BO573" s="1" t="b">
        <f t="shared" si="195"/>
        <v>1</v>
      </c>
      <c r="BP573" s="1" t="b">
        <f t="shared" si="196"/>
        <v>1</v>
      </c>
      <c r="BQ573" s="1" t="b">
        <f t="shared" si="197"/>
        <v>1</v>
      </c>
    </row>
    <row r="574" spans="1:69" ht="37.5">
      <c r="A574" s="5">
        <v>571</v>
      </c>
      <c r="B574" s="13" t="s">
        <v>1140</v>
      </c>
      <c r="C574" s="13"/>
      <c r="D574" s="13" t="s">
        <v>1113</v>
      </c>
      <c r="E574" s="19" t="s">
        <v>1228</v>
      </c>
      <c r="F574" s="13" t="s">
        <v>54</v>
      </c>
      <c r="G574" s="13" t="s">
        <v>1107</v>
      </c>
      <c r="H574" s="13" t="s">
        <v>1555</v>
      </c>
      <c r="I574" s="13" t="s">
        <v>1554</v>
      </c>
      <c r="J574" s="13" t="s">
        <v>1333</v>
      </c>
      <c r="K574" s="13" t="s">
        <v>1122</v>
      </c>
      <c r="L574" s="13" t="s">
        <v>1335</v>
      </c>
      <c r="M574" s="13" t="s">
        <v>23</v>
      </c>
      <c r="N574" s="13" t="s">
        <v>23</v>
      </c>
      <c r="O574" s="13" t="s">
        <v>23</v>
      </c>
      <c r="P574" s="13" t="str">
        <f t="shared" si="176"/>
        <v>EASA;FAA;CAA UK;CAA MALAYSIA;DGCA INDONESIA;CAA CHINA;</v>
      </c>
      <c r="Q574" s="13" t="s">
        <v>12</v>
      </c>
      <c r="R574" s="13" t="s">
        <v>13</v>
      </c>
      <c r="S574" s="13" t="s">
        <v>1224</v>
      </c>
      <c r="T574" s="13" t="s">
        <v>24</v>
      </c>
      <c r="U574" s="13" t="s">
        <v>25</v>
      </c>
      <c r="V574" s="13" t="s">
        <v>26</v>
      </c>
      <c r="W574" s="13"/>
      <c r="X574" s="13" t="s">
        <v>1232</v>
      </c>
      <c r="Y574" s="13" t="s">
        <v>1336</v>
      </c>
      <c r="Z574" s="13"/>
      <c r="AA574" s="1" t="str">
        <f>_xlfn.IFNA(VLOOKUP($B574,'[1]Price Catalogue (Active CAP)'!$A:$AD,AA$3,FALSE),"")</f>
        <v>TAAI2-33PE31-01</v>
      </c>
      <c r="AC574" s="1" t="str">
        <f>_xlfn.IFNA(VLOOKUP($B574,'[1]Price Catalogue (Active CAP)'!$A:$AD,AC$3,FALSE),"")</f>
        <v>SEAT, CAPTAIN</v>
      </c>
      <c r="AD574" s="1" t="str">
        <f>_xlfn.IFNA(VLOOKUP($B574,'[1]Price Catalogue (Active CAP)'!$A:$AD,AD$3,FALSE),"")</f>
        <v>ON</v>
      </c>
      <c r="AE574" s="1" t="str">
        <f>_xlfn.IFNA(VLOOKUP($B574,'[1]Price Catalogue (Active CAP)'!$A:$AD,AE$3,FALSE),"")</f>
        <v>A320_Fam;A330;A340;</v>
      </c>
      <c r="AF574" s="1" t="str">
        <f>_xlfn.IFNA(VLOOKUP($B574,'[1]Price Catalogue (Active CAP)'!$A:$AD,AF$3,FALSE),"")</f>
        <v>STELIA AEROSPACE</v>
      </c>
      <c r="AG574" s="1" t="str">
        <f>_xlfn.IFNA(VLOOKUP($B574,'[1]Price Catalogue (Active CAP)'!$A:$AD,AG$3,FALSE),"")</f>
        <v>CAE-SES-004</v>
      </c>
      <c r="AH574" s="1" t="str">
        <f>_xlfn.IFNA(VLOOKUP($B574,'[1]Price Catalogue (Active CAP)'!$A:$AD,AH$3,FALSE),"")</f>
        <v>Pilot_Seat</v>
      </c>
      <c r="AI574" s="1" t="str">
        <f>_xlfn.IFNA(VLOOKUP($B574,'[1]Price Catalogue (Active CAP)'!$A:$AD,AI$3,FALSE),"")</f>
        <v>OCMOM - Seat</v>
      </c>
      <c r="AJ574" s="1" t="str">
        <f>_xlfn.IFNA(VLOOKUP($B574,'[1]Price Catalogue (Active CAP)'!$A:$AD,AJ$3,FALSE),"")</f>
        <v>25-11-37;</v>
      </c>
      <c r="AK574" s="1" t="str">
        <f>_xlfn.IFNA(VLOOKUP($B574,'[1]Price Catalogue (Active CAP)'!$A:$AD,AK$3,FALSE),"")</f>
        <v>25-11</v>
      </c>
      <c r="AL574" s="32" t="str">
        <f>_xlfn.IFNA(VLOOKUP($B574,'[1]Price Catalogue (Active CAP)'!$A:$AD,AL$3,FALSE),"")</f>
        <v>EASA,FAA,CAA MALAYSIA,CAAS,DGCA INDONESIA,CAA CHINA</v>
      </c>
      <c r="AM574" s="1" t="str">
        <f>_xlfn.IFNA(VLOOKUP($B574,'[1]Price Catalogue (Active CAP)'!$A:$AD,AM$3,FALSE),"")</f>
        <v>EASA</v>
      </c>
      <c r="AN574" s="1" t="str">
        <f>_xlfn.IFNA(VLOOKUP($B574,'[1]Price Catalogue (Active CAP)'!$A:$AD,AN$3,FALSE),"")</f>
        <v>FAA</v>
      </c>
      <c r="AO574" s="1" t="str">
        <f>_xlfn.IFNA(VLOOKUP($B574,'[1]Price Catalogue (Active CAP)'!$A:$AD,AO$3,FALSE),"")</f>
        <v>CAA MALAYSIA</v>
      </c>
      <c r="AP574" s="1" t="str">
        <f>_xlfn.IFNA(VLOOKUP($B574,'[1]Price Catalogue (Active CAP)'!$A:$AD,AP$3,FALSE),"")</f>
        <v>CAAS</v>
      </c>
      <c r="AQ574" s="1" t="str">
        <f>_xlfn.IFNA(VLOOKUP($B574,'[1]Price Catalogue (Active CAP)'!$A:$AD,AQ$3,FALSE),"")</f>
        <v>DGCA INDONESIA</v>
      </c>
      <c r="AR574" s="1" t="str">
        <f>_xlfn.IFNA(VLOOKUP($B574,'[1]Price Catalogue (Active CAP)'!$A:$AD,AR$3,FALSE),"")</f>
        <v>CAA CHINA</v>
      </c>
      <c r="AS574" s="1">
        <f>_xlfn.IFNA(VLOOKUP($B574,'[1]Price Catalogue (Active CAP)'!$A:$AD,AS$3,FALSE),"")</f>
        <v>0</v>
      </c>
      <c r="AT574" s="1" t="str">
        <f>_xlfn.IFNA(VLOOKUP($B574,'[1]Price Catalogue (Active CAP)'!$A:$AD,AT$3,FALSE),"")</f>
        <v>CAA VIETNAM</v>
      </c>
      <c r="AU574" s="1" t="str">
        <f>_xlfn.IFNA(VLOOKUP($B574,'[1]Price Catalogue (Active CAP)'!$A:$AD,AU$3,FALSE),"")</f>
        <v>OCMOM</v>
      </c>
      <c r="AW574" s="1" t="b">
        <f t="shared" si="177"/>
        <v>1</v>
      </c>
      <c r="AX574" s="1" t="b">
        <f t="shared" si="178"/>
        <v>1</v>
      </c>
      <c r="AY574" s="1" t="b">
        <f t="shared" si="179"/>
        <v>1</v>
      </c>
      <c r="AZ574" s="1" t="b">
        <f t="shared" si="180"/>
        <v>1</v>
      </c>
      <c r="BA574" s="1" t="b">
        <f t="shared" si="181"/>
        <v>1</v>
      </c>
      <c r="BB574" s="1" t="b">
        <f t="shared" si="182"/>
        <v>1</v>
      </c>
      <c r="BC574" s="1" t="b">
        <f t="shared" si="183"/>
        <v>1</v>
      </c>
      <c r="BD574" s="1" t="b">
        <f t="shared" si="184"/>
        <v>1</v>
      </c>
      <c r="BE574" s="1" t="b">
        <f t="shared" si="185"/>
        <v>1</v>
      </c>
      <c r="BF574" s="1" t="b">
        <f t="shared" si="186"/>
        <v>1</v>
      </c>
      <c r="BG574" s="1" t="b">
        <f t="shared" si="187"/>
        <v>1</v>
      </c>
      <c r="BH574" s="1" t="b">
        <f t="shared" si="188"/>
        <v>0</v>
      </c>
      <c r="BI574" s="1" t="b">
        <f t="shared" si="189"/>
        <v>1</v>
      </c>
      <c r="BJ574" s="1" t="b">
        <f t="shared" si="190"/>
        <v>1</v>
      </c>
      <c r="BK574" s="1" t="b">
        <f t="shared" si="191"/>
        <v>0</v>
      </c>
      <c r="BL574" s="1" t="b">
        <f t="shared" si="192"/>
        <v>0</v>
      </c>
      <c r="BM574" s="1" t="b">
        <f t="shared" si="193"/>
        <v>1</v>
      </c>
      <c r="BN574" s="1" t="b">
        <f t="shared" si="194"/>
        <v>1</v>
      </c>
      <c r="BO574" s="1" t="b">
        <f t="shared" si="195"/>
        <v>1</v>
      </c>
      <c r="BP574" s="1" t="b">
        <f t="shared" si="196"/>
        <v>1</v>
      </c>
      <c r="BQ574" s="1" t="b">
        <f t="shared" si="197"/>
        <v>1</v>
      </c>
    </row>
    <row r="575" spans="1:69" ht="37.5">
      <c r="A575" s="5">
        <v>572</v>
      </c>
      <c r="B575" s="13" t="s">
        <v>1141</v>
      </c>
      <c r="C575" s="13"/>
      <c r="D575" s="13" t="s">
        <v>1106</v>
      </c>
      <c r="E575" s="19" t="s">
        <v>1228</v>
      </c>
      <c r="F575" s="13" t="s">
        <v>54</v>
      </c>
      <c r="G575" s="13" t="s">
        <v>1107</v>
      </c>
      <c r="H575" s="13" t="s">
        <v>1553</v>
      </c>
      <c r="I575" s="13" t="s">
        <v>1554</v>
      </c>
      <c r="J575" s="13" t="s">
        <v>1333</v>
      </c>
      <c r="K575" s="13" t="s">
        <v>1142</v>
      </c>
      <c r="L575" s="13" t="s">
        <v>1335</v>
      </c>
      <c r="M575" s="13" t="s">
        <v>23</v>
      </c>
      <c r="N575" s="13" t="s">
        <v>23</v>
      </c>
      <c r="O575" s="13" t="s">
        <v>23</v>
      </c>
      <c r="P575" s="13" t="str">
        <f t="shared" si="176"/>
        <v>EASA;FAA;CAA UK;CAA MALAYSIA;DGCA INDONESIA;CAA CHINA;</v>
      </c>
      <c r="Q575" s="13" t="s">
        <v>12</v>
      </c>
      <c r="R575" s="13" t="s">
        <v>13</v>
      </c>
      <c r="S575" s="13" t="s">
        <v>1224</v>
      </c>
      <c r="T575" s="13" t="s">
        <v>24</v>
      </c>
      <c r="U575" s="13" t="s">
        <v>25</v>
      </c>
      <c r="V575" s="13" t="s">
        <v>26</v>
      </c>
      <c r="W575" s="13"/>
      <c r="X575" s="13" t="s">
        <v>1232</v>
      </c>
      <c r="Y575" s="13" t="s">
        <v>1336</v>
      </c>
      <c r="Z575" s="13"/>
      <c r="AA575" s="1" t="str">
        <f>_xlfn.IFNA(VLOOKUP($B575,'[1]Price Catalogue (Active CAP)'!$A:$AD,AA$3,FALSE),"")</f>
        <v>TAAI3-03CE00-01</v>
      </c>
      <c r="AC575" s="1" t="str">
        <f>_xlfn.IFNA(VLOOKUP($B575,'[1]Price Catalogue (Active CAP)'!$A:$AD,AC$3,FALSE),"")</f>
        <v>SEAT, FIRST OFFICER</v>
      </c>
      <c r="AD575" s="1" t="str">
        <f>_xlfn.IFNA(VLOOKUP($B575,'[1]Price Catalogue (Active CAP)'!$A:$AD,AD$3,FALSE),"")</f>
        <v>ON</v>
      </c>
      <c r="AE575" s="1" t="str">
        <f>_xlfn.IFNA(VLOOKUP($B575,'[1]Price Catalogue (Active CAP)'!$A:$AD,AE$3,FALSE),"")</f>
        <v>A320_Fam;A330;A340;</v>
      </c>
      <c r="AF575" s="1" t="str">
        <f>_xlfn.IFNA(VLOOKUP($B575,'[1]Price Catalogue (Active CAP)'!$A:$AD,AF$3,FALSE),"")</f>
        <v>STELIA AEROSPACE</v>
      </c>
      <c r="AG575" s="1" t="str">
        <f>_xlfn.IFNA(VLOOKUP($B575,'[1]Price Catalogue (Active CAP)'!$A:$AD,AG$3,FALSE),"")</f>
        <v>CAE-SES-003</v>
      </c>
      <c r="AH575" s="1" t="str">
        <f>_xlfn.IFNA(VLOOKUP($B575,'[1]Price Catalogue (Active CAP)'!$A:$AD,AH$3,FALSE),"")</f>
        <v>Pilot_Seat</v>
      </c>
      <c r="AI575" s="1" t="str">
        <f>_xlfn.IFNA(VLOOKUP($B575,'[1]Price Catalogue (Active CAP)'!$A:$AD,AI$3,FALSE),"")</f>
        <v>OCMOM - Seat</v>
      </c>
      <c r="AJ575" s="1" t="str">
        <f>_xlfn.IFNA(VLOOKUP($B575,'[1]Price Catalogue (Active CAP)'!$A:$AD,AJ$3,FALSE),"")</f>
        <v>25-11-46;</v>
      </c>
      <c r="AK575" s="1" t="str">
        <f>_xlfn.IFNA(VLOOKUP($B575,'[1]Price Catalogue (Active CAP)'!$A:$AD,AK$3,FALSE),"")</f>
        <v>25-11</v>
      </c>
      <c r="AL575" s="32" t="str">
        <f>_xlfn.IFNA(VLOOKUP($B575,'[1]Price Catalogue (Active CAP)'!$A:$AD,AL$3,FALSE),"")</f>
        <v>EASA,FAA,CAA MALAYSIA,CAAS,DGCA INDONESIA,CAA CHINA</v>
      </c>
      <c r="AM575" s="1" t="str">
        <f>_xlfn.IFNA(VLOOKUP($B575,'[1]Price Catalogue (Active CAP)'!$A:$AD,AM$3,FALSE),"")</f>
        <v>EASA</v>
      </c>
      <c r="AN575" s="1" t="str">
        <f>_xlfn.IFNA(VLOOKUP($B575,'[1]Price Catalogue (Active CAP)'!$A:$AD,AN$3,FALSE),"")</f>
        <v>FAA</v>
      </c>
      <c r="AO575" s="1" t="str">
        <f>_xlfn.IFNA(VLOOKUP($B575,'[1]Price Catalogue (Active CAP)'!$A:$AD,AO$3,FALSE),"")</f>
        <v>CAA MALAYSIA</v>
      </c>
      <c r="AP575" s="1" t="str">
        <f>_xlfn.IFNA(VLOOKUP($B575,'[1]Price Catalogue (Active CAP)'!$A:$AD,AP$3,FALSE),"")</f>
        <v>CAAS</v>
      </c>
      <c r="AQ575" s="1" t="str">
        <f>_xlfn.IFNA(VLOOKUP($B575,'[1]Price Catalogue (Active CAP)'!$A:$AD,AQ$3,FALSE),"")</f>
        <v>DGCA INDONESIA</v>
      </c>
      <c r="AR575" s="1" t="str">
        <f>_xlfn.IFNA(VLOOKUP($B575,'[1]Price Catalogue (Active CAP)'!$A:$AD,AR$3,FALSE),"")</f>
        <v>CAA CHINA</v>
      </c>
      <c r="AS575" s="1">
        <f>_xlfn.IFNA(VLOOKUP($B575,'[1]Price Catalogue (Active CAP)'!$A:$AD,AS$3,FALSE),"")</f>
        <v>0</v>
      </c>
      <c r="AT575" s="1" t="str">
        <f>_xlfn.IFNA(VLOOKUP($B575,'[1]Price Catalogue (Active CAP)'!$A:$AD,AT$3,FALSE),"")</f>
        <v>CAA VIETNAM</v>
      </c>
      <c r="AU575" s="1" t="str">
        <f>_xlfn.IFNA(VLOOKUP($B575,'[1]Price Catalogue (Active CAP)'!$A:$AD,AU$3,FALSE),"")</f>
        <v>OCMOM</v>
      </c>
      <c r="AW575" s="1" t="b">
        <f t="shared" si="177"/>
        <v>1</v>
      </c>
      <c r="AX575" s="1" t="b">
        <f t="shared" si="178"/>
        <v>1</v>
      </c>
      <c r="AY575" s="1" t="b">
        <f t="shared" si="179"/>
        <v>1</v>
      </c>
      <c r="AZ575" s="1" t="b">
        <f t="shared" si="180"/>
        <v>1</v>
      </c>
      <c r="BA575" s="1" t="b">
        <f t="shared" si="181"/>
        <v>1</v>
      </c>
      <c r="BB575" s="1" t="b">
        <f t="shared" si="182"/>
        <v>1</v>
      </c>
      <c r="BC575" s="1" t="b">
        <f t="shared" si="183"/>
        <v>1</v>
      </c>
      <c r="BD575" s="1" t="b">
        <f t="shared" si="184"/>
        <v>1</v>
      </c>
      <c r="BE575" s="1" t="b">
        <f t="shared" si="185"/>
        <v>1</v>
      </c>
      <c r="BF575" s="1" t="b">
        <f t="shared" si="186"/>
        <v>1</v>
      </c>
      <c r="BG575" s="1" t="b">
        <f t="shared" si="187"/>
        <v>1</v>
      </c>
      <c r="BH575" s="1" t="b">
        <f t="shared" si="188"/>
        <v>0</v>
      </c>
      <c r="BI575" s="1" t="b">
        <f t="shared" si="189"/>
        <v>1</v>
      </c>
      <c r="BJ575" s="1" t="b">
        <f t="shared" si="190"/>
        <v>1</v>
      </c>
      <c r="BK575" s="1" t="b">
        <f t="shared" si="191"/>
        <v>0</v>
      </c>
      <c r="BL575" s="1" t="b">
        <f t="shared" si="192"/>
        <v>0</v>
      </c>
      <c r="BM575" s="1" t="b">
        <f t="shared" si="193"/>
        <v>1</v>
      </c>
      <c r="BN575" s="1" t="b">
        <f t="shared" si="194"/>
        <v>1</v>
      </c>
      <c r="BO575" s="1" t="b">
        <f t="shared" si="195"/>
        <v>1</v>
      </c>
      <c r="BP575" s="1" t="b">
        <f t="shared" si="196"/>
        <v>1</v>
      </c>
      <c r="BQ575" s="1" t="b">
        <f t="shared" si="197"/>
        <v>1</v>
      </c>
    </row>
    <row r="576" spans="1:69" ht="37.5">
      <c r="A576" s="5">
        <v>573</v>
      </c>
      <c r="B576" s="13" t="s">
        <v>1143</v>
      </c>
      <c r="C576" s="13"/>
      <c r="D576" s="13" t="s">
        <v>1106</v>
      </c>
      <c r="E576" s="19" t="s">
        <v>1228</v>
      </c>
      <c r="F576" s="13" t="s">
        <v>54</v>
      </c>
      <c r="G576" s="13" t="s">
        <v>1107</v>
      </c>
      <c r="H576" s="13" t="s">
        <v>1553</v>
      </c>
      <c r="I576" s="13" t="s">
        <v>1554</v>
      </c>
      <c r="J576" s="13" t="s">
        <v>1333</v>
      </c>
      <c r="K576" s="13" t="s">
        <v>1142</v>
      </c>
      <c r="L576" s="13" t="s">
        <v>1335</v>
      </c>
      <c r="M576" s="13" t="s">
        <v>23</v>
      </c>
      <c r="N576" s="13" t="s">
        <v>23</v>
      </c>
      <c r="O576" s="13" t="s">
        <v>23</v>
      </c>
      <c r="P576" s="13" t="str">
        <f t="shared" si="176"/>
        <v>EASA;FAA;CAA UK;CAA MALAYSIA;DGCA INDONESIA;CAA CHINA;</v>
      </c>
      <c r="Q576" s="13" t="s">
        <v>12</v>
      </c>
      <c r="R576" s="13" t="s">
        <v>13</v>
      </c>
      <c r="S576" s="13" t="s">
        <v>1224</v>
      </c>
      <c r="T576" s="13" t="s">
        <v>24</v>
      </c>
      <c r="U576" s="13" t="s">
        <v>25</v>
      </c>
      <c r="V576" s="13" t="s">
        <v>26</v>
      </c>
      <c r="W576" s="13"/>
      <c r="X576" s="13" t="s">
        <v>1232</v>
      </c>
      <c r="Y576" s="13" t="s">
        <v>1336</v>
      </c>
      <c r="Z576" s="13"/>
      <c r="AA576" s="1" t="str">
        <f>_xlfn.IFNA(VLOOKUP($B576,'[1]Price Catalogue (Active CAP)'!$A:$AD,AA$3,FALSE),"")</f>
        <v>TAAI3-03CE01-01</v>
      </c>
      <c r="AC576" s="1" t="str">
        <f>_xlfn.IFNA(VLOOKUP($B576,'[1]Price Catalogue (Active CAP)'!$A:$AD,AC$3,FALSE),"")</f>
        <v>SEAT, FIRST OFFICER</v>
      </c>
      <c r="AD576" s="1" t="str">
        <f>_xlfn.IFNA(VLOOKUP($B576,'[1]Price Catalogue (Active CAP)'!$A:$AD,AD$3,FALSE),"")</f>
        <v>ON</v>
      </c>
      <c r="AE576" s="1" t="str">
        <f>_xlfn.IFNA(VLOOKUP($B576,'[1]Price Catalogue (Active CAP)'!$A:$AD,AE$3,FALSE),"")</f>
        <v>A320_Fam;A330;A340;</v>
      </c>
      <c r="AF576" s="1" t="str">
        <f>_xlfn.IFNA(VLOOKUP($B576,'[1]Price Catalogue (Active CAP)'!$A:$AD,AF$3,FALSE),"")</f>
        <v>STELIA AEROSPACE</v>
      </c>
      <c r="AG576" s="1" t="str">
        <f>_xlfn.IFNA(VLOOKUP($B576,'[1]Price Catalogue (Active CAP)'!$A:$AD,AG$3,FALSE),"")</f>
        <v>CAE-SES-003</v>
      </c>
      <c r="AH576" s="1" t="str">
        <f>_xlfn.IFNA(VLOOKUP($B576,'[1]Price Catalogue (Active CAP)'!$A:$AD,AH$3,FALSE),"")</f>
        <v>Pilot_Seat</v>
      </c>
      <c r="AI576" s="1" t="str">
        <f>_xlfn.IFNA(VLOOKUP($B576,'[1]Price Catalogue (Active CAP)'!$A:$AD,AI$3,FALSE),"")</f>
        <v>OCMOM - Seat</v>
      </c>
      <c r="AJ576" s="1" t="str">
        <f>_xlfn.IFNA(VLOOKUP($B576,'[1]Price Catalogue (Active CAP)'!$A:$AD,AJ$3,FALSE),"")</f>
        <v>25-11-46;</v>
      </c>
      <c r="AK576" s="1" t="str">
        <f>_xlfn.IFNA(VLOOKUP($B576,'[1]Price Catalogue (Active CAP)'!$A:$AD,AK$3,FALSE),"")</f>
        <v>25-11</v>
      </c>
      <c r="AL576" s="32" t="str">
        <f>_xlfn.IFNA(VLOOKUP($B576,'[1]Price Catalogue (Active CAP)'!$A:$AD,AL$3,FALSE),"")</f>
        <v>EASA,FAA,CAA MALAYSIA,CAAS,DGCA INDONESIA,CAA CHINA</v>
      </c>
      <c r="AM576" s="1" t="str">
        <f>_xlfn.IFNA(VLOOKUP($B576,'[1]Price Catalogue (Active CAP)'!$A:$AD,AM$3,FALSE),"")</f>
        <v>EASA</v>
      </c>
      <c r="AN576" s="1" t="str">
        <f>_xlfn.IFNA(VLOOKUP($B576,'[1]Price Catalogue (Active CAP)'!$A:$AD,AN$3,FALSE),"")</f>
        <v>FAA</v>
      </c>
      <c r="AO576" s="1" t="str">
        <f>_xlfn.IFNA(VLOOKUP($B576,'[1]Price Catalogue (Active CAP)'!$A:$AD,AO$3,FALSE),"")</f>
        <v>CAA MALAYSIA</v>
      </c>
      <c r="AP576" s="1" t="str">
        <f>_xlfn.IFNA(VLOOKUP($B576,'[1]Price Catalogue (Active CAP)'!$A:$AD,AP$3,FALSE),"")</f>
        <v>CAAS</v>
      </c>
      <c r="AQ576" s="1" t="str">
        <f>_xlfn.IFNA(VLOOKUP($B576,'[1]Price Catalogue (Active CAP)'!$A:$AD,AQ$3,FALSE),"")</f>
        <v>DGCA INDONESIA</v>
      </c>
      <c r="AR576" s="1" t="str">
        <f>_xlfn.IFNA(VLOOKUP($B576,'[1]Price Catalogue (Active CAP)'!$A:$AD,AR$3,FALSE),"")</f>
        <v>CAA CHINA</v>
      </c>
      <c r="AS576" s="1">
        <f>_xlfn.IFNA(VLOOKUP($B576,'[1]Price Catalogue (Active CAP)'!$A:$AD,AS$3,FALSE),"")</f>
        <v>0</v>
      </c>
      <c r="AT576" s="1" t="str">
        <f>_xlfn.IFNA(VLOOKUP($B576,'[1]Price Catalogue (Active CAP)'!$A:$AD,AT$3,FALSE),"")</f>
        <v>CAA VIETNAM</v>
      </c>
      <c r="AU576" s="1" t="str">
        <f>_xlfn.IFNA(VLOOKUP($B576,'[1]Price Catalogue (Active CAP)'!$A:$AD,AU$3,FALSE),"")</f>
        <v>OCMOM</v>
      </c>
      <c r="AW576" s="1" t="b">
        <f t="shared" si="177"/>
        <v>1</v>
      </c>
      <c r="AX576" s="1" t="b">
        <f t="shared" si="178"/>
        <v>1</v>
      </c>
      <c r="AY576" s="1" t="b">
        <f t="shared" si="179"/>
        <v>1</v>
      </c>
      <c r="AZ576" s="1" t="b">
        <f t="shared" si="180"/>
        <v>1</v>
      </c>
      <c r="BA576" s="1" t="b">
        <f t="shared" si="181"/>
        <v>1</v>
      </c>
      <c r="BB576" s="1" t="b">
        <f t="shared" si="182"/>
        <v>1</v>
      </c>
      <c r="BC576" s="1" t="b">
        <f t="shared" si="183"/>
        <v>1</v>
      </c>
      <c r="BD576" s="1" t="b">
        <f t="shared" si="184"/>
        <v>1</v>
      </c>
      <c r="BE576" s="1" t="b">
        <f t="shared" si="185"/>
        <v>1</v>
      </c>
      <c r="BF576" s="1" t="b">
        <f t="shared" si="186"/>
        <v>1</v>
      </c>
      <c r="BG576" s="1" t="b">
        <f t="shared" si="187"/>
        <v>1</v>
      </c>
      <c r="BH576" s="1" t="b">
        <f t="shared" si="188"/>
        <v>0</v>
      </c>
      <c r="BI576" s="1" t="b">
        <f t="shared" si="189"/>
        <v>1</v>
      </c>
      <c r="BJ576" s="1" t="b">
        <f t="shared" si="190"/>
        <v>1</v>
      </c>
      <c r="BK576" s="1" t="b">
        <f t="shared" si="191"/>
        <v>0</v>
      </c>
      <c r="BL576" s="1" t="b">
        <f t="shared" si="192"/>
        <v>0</v>
      </c>
      <c r="BM576" s="1" t="b">
        <f t="shared" si="193"/>
        <v>1</v>
      </c>
      <c r="BN576" s="1" t="b">
        <f t="shared" si="194"/>
        <v>1</v>
      </c>
      <c r="BO576" s="1" t="b">
        <f t="shared" si="195"/>
        <v>1</v>
      </c>
      <c r="BP576" s="1" t="b">
        <f t="shared" si="196"/>
        <v>1</v>
      </c>
      <c r="BQ576" s="1" t="b">
        <f t="shared" si="197"/>
        <v>1</v>
      </c>
    </row>
    <row r="577" spans="1:69" ht="37.5">
      <c r="A577" s="5">
        <v>574</v>
      </c>
      <c r="B577" s="13" t="s">
        <v>1144</v>
      </c>
      <c r="C577" s="13"/>
      <c r="D577" s="13" t="s">
        <v>1106</v>
      </c>
      <c r="E577" s="19" t="s">
        <v>1228</v>
      </c>
      <c r="F577" s="13" t="s">
        <v>54</v>
      </c>
      <c r="G577" s="13" t="s">
        <v>1107</v>
      </c>
      <c r="H577" s="13" t="s">
        <v>1553</v>
      </c>
      <c r="I577" s="13" t="s">
        <v>1554</v>
      </c>
      <c r="J577" s="13" t="s">
        <v>1333</v>
      </c>
      <c r="K577" s="13" t="s">
        <v>1142</v>
      </c>
      <c r="L577" s="13" t="s">
        <v>1335</v>
      </c>
      <c r="M577" s="13" t="s">
        <v>23</v>
      </c>
      <c r="N577" s="13" t="s">
        <v>23</v>
      </c>
      <c r="O577" s="13" t="s">
        <v>23</v>
      </c>
      <c r="P577" s="13" t="str">
        <f t="shared" si="176"/>
        <v>EASA;FAA;CAA UK;CAA MALAYSIA;DGCA INDONESIA;CAA CHINA;</v>
      </c>
      <c r="Q577" s="13" t="s">
        <v>12</v>
      </c>
      <c r="R577" s="13" t="s">
        <v>13</v>
      </c>
      <c r="S577" s="13" t="s">
        <v>1224</v>
      </c>
      <c r="T577" s="13" t="s">
        <v>24</v>
      </c>
      <c r="U577" s="13" t="s">
        <v>25</v>
      </c>
      <c r="V577" s="13" t="s">
        <v>26</v>
      </c>
      <c r="W577" s="13"/>
      <c r="X577" s="13" t="s">
        <v>1232</v>
      </c>
      <c r="Y577" s="13" t="s">
        <v>1336</v>
      </c>
      <c r="Z577" s="13"/>
      <c r="AA577" s="1" t="str">
        <f>_xlfn.IFNA(VLOOKUP($B577,'[1]Price Catalogue (Active CAP)'!$A:$AD,AA$3,FALSE),"")</f>
        <v>TAAI3-03CE02-01</v>
      </c>
      <c r="AC577" s="1" t="str">
        <f>_xlfn.IFNA(VLOOKUP($B577,'[1]Price Catalogue (Active CAP)'!$A:$AD,AC$3,FALSE),"")</f>
        <v>SEAT, FIRST OFFICER</v>
      </c>
      <c r="AD577" s="1" t="str">
        <f>_xlfn.IFNA(VLOOKUP($B577,'[1]Price Catalogue (Active CAP)'!$A:$AD,AD$3,FALSE),"")</f>
        <v>ON</v>
      </c>
      <c r="AE577" s="1" t="str">
        <f>_xlfn.IFNA(VLOOKUP($B577,'[1]Price Catalogue (Active CAP)'!$A:$AD,AE$3,FALSE),"")</f>
        <v>A320_Fam;A330;A340;</v>
      </c>
      <c r="AF577" s="1" t="str">
        <f>_xlfn.IFNA(VLOOKUP($B577,'[1]Price Catalogue (Active CAP)'!$A:$AD,AF$3,FALSE),"")</f>
        <v>STELIA AEROSPACE</v>
      </c>
      <c r="AG577" s="1" t="str">
        <f>_xlfn.IFNA(VLOOKUP($B577,'[1]Price Catalogue (Active CAP)'!$A:$AD,AG$3,FALSE),"")</f>
        <v>CAE-SES-003</v>
      </c>
      <c r="AH577" s="1" t="str">
        <f>_xlfn.IFNA(VLOOKUP($B577,'[1]Price Catalogue (Active CAP)'!$A:$AD,AH$3,FALSE),"")</f>
        <v>Pilot_Seat</v>
      </c>
      <c r="AI577" s="1" t="str">
        <f>_xlfn.IFNA(VLOOKUP($B577,'[1]Price Catalogue (Active CAP)'!$A:$AD,AI$3,FALSE),"")</f>
        <v>OCMOM - Seat</v>
      </c>
      <c r="AJ577" s="1" t="str">
        <f>_xlfn.IFNA(VLOOKUP($B577,'[1]Price Catalogue (Active CAP)'!$A:$AD,AJ$3,FALSE),"")</f>
        <v>25-11-46;</v>
      </c>
      <c r="AK577" s="1" t="str">
        <f>_xlfn.IFNA(VLOOKUP($B577,'[1]Price Catalogue (Active CAP)'!$A:$AD,AK$3,FALSE),"")</f>
        <v>25-11</v>
      </c>
      <c r="AL577" s="32" t="str">
        <f>_xlfn.IFNA(VLOOKUP($B577,'[1]Price Catalogue (Active CAP)'!$A:$AD,AL$3,FALSE),"")</f>
        <v>EASA,FAA,CAA MALAYSIA,CAAS,DGCA INDONESIA,CAA CHINA</v>
      </c>
      <c r="AM577" s="1" t="str">
        <f>_xlfn.IFNA(VLOOKUP($B577,'[1]Price Catalogue (Active CAP)'!$A:$AD,AM$3,FALSE),"")</f>
        <v>EASA</v>
      </c>
      <c r="AN577" s="1" t="str">
        <f>_xlfn.IFNA(VLOOKUP($B577,'[1]Price Catalogue (Active CAP)'!$A:$AD,AN$3,FALSE),"")</f>
        <v>FAA</v>
      </c>
      <c r="AO577" s="1" t="str">
        <f>_xlfn.IFNA(VLOOKUP($B577,'[1]Price Catalogue (Active CAP)'!$A:$AD,AO$3,FALSE),"")</f>
        <v>CAA MALAYSIA</v>
      </c>
      <c r="AP577" s="1" t="str">
        <f>_xlfn.IFNA(VLOOKUP($B577,'[1]Price Catalogue (Active CAP)'!$A:$AD,AP$3,FALSE),"")</f>
        <v>CAAS</v>
      </c>
      <c r="AQ577" s="1" t="str">
        <f>_xlfn.IFNA(VLOOKUP($B577,'[1]Price Catalogue (Active CAP)'!$A:$AD,AQ$3,FALSE),"")</f>
        <v>DGCA INDONESIA</v>
      </c>
      <c r="AR577" s="1" t="str">
        <f>_xlfn.IFNA(VLOOKUP($B577,'[1]Price Catalogue (Active CAP)'!$A:$AD,AR$3,FALSE),"")</f>
        <v>CAA CHINA</v>
      </c>
      <c r="AS577" s="1">
        <f>_xlfn.IFNA(VLOOKUP($B577,'[1]Price Catalogue (Active CAP)'!$A:$AD,AS$3,FALSE),"")</f>
        <v>0</v>
      </c>
      <c r="AT577" s="1" t="str">
        <f>_xlfn.IFNA(VLOOKUP($B577,'[1]Price Catalogue (Active CAP)'!$A:$AD,AT$3,FALSE),"")</f>
        <v>CAA VIETNAM</v>
      </c>
      <c r="AU577" s="1" t="str">
        <f>_xlfn.IFNA(VLOOKUP($B577,'[1]Price Catalogue (Active CAP)'!$A:$AD,AU$3,FALSE),"")</f>
        <v>OCMOM</v>
      </c>
      <c r="AW577" s="1" t="b">
        <f t="shared" si="177"/>
        <v>1</v>
      </c>
      <c r="AX577" s="1" t="b">
        <f t="shared" si="178"/>
        <v>1</v>
      </c>
      <c r="AY577" s="1" t="b">
        <f t="shared" si="179"/>
        <v>1</v>
      </c>
      <c r="AZ577" s="1" t="b">
        <f t="shared" si="180"/>
        <v>1</v>
      </c>
      <c r="BA577" s="1" t="b">
        <f t="shared" si="181"/>
        <v>1</v>
      </c>
      <c r="BB577" s="1" t="b">
        <f t="shared" si="182"/>
        <v>1</v>
      </c>
      <c r="BC577" s="1" t="b">
        <f t="shared" si="183"/>
        <v>1</v>
      </c>
      <c r="BD577" s="1" t="b">
        <f t="shared" si="184"/>
        <v>1</v>
      </c>
      <c r="BE577" s="1" t="b">
        <f t="shared" si="185"/>
        <v>1</v>
      </c>
      <c r="BF577" s="1" t="b">
        <f t="shared" si="186"/>
        <v>1</v>
      </c>
      <c r="BG577" s="1" t="b">
        <f t="shared" si="187"/>
        <v>1</v>
      </c>
      <c r="BH577" s="1" t="b">
        <f t="shared" si="188"/>
        <v>0</v>
      </c>
      <c r="BI577" s="1" t="b">
        <f t="shared" si="189"/>
        <v>1</v>
      </c>
      <c r="BJ577" s="1" t="b">
        <f t="shared" si="190"/>
        <v>1</v>
      </c>
      <c r="BK577" s="1" t="b">
        <f t="shared" si="191"/>
        <v>0</v>
      </c>
      <c r="BL577" s="1" t="b">
        <f t="shared" si="192"/>
        <v>0</v>
      </c>
      <c r="BM577" s="1" t="b">
        <f t="shared" si="193"/>
        <v>1</v>
      </c>
      <c r="BN577" s="1" t="b">
        <f t="shared" si="194"/>
        <v>1</v>
      </c>
      <c r="BO577" s="1" t="b">
        <f t="shared" si="195"/>
        <v>1</v>
      </c>
      <c r="BP577" s="1" t="b">
        <f t="shared" si="196"/>
        <v>1</v>
      </c>
      <c r="BQ577" s="1" t="b">
        <f t="shared" si="197"/>
        <v>1</v>
      </c>
    </row>
    <row r="578" spans="1:69" ht="37.5">
      <c r="A578" s="5">
        <v>575</v>
      </c>
      <c r="B578" s="13" t="s">
        <v>1145</v>
      </c>
      <c r="C578" s="13"/>
      <c r="D578" s="13" t="s">
        <v>1106</v>
      </c>
      <c r="E578" s="19" t="s">
        <v>1228</v>
      </c>
      <c r="F578" s="13" t="s">
        <v>54</v>
      </c>
      <c r="G578" s="13" t="s">
        <v>1107</v>
      </c>
      <c r="H578" s="13" t="s">
        <v>1553</v>
      </c>
      <c r="I578" s="13" t="s">
        <v>1554</v>
      </c>
      <c r="J578" s="13" t="s">
        <v>1333</v>
      </c>
      <c r="K578" s="13" t="s">
        <v>1142</v>
      </c>
      <c r="L578" s="13" t="s">
        <v>1335</v>
      </c>
      <c r="M578" s="13" t="s">
        <v>23</v>
      </c>
      <c r="N578" s="13" t="s">
        <v>23</v>
      </c>
      <c r="O578" s="13" t="s">
        <v>23</v>
      </c>
      <c r="P578" s="13" t="str">
        <f t="shared" si="176"/>
        <v>EASA;FAA;CAA UK;CAA MALAYSIA;DGCA INDONESIA;CAA CHINA;</v>
      </c>
      <c r="Q578" s="13" t="s">
        <v>12</v>
      </c>
      <c r="R578" s="13" t="s">
        <v>13</v>
      </c>
      <c r="S578" s="13" t="s">
        <v>1224</v>
      </c>
      <c r="T578" s="13" t="s">
        <v>24</v>
      </c>
      <c r="U578" s="13" t="s">
        <v>25</v>
      </c>
      <c r="V578" s="13" t="s">
        <v>26</v>
      </c>
      <c r="W578" s="13"/>
      <c r="X578" s="13" t="s">
        <v>1232</v>
      </c>
      <c r="Y578" s="13" t="s">
        <v>1336</v>
      </c>
      <c r="Z578" s="13"/>
      <c r="AA578" s="1" t="str">
        <f>_xlfn.IFNA(VLOOKUP($B578,'[1]Price Catalogue (Active CAP)'!$A:$AD,AA$3,FALSE),"")</f>
        <v>TAAI3-03CE10-01</v>
      </c>
      <c r="AC578" s="1" t="str">
        <f>_xlfn.IFNA(VLOOKUP($B578,'[1]Price Catalogue (Active CAP)'!$A:$AD,AC$3,FALSE),"")</f>
        <v>SEAT, FIRST OFFICER</v>
      </c>
      <c r="AD578" s="1" t="str">
        <f>_xlfn.IFNA(VLOOKUP($B578,'[1]Price Catalogue (Active CAP)'!$A:$AD,AD$3,FALSE),"")</f>
        <v>ON</v>
      </c>
      <c r="AE578" s="1" t="str">
        <f>_xlfn.IFNA(VLOOKUP($B578,'[1]Price Catalogue (Active CAP)'!$A:$AD,AE$3,FALSE),"")</f>
        <v>A320_Fam;A330;A340;</v>
      </c>
      <c r="AF578" s="1" t="str">
        <f>_xlfn.IFNA(VLOOKUP($B578,'[1]Price Catalogue (Active CAP)'!$A:$AD,AF$3,FALSE),"")</f>
        <v>STELIA AEROSPACE</v>
      </c>
      <c r="AG578" s="1" t="str">
        <f>_xlfn.IFNA(VLOOKUP($B578,'[1]Price Catalogue (Active CAP)'!$A:$AD,AG$3,FALSE),"")</f>
        <v>CAE-SES-003</v>
      </c>
      <c r="AH578" s="1" t="str">
        <f>_xlfn.IFNA(VLOOKUP($B578,'[1]Price Catalogue (Active CAP)'!$A:$AD,AH$3,FALSE),"")</f>
        <v>Pilot_Seat</v>
      </c>
      <c r="AI578" s="1" t="str">
        <f>_xlfn.IFNA(VLOOKUP($B578,'[1]Price Catalogue (Active CAP)'!$A:$AD,AI$3,FALSE),"")</f>
        <v>OCMOM - Seat</v>
      </c>
      <c r="AJ578" s="1" t="str">
        <f>_xlfn.IFNA(VLOOKUP($B578,'[1]Price Catalogue (Active CAP)'!$A:$AD,AJ$3,FALSE),"")</f>
        <v>25-11-46;</v>
      </c>
      <c r="AK578" s="1" t="str">
        <f>_xlfn.IFNA(VLOOKUP($B578,'[1]Price Catalogue (Active CAP)'!$A:$AD,AK$3,FALSE),"")</f>
        <v>25-11</v>
      </c>
      <c r="AL578" s="32" t="str">
        <f>_xlfn.IFNA(VLOOKUP($B578,'[1]Price Catalogue (Active CAP)'!$A:$AD,AL$3,FALSE),"")</f>
        <v>EASA,FAA,CAA MALAYSIA,CAAS,DGCA INDONESIA,CAA CHINA</v>
      </c>
      <c r="AM578" s="1" t="str">
        <f>_xlfn.IFNA(VLOOKUP($B578,'[1]Price Catalogue (Active CAP)'!$A:$AD,AM$3,FALSE),"")</f>
        <v>EASA</v>
      </c>
      <c r="AN578" s="1" t="str">
        <f>_xlfn.IFNA(VLOOKUP($B578,'[1]Price Catalogue (Active CAP)'!$A:$AD,AN$3,FALSE),"")</f>
        <v>FAA</v>
      </c>
      <c r="AO578" s="1" t="str">
        <f>_xlfn.IFNA(VLOOKUP($B578,'[1]Price Catalogue (Active CAP)'!$A:$AD,AO$3,FALSE),"")</f>
        <v>CAA MALAYSIA</v>
      </c>
      <c r="AP578" s="1" t="str">
        <f>_xlfn.IFNA(VLOOKUP($B578,'[1]Price Catalogue (Active CAP)'!$A:$AD,AP$3,FALSE),"")</f>
        <v>CAAS</v>
      </c>
      <c r="AQ578" s="1" t="str">
        <f>_xlfn.IFNA(VLOOKUP($B578,'[1]Price Catalogue (Active CAP)'!$A:$AD,AQ$3,FALSE),"")</f>
        <v>DGCA INDONESIA</v>
      </c>
      <c r="AR578" s="1" t="str">
        <f>_xlfn.IFNA(VLOOKUP($B578,'[1]Price Catalogue (Active CAP)'!$A:$AD,AR$3,FALSE),"")</f>
        <v>CAA CHINA</v>
      </c>
      <c r="AS578" s="1">
        <f>_xlfn.IFNA(VLOOKUP($B578,'[1]Price Catalogue (Active CAP)'!$A:$AD,AS$3,FALSE),"")</f>
        <v>0</v>
      </c>
      <c r="AT578" s="1" t="str">
        <f>_xlfn.IFNA(VLOOKUP($B578,'[1]Price Catalogue (Active CAP)'!$A:$AD,AT$3,FALSE),"")</f>
        <v>CAA VIETNAM</v>
      </c>
      <c r="AU578" s="1" t="str">
        <f>_xlfn.IFNA(VLOOKUP($B578,'[1]Price Catalogue (Active CAP)'!$A:$AD,AU$3,FALSE),"")</f>
        <v>OCMOM</v>
      </c>
      <c r="AW578" s="1" t="b">
        <f t="shared" si="177"/>
        <v>1</v>
      </c>
      <c r="AX578" s="1" t="b">
        <f t="shared" si="178"/>
        <v>1</v>
      </c>
      <c r="AY578" s="1" t="b">
        <f t="shared" si="179"/>
        <v>1</v>
      </c>
      <c r="AZ578" s="1" t="b">
        <f t="shared" si="180"/>
        <v>1</v>
      </c>
      <c r="BA578" s="1" t="b">
        <f t="shared" si="181"/>
        <v>1</v>
      </c>
      <c r="BB578" s="1" t="b">
        <f t="shared" si="182"/>
        <v>1</v>
      </c>
      <c r="BC578" s="1" t="b">
        <f t="shared" si="183"/>
        <v>1</v>
      </c>
      <c r="BD578" s="1" t="b">
        <f t="shared" si="184"/>
        <v>1</v>
      </c>
      <c r="BE578" s="1" t="b">
        <f t="shared" si="185"/>
        <v>1</v>
      </c>
      <c r="BF578" s="1" t="b">
        <f t="shared" si="186"/>
        <v>1</v>
      </c>
      <c r="BG578" s="1" t="b">
        <f t="shared" si="187"/>
        <v>1</v>
      </c>
      <c r="BH578" s="1" t="b">
        <f t="shared" si="188"/>
        <v>0</v>
      </c>
      <c r="BI578" s="1" t="b">
        <f t="shared" si="189"/>
        <v>1</v>
      </c>
      <c r="BJ578" s="1" t="b">
        <f t="shared" si="190"/>
        <v>1</v>
      </c>
      <c r="BK578" s="1" t="b">
        <f t="shared" si="191"/>
        <v>0</v>
      </c>
      <c r="BL578" s="1" t="b">
        <f t="shared" si="192"/>
        <v>0</v>
      </c>
      <c r="BM578" s="1" t="b">
        <f t="shared" si="193"/>
        <v>1</v>
      </c>
      <c r="BN578" s="1" t="b">
        <f t="shared" si="194"/>
        <v>1</v>
      </c>
      <c r="BO578" s="1" t="b">
        <f t="shared" si="195"/>
        <v>1</v>
      </c>
      <c r="BP578" s="1" t="b">
        <f t="shared" si="196"/>
        <v>1</v>
      </c>
      <c r="BQ578" s="1" t="b">
        <f t="shared" si="197"/>
        <v>1</v>
      </c>
    </row>
    <row r="579" spans="1:69" ht="37.5">
      <c r="A579" s="5">
        <v>576</v>
      </c>
      <c r="B579" s="13" t="s">
        <v>1146</v>
      </c>
      <c r="C579" s="13"/>
      <c r="D579" s="13" t="s">
        <v>1106</v>
      </c>
      <c r="E579" s="19" t="s">
        <v>1228</v>
      </c>
      <c r="F579" s="13" t="s">
        <v>54</v>
      </c>
      <c r="G579" s="13" t="s">
        <v>1107</v>
      </c>
      <c r="H579" s="13" t="s">
        <v>1553</v>
      </c>
      <c r="I579" s="13" t="s">
        <v>1554</v>
      </c>
      <c r="J579" s="13" t="s">
        <v>1333</v>
      </c>
      <c r="K579" s="13" t="s">
        <v>1142</v>
      </c>
      <c r="L579" s="13" t="s">
        <v>1335</v>
      </c>
      <c r="M579" s="13" t="s">
        <v>23</v>
      </c>
      <c r="N579" s="13" t="s">
        <v>23</v>
      </c>
      <c r="O579" s="13" t="s">
        <v>23</v>
      </c>
      <c r="P579" s="13" t="str">
        <f t="shared" si="176"/>
        <v>EASA;FAA;CAA UK;CAA MALAYSIA;DGCA INDONESIA;CAA CHINA;</v>
      </c>
      <c r="Q579" s="13" t="s">
        <v>12</v>
      </c>
      <c r="R579" s="13" t="s">
        <v>13</v>
      </c>
      <c r="S579" s="13" t="s">
        <v>1224</v>
      </c>
      <c r="T579" s="13" t="s">
        <v>24</v>
      </c>
      <c r="U579" s="13" t="s">
        <v>25</v>
      </c>
      <c r="V579" s="13" t="s">
        <v>26</v>
      </c>
      <c r="W579" s="13"/>
      <c r="X579" s="13" t="s">
        <v>1232</v>
      </c>
      <c r="Y579" s="13" t="s">
        <v>1336</v>
      </c>
      <c r="Z579" s="13"/>
      <c r="AA579" s="1" t="str">
        <f>_xlfn.IFNA(VLOOKUP($B579,'[1]Price Catalogue (Active CAP)'!$A:$AD,AA$3,FALSE),"")</f>
        <v>TAAI3-03CE11-01</v>
      </c>
      <c r="AC579" s="1" t="str">
        <f>_xlfn.IFNA(VLOOKUP($B579,'[1]Price Catalogue (Active CAP)'!$A:$AD,AC$3,FALSE),"")</f>
        <v>SEAT, FIRST OFFICER</v>
      </c>
      <c r="AD579" s="1" t="str">
        <f>_xlfn.IFNA(VLOOKUP($B579,'[1]Price Catalogue (Active CAP)'!$A:$AD,AD$3,FALSE),"")</f>
        <v>ON</v>
      </c>
      <c r="AE579" s="1" t="str">
        <f>_xlfn.IFNA(VLOOKUP($B579,'[1]Price Catalogue (Active CAP)'!$A:$AD,AE$3,FALSE),"")</f>
        <v>A320_Fam;A330;A340;</v>
      </c>
      <c r="AF579" s="1" t="str">
        <f>_xlfn.IFNA(VLOOKUP($B579,'[1]Price Catalogue (Active CAP)'!$A:$AD,AF$3,FALSE),"")</f>
        <v>STELIA AEROSPACE</v>
      </c>
      <c r="AG579" s="1" t="str">
        <f>_xlfn.IFNA(VLOOKUP($B579,'[1]Price Catalogue (Active CAP)'!$A:$AD,AG$3,FALSE),"")</f>
        <v>CAE-SES-003</v>
      </c>
      <c r="AH579" s="1" t="str">
        <f>_xlfn.IFNA(VLOOKUP($B579,'[1]Price Catalogue (Active CAP)'!$A:$AD,AH$3,FALSE),"")</f>
        <v>Pilot_Seat</v>
      </c>
      <c r="AI579" s="1" t="str">
        <f>_xlfn.IFNA(VLOOKUP($B579,'[1]Price Catalogue (Active CAP)'!$A:$AD,AI$3,FALSE),"")</f>
        <v>OCMOM - Seat</v>
      </c>
      <c r="AJ579" s="1" t="str">
        <f>_xlfn.IFNA(VLOOKUP($B579,'[1]Price Catalogue (Active CAP)'!$A:$AD,AJ$3,FALSE),"")</f>
        <v>25-11-46;</v>
      </c>
      <c r="AK579" s="1" t="str">
        <f>_xlfn.IFNA(VLOOKUP($B579,'[1]Price Catalogue (Active CAP)'!$A:$AD,AK$3,FALSE),"")</f>
        <v>25-11</v>
      </c>
      <c r="AL579" s="32" t="str">
        <f>_xlfn.IFNA(VLOOKUP($B579,'[1]Price Catalogue (Active CAP)'!$A:$AD,AL$3,FALSE),"")</f>
        <v>EASA,FAA,CAA MALAYSIA,CAAS,DGCA INDONESIA,CAA CHINA</v>
      </c>
      <c r="AM579" s="1" t="str">
        <f>_xlfn.IFNA(VLOOKUP($B579,'[1]Price Catalogue (Active CAP)'!$A:$AD,AM$3,FALSE),"")</f>
        <v>EASA</v>
      </c>
      <c r="AN579" s="1" t="str">
        <f>_xlfn.IFNA(VLOOKUP($B579,'[1]Price Catalogue (Active CAP)'!$A:$AD,AN$3,FALSE),"")</f>
        <v>FAA</v>
      </c>
      <c r="AO579" s="1" t="str">
        <f>_xlfn.IFNA(VLOOKUP($B579,'[1]Price Catalogue (Active CAP)'!$A:$AD,AO$3,FALSE),"")</f>
        <v>CAA MALAYSIA</v>
      </c>
      <c r="AP579" s="1" t="str">
        <f>_xlfn.IFNA(VLOOKUP($B579,'[1]Price Catalogue (Active CAP)'!$A:$AD,AP$3,FALSE),"")</f>
        <v>CAAS</v>
      </c>
      <c r="AQ579" s="1" t="str">
        <f>_xlfn.IFNA(VLOOKUP($B579,'[1]Price Catalogue (Active CAP)'!$A:$AD,AQ$3,FALSE),"")</f>
        <v>DGCA INDONESIA</v>
      </c>
      <c r="AR579" s="1" t="str">
        <f>_xlfn.IFNA(VLOOKUP($B579,'[1]Price Catalogue (Active CAP)'!$A:$AD,AR$3,FALSE),"")</f>
        <v>CAA CHINA</v>
      </c>
      <c r="AS579" s="1">
        <f>_xlfn.IFNA(VLOOKUP($B579,'[1]Price Catalogue (Active CAP)'!$A:$AD,AS$3,FALSE),"")</f>
        <v>0</v>
      </c>
      <c r="AT579" s="1" t="str">
        <f>_xlfn.IFNA(VLOOKUP($B579,'[1]Price Catalogue (Active CAP)'!$A:$AD,AT$3,FALSE),"")</f>
        <v>CAA VIETNAM</v>
      </c>
      <c r="AU579" s="1" t="str">
        <f>_xlfn.IFNA(VLOOKUP($B579,'[1]Price Catalogue (Active CAP)'!$A:$AD,AU$3,FALSE),"")</f>
        <v>OCMOM</v>
      </c>
      <c r="AW579" s="1" t="b">
        <f t="shared" si="177"/>
        <v>1</v>
      </c>
      <c r="AX579" s="1" t="b">
        <f t="shared" si="178"/>
        <v>1</v>
      </c>
      <c r="AY579" s="1" t="b">
        <f t="shared" si="179"/>
        <v>1</v>
      </c>
      <c r="AZ579" s="1" t="b">
        <f t="shared" si="180"/>
        <v>1</v>
      </c>
      <c r="BA579" s="1" t="b">
        <f t="shared" si="181"/>
        <v>1</v>
      </c>
      <c r="BB579" s="1" t="b">
        <f t="shared" si="182"/>
        <v>1</v>
      </c>
      <c r="BC579" s="1" t="b">
        <f t="shared" si="183"/>
        <v>1</v>
      </c>
      <c r="BD579" s="1" t="b">
        <f t="shared" si="184"/>
        <v>1</v>
      </c>
      <c r="BE579" s="1" t="b">
        <f t="shared" si="185"/>
        <v>1</v>
      </c>
      <c r="BF579" s="1" t="b">
        <f t="shared" si="186"/>
        <v>1</v>
      </c>
      <c r="BG579" s="1" t="b">
        <f t="shared" si="187"/>
        <v>1</v>
      </c>
      <c r="BH579" s="1" t="b">
        <f t="shared" si="188"/>
        <v>0</v>
      </c>
      <c r="BI579" s="1" t="b">
        <f t="shared" si="189"/>
        <v>1</v>
      </c>
      <c r="BJ579" s="1" t="b">
        <f t="shared" si="190"/>
        <v>1</v>
      </c>
      <c r="BK579" s="1" t="b">
        <f t="shared" si="191"/>
        <v>0</v>
      </c>
      <c r="BL579" s="1" t="b">
        <f t="shared" si="192"/>
        <v>0</v>
      </c>
      <c r="BM579" s="1" t="b">
        <f t="shared" si="193"/>
        <v>1</v>
      </c>
      <c r="BN579" s="1" t="b">
        <f t="shared" si="194"/>
        <v>1</v>
      </c>
      <c r="BO579" s="1" t="b">
        <f t="shared" si="195"/>
        <v>1</v>
      </c>
      <c r="BP579" s="1" t="b">
        <f t="shared" si="196"/>
        <v>1</v>
      </c>
      <c r="BQ579" s="1" t="b">
        <f t="shared" si="197"/>
        <v>1</v>
      </c>
    </row>
    <row r="580" spans="1:69" ht="37.5">
      <c r="A580" s="5">
        <v>577</v>
      </c>
      <c r="B580" s="13" t="s">
        <v>1147</v>
      </c>
      <c r="C580" s="13"/>
      <c r="D580" s="13" t="s">
        <v>1106</v>
      </c>
      <c r="E580" s="19" t="s">
        <v>1228</v>
      </c>
      <c r="F580" s="13" t="s">
        <v>28</v>
      </c>
      <c r="G580" s="13" t="s">
        <v>1107</v>
      </c>
      <c r="H580" s="13" t="s">
        <v>1553</v>
      </c>
      <c r="I580" s="13" t="s">
        <v>1554</v>
      </c>
      <c r="J580" s="13" t="s">
        <v>1333</v>
      </c>
      <c r="K580" s="13" t="s">
        <v>1142</v>
      </c>
      <c r="L580" s="13" t="s">
        <v>1335</v>
      </c>
      <c r="M580" s="13" t="s">
        <v>23</v>
      </c>
      <c r="N580" s="13" t="s">
        <v>23</v>
      </c>
      <c r="O580" s="13" t="s">
        <v>23</v>
      </c>
      <c r="P580" s="13" t="str">
        <f t="shared" ref="P580:P643" si="198">Q580&amp;";" &amp;R580&amp;";" &amp;S580&amp;";" &amp;T580&amp;";" &amp;U580&amp;";" &amp;V580&amp;";" &amp;W580</f>
        <v>EASA;FAA;CAA UK;CAA MALAYSIA;DGCA INDONESIA;CAA CHINA;</v>
      </c>
      <c r="Q580" s="13" t="s">
        <v>12</v>
      </c>
      <c r="R580" s="13" t="s">
        <v>13</v>
      </c>
      <c r="S580" s="13" t="s">
        <v>1224</v>
      </c>
      <c r="T580" s="13" t="s">
        <v>24</v>
      </c>
      <c r="U580" s="13" t="s">
        <v>25</v>
      </c>
      <c r="V580" s="13" t="s">
        <v>26</v>
      </c>
      <c r="W580" s="13"/>
      <c r="X580" s="13" t="s">
        <v>1232</v>
      </c>
      <c r="Y580" s="13" t="s">
        <v>1336</v>
      </c>
      <c r="Z580" s="13"/>
      <c r="AA580" s="1" t="str">
        <f>_xlfn.IFNA(VLOOKUP($B580,'[1]Price Catalogue (Active CAP)'!$A:$AD,AA$3,FALSE),"")</f>
        <v>TAAI3-03CE12-01</v>
      </c>
      <c r="AC580" s="1" t="str">
        <f>_xlfn.IFNA(VLOOKUP($B580,'[1]Price Catalogue (Active CAP)'!$A:$AD,AC$3,FALSE),"")</f>
        <v>SEAT, FIRST OFFICER</v>
      </c>
      <c r="AD580" s="1" t="str">
        <f>_xlfn.IFNA(VLOOKUP($B580,'[1]Price Catalogue (Active CAP)'!$A:$AD,AD$3,FALSE),"")</f>
        <v>ON</v>
      </c>
      <c r="AE580" s="1" t="str">
        <f>_xlfn.IFNA(VLOOKUP($B580,'[1]Price Catalogue (Active CAP)'!$A:$AD,AE$3,FALSE),"")</f>
        <v>A320_Fam;</v>
      </c>
      <c r="AF580" s="1" t="str">
        <f>_xlfn.IFNA(VLOOKUP($B580,'[1]Price Catalogue (Active CAP)'!$A:$AD,AF$3,FALSE),"")</f>
        <v>STELIA AEROSPACE</v>
      </c>
      <c r="AG580" s="1" t="str">
        <f>_xlfn.IFNA(VLOOKUP($B580,'[1]Price Catalogue (Active CAP)'!$A:$AD,AG$3,FALSE),"")</f>
        <v>CAE-SES-003</v>
      </c>
      <c r="AH580" s="1" t="str">
        <f>_xlfn.IFNA(VLOOKUP($B580,'[1]Price Catalogue (Active CAP)'!$A:$AD,AH$3,FALSE),"")</f>
        <v>Pilot_Seat</v>
      </c>
      <c r="AI580" s="1" t="str">
        <f>_xlfn.IFNA(VLOOKUP($B580,'[1]Price Catalogue (Active CAP)'!$A:$AD,AI$3,FALSE),"")</f>
        <v>OCMOM - Seat</v>
      </c>
      <c r="AJ580" s="1" t="str">
        <f>_xlfn.IFNA(VLOOKUP($B580,'[1]Price Catalogue (Active CAP)'!$A:$AD,AJ$3,FALSE),"")</f>
        <v>25-11-46;</v>
      </c>
      <c r="AK580" s="1" t="str">
        <f>_xlfn.IFNA(VLOOKUP($B580,'[1]Price Catalogue (Active CAP)'!$A:$AD,AK$3,FALSE),"")</f>
        <v>25-11</v>
      </c>
      <c r="AL580" s="32" t="str">
        <f>_xlfn.IFNA(VLOOKUP($B580,'[1]Price Catalogue (Active CAP)'!$A:$AD,AL$3,FALSE),"")</f>
        <v>EASA,FAA,CAA MALAYSIA,CAAS,DGCA INDONESIA,CAA CHINA</v>
      </c>
      <c r="AM580" s="1" t="str">
        <f>_xlfn.IFNA(VLOOKUP($B580,'[1]Price Catalogue (Active CAP)'!$A:$AD,AM$3,FALSE),"")</f>
        <v>EASA</v>
      </c>
      <c r="AN580" s="1" t="str">
        <f>_xlfn.IFNA(VLOOKUP($B580,'[1]Price Catalogue (Active CAP)'!$A:$AD,AN$3,FALSE),"")</f>
        <v>FAA</v>
      </c>
      <c r="AO580" s="1" t="str">
        <f>_xlfn.IFNA(VLOOKUP($B580,'[1]Price Catalogue (Active CAP)'!$A:$AD,AO$3,FALSE),"")</f>
        <v>CAA MALAYSIA</v>
      </c>
      <c r="AP580" s="1" t="str">
        <f>_xlfn.IFNA(VLOOKUP($B580,'[1]Price Catalogue (Active CAP)'!$A:$AD,AP$3,FALSE),"")</f>
        <v>CAAS</v>
      </c>
      <c r="AQ580" s="1" t="str">
        <f>_xlfn.IFNA(VLOOKUP($B580,'[1]Price Catalogue (Active CAP)'!$A:$AD,AQ$3,FALSE),"")</f>
        <v>DGCA INDONESIA</v>
      </c>
      <c r="AR580" s="1" t="str">
        <f>_xlfn.IFNA(VLOOKUP($B580,'[1]Price Catalogue (Active CAP)'!$A:$AD,AR$3,FALSE),"")</f>
        <v>CAA CHINA</v>
      </c>
      <c r="AS580" s="1">
        <f>_xlfn.IFNA(VLOOKUP($B580,'[1]Price Catalogue (Active CAP)'!$A:$AD,AS$3,FALSE),"")</f>
        <v>0</v>
      </c>
      <c r="AT580" s="1" t="str">
        <f>_xlfn.IFNA(VLOOKUP($B580,'[1]Price Catalogue (Active CAP)'!$A:$AD,AT$3,FALSE),"")</f>
        <v>CAA VIETNAM</v>
      </c>
      <c r="AU580" s="1" t="str">
        <f>_xlfn.IFNA(VLOOKUP($B580,'[1]Price Catalogue (Active CAP)'!$A:$AD,AU$3,FALSE),"")</f>
        <v>OCMOM</v>
      </c>
      <c r="AW580" s="1" t="b">
        <f t="shared" ref="AW580:AW643" si="199">AA580=B580</f>
        <v>1</v>
      </c>
      <c r="AX580" s="1" t="b">
        <f t="shared" ref="AX580:AX643" si="200">AB580=C580</f>
        <v>1</v>
      </c>
      <c r="AY580" s="1" t="b">
        <f t="shared" ref="AY580:AY643" si="201">AC580=D580</f>
        <v>1</v>
      </c>
      <c r="AZ580" s="1" t="b">
        <f t="shared" ref="AZ580:AZ643" si="202">AD580=E580</f>
        <v>1</v>
      </c>
      <c r="BA580" s="1" t="b">
        <f t="shared" ref="BA580:BA643" si="203">AE580=F580</f>
        <v>1</v>
      </c>
      <c r="BB580" s="1" t="b">
        <f t="shared" ref="BB580:BB643" si="204">AF580=G580</f>
        <v>1</v>
      </c>
      <c r="BC580" s="1" t="b">
        <f t="shared" ref="BC580:BC643" si="205">AG580=H580</f>
        <v>1</v>
      </c>
      <c r="BD580" s="1" t="b">
        <f t="shared" ref="BD580:BD643" si="206">AH580=I580</f>
        <v>1</v>
      </c>
      <c r="BE580" s="1" t="b">
        <f t="shared" ref="BE580:BE643" si="207">AI580=J580</f>
        <v>1</v>
      </c>
      <c r="BF580" s="1" t="b">
        <f t="shared" ref="BF580:BF643" si="208">AJ580=K580</f>
        <v>1</v>
      </c>
      <c r="BG580" s="1" t="b">
        <f t="shared" ref="BG580:BG643" si="209">AK580=L580</f>
        <v>1</v>
      </c>
      <c r="BH580" s="1" t="b">
        <f t="shared" ref="BH580:BH643" si="210">AL580=P580</f>
        <v>0</v>
      </c>
      <c r="BI580" s="1" t="b">
        <f t="shared" ref="BI580:BI643" si="211">AM580=Q580</f>
        <v>1</v>
      </c>
      <c r="BJ580" s="1" t="b">
        <f t="shared" ref="BJ580:BJ643" si="212">AN580=R580</f>
        <v>1</v>
      </c>
      <c r="BK580" s="1" t="b">
        <f t="shared" ref="BK580:BK643" si="213">AO580=S580</f>
        <v>0</v>
      </c>
      <c r="BL580" s="1" t="b">
        <f t="shared" ref="BL580:BL643" si="214">AP580=T580</f>
        <v>0</v>
      </c>
      <c r="BM580" s="1" t="b">
        <f t="shared" ref="BM580:BM643" si="215">AQ580=U580</f>
        <v>1</v>
      </c>
      <c r="BN580" s="1" t="b">
        <f t="shared" ref="BN580:BN643" si="216">AR580=V580</f>
        <v>1</v>
      </c>
      <c r="BO580" s="1" t="b">
        <f t="shared" ref="BO580:BO643" si="217">AS580=W580</f>
        <v>1</v>
      </c>
      <c r="BP580" s="1" t="b">
        <f t="shared" ref="BP580:BP643" si="218">AT580=X580</f>
        <v>1</v>
      </c>
      <c r="BQ580" s="1" t="b">
        <f t="shared" ref="BQ580:BQ643" si="219">AU580=Y580</f>
        <v>1</v>
      </c>
    </row>
    <row r="581" spans="1:69" ht="37.5">
      <c r="A581" s="5">
        <v>578</v>
      </c>
      <c r="B581" s="13" t="s">
        <v>1148</v>
      </c>
      <c r="C581" s="13"/>
      <c r="D581" s="13" t="s">
        <v>1106</v>
      </c>
      <c r="E581" s="19" t="s">
        <v>1228</v>
      </c>
      <c r="F581" s="13" t="s">
        <v>54</v>
      </c>
      <c r="G581" s="13" t="s">
        <v>1107</v>
      </c>
      <c r="H581" s="13" t="s">
        <v>1553</v>
      </c>
      <c r="I581" s="13" t="s">
        <v>1554</v>
      </c>
      <c r="J581" s="13" t="s">
        <v>1333</v>
      </c>
      <c r="K581" s="13" t="s">
        <v>1142</v>
      </c>
      <c r="L581" s="13" t="s">
        <v>1335</v>
      </c>
      <c r="M581" s="13" t="s">
        <v>23</v>
      </c>
      <c r="N581" s="13" t="s">
        <v>23</v>
      </c>
      <c r="O581" s="13" t="s">
        <v>23</v>
      </c>
      <c r="P581" s="13" t="str">
        <f t="shared" si="198"/>
        <v>EASA;FAA;CAA UK;CAA MALAYSIA;DGCA INDONESIA;CAA CHINA;</v>
      </c>
      <c r="Q581" s="13" t="s">
        <v>12</v>
      </c>
      <c r="R581" s="13" t="s">
        <v>13</v>
      </c>
      <c r="S581" s="13" t="s">
        <v>1224</v>
      </c>
      <c r="T581" s="13" t="s">
        <v>24</v>
      </c>
      <c r="U581" s="13" t="s">
        <v>25</v>
      </c>
      <c r="V581" s="13" t="s">
        <v>26</v>
      </c>
      <c r="W581" s="13"/>
      <c r="X581" s="13" t="s">
        <v>1232</v>
      </c>
      <c r="Y581" s="13" t="s">
        <v>1336</v>
      </c>
      <c r="Z581" s="13"/>
      <c r="AA581" s="1" t="str">
        <f>_xlfn.IFNA(VLOOKUP($B581,'[1]Price Catalogue (Active CAP)'!$A:$AD,AA$3,FALSE),"")</f>
        <v>TAAI3-03CE20-01</v>
      </c>
      <c r="AC581" s="1" t="str">
        <f>_xlfn.IFNA(VLOOKUP($B581,'[1]Price Catalogue (Active CAP)'!$A:$AD,AC$3,FALSE),"")</f>
        <v>SEAT, FIRST OFFICER</v>
      </c>
      <c r="AD581" s="1" t="str">
        <f>_xlfn.IFNA(VLOOKUP($B581,'[1]Price Catalogue (Active CAP)'!$A:$AD,AD$3,FALSE),"")</f>
        <v>ON</v>
      </c>
      <c r="AE581" s="1" t="str">
        <f>_xlfn.IFNA(VLOOKUP($B581,'[1]Price Catalogue (Active CAP)'!$A:$AD,AE$3,FALSE),"")</f>
        <v>A320_Fam;A330;A340;</v>
      </c>
      <c r="AF581" s="1" t="str">
        <f>_xlfn.IFNA(VLOOKUP($B581,'[1]Price Catalogue (Active CAP)'!$A:$AD,AF$3,FALSE),"")</f>
        <v>STELIA AEROSPACE</v>
      </c>
      <c r="AG581" s="1" t="str">
        <f>_xlfn.IFNA(VLOOKUP($B581,'[1]Price Catalogue (Active CAP)'!$A:$AD,AG$3,FALSE),"")</f>
        <v>CAE-SES-003</v>
      </c>
      <c r="AH581" s="1" t="str">
        <f>_xlfn.IFNA(VLOOKUP($B581,'[1]Price Catalogue (Active CAP)'!$A:$AD,AH$3,FALSE),"")</f>
        <v>Pilot_Seat</v>
      </c>
      <c r="AI581" s="1" t="str">
        <f>_xlfn.IFNA(VLOOKUP($B581,'[1]Price Catalogue (Active CAP)'!$A:$AD,AI$3,FALSE),"")</f>
        <v>OCMOM - Seat</v>
      </c>
      <c r="AJ581" s="1" t="str">
        <f>_xlfn.IFNA(VLOOKUP($B581,'[1]Price Catalogue (Active CAP)'!$A:$AD,AJ$3,FALSE),"")</f>
        <v>25-11-46;</v>
      </c>
      <c r="AK581" s="1" t="str">
        <f>_xlfn.IFNA(VLOOKUP($B581,'[1]Price Catalogue (Active CAP)'!$A:$AD,AK$3,FALSE),"")</f>
        <v>25-11</v>
      </c>
      <c r="AL581" s="32" t="str">
        <f>_xlfn.IFNA(VLOOKUP($B581,'[1]Price Catalogue (Active CAP)'!$A:$AD,AL$3,FALSE),"")</f>
        <v>EASA,FAA,CAA MALAYSIA,CAAS,DGCA INDONESIA,CAA CHINA</v>
      </c>
      <c r="AM581" s="1" t="str">
        <f>_xlfn.IFNA(VLOOKUP($B581,'[1]Price Catalogue (Active CAP)'!$A:$AD,AM$3,FALSE),"")</f>
        <v>EASA</v>
      </c>
      <c r="AN581" s="1" t="str">
        <f>_xlfn.IFNA(VLOOKUP($B581,'[1]Price Catalogue (Active CAP)'!$A:$AD,AN$3,FALSE),"")</f>
        <v>FAA</v>
      </c>
      <c r="AO581" s="1" t="str">
        <f>_xlfn.IFNA(VLOOKUP($B581,'[1]Price Catalogue (Active CAP)'!$A:$AD,AO$3,FALSE),"")</f>
        <v>CAA MALAYSIA</v>
      </c>
      <c r="AP581" s="1" t="str">
        <f>_xlfn.IFNA(VLOOKUP($B581,'[1]Price Catalogue (Active CAP)'!$A:$AD,AP$3,FALSE),"")</f>
        <v>CAAS</v>
      </c>
      <c r="AQ581" s="1" t="str">
        <f>_xlfn.IFNA(VLOOKUP($B581,'[1]Price Catalogue (Active CAP)'!$A:$AD,AQ$3,FALSE),"")</f>
        <v>DGCA INDONESIA</v>
      </c>
      <c r="AR581" s="1" t="str">
        <f>_xlfn.IFNA(VLOOKUP($B581,'[1]Price Catalogue (Active CAP)'!$A:$AD,AR$3,FALSE),"")</f>
        <v>CAA CHINA</v>
      </c>
      <c r="AS581" s="1">
        <f>_xlfn.IFNA(VLOOKUP($B581,'[1]Price Catalogue (Active CAP)'!$A:$AD,AS$3,FALSE),"")</f>
        <v>0</v>
      </c>
      <c r="AT581" s="1" t="str">
        <f>_xlfn.IFNA(VLOOKUP($B581,'[1]Price Catalogue (Active CAP)'!$A:$AD,AT$3,FALSE),"")</f>
        <v>CAA VIETNAM</v>
      </c>
      <c r="AU581" s="1" t="str">
        <f>_xlfn.IFNA(VLOOKUP($B581,'[1]Price Catalogue (Active CAP)'!$A:$AD,AU$3,FALSE),"")</f>
        <v>OCMOM</v>
      </c>
      <c r="AW581" s="1" t="b">
        <f t="shared" si="199"/>
        <v>1</v>
      </c>
      <c r="AX581" s="1" t="b">
        <f t="shared" si="200"/>
        <v>1</v>
      </c>
      <c r="AY581" s="1" t="b">
        <f t="shared" si="201"/>
        <v>1</v>
      </c>
      <c r="AZ581" s="1" t="b">
        <f t="shared" si="202"/>
        <v>1</v>
      </c>
      <c r="BA581" s="1" t="b">
        <f t="shared" si="203"/>
        <v>1</v>
      </c>
      <c r="BB581" s="1" t="b">
        <f t="shared" si="204"/>
        <v>1</v>
      </c>
      <c r="BC581" s="1" t="b">
        <f t="shared" si="205"/>
        <v>1</v>
      </c>
      <c r="BD581" s="1" t="b">
        <f t="shared" si="206"/>
        <v>1</v>
      </c>
      <c r="BE581" s="1" t="b">
        <f t="shared" si="207"/>
        <v>1</v>
      </c>
      <c r="BF581" s="1" t="b">
        <f t="shared" si="208"/>
        <v>1</v>
      </c>
      <c r="BG581" s="1" t="b">
        <f t="shared" si="209"/>
        <v>1</v>
      </c>
      <c r="BH581" s="1" t="b">
        <f t="shared" si="210"/>
        <v>0</v>
      </c>
      <c r="BI581" s="1" t="b">
        <f t="shared" si="211"/>
        <v>1</v>
      </c>
      <c r="BJ581" s="1" t="b">
        <f t="shared" si="212"/>
        <v>1</v>
      </c>
      <c r="BK581" s="1" t="b">
        <f t="shared" si="213"/>
        <v>0</v>
      </c>
      <c r="BL581" s="1" t="b">
        <f t="shared" si="214"/>
        <v>0</v>
      </c>
      <c r="BM581" s="1" t="b">
        <f t="shared" si="215"/>
        <v>1</v>
      </c>
      <c r="BN581" s="1" t="b">
        <f t="shared" si="216"/>
        <v>1</v>
      </c>
      <c r="BO581" s="1" t="b">
        <f t="shared" si="217"/>
        <v>1</v>
      </c>
      <c r="BP581" s="1" t="b">
        <f t="shared" si="218"/>
        <v>1</v>
      </c>
      <c r="BQ581" s="1" t="b">
        <f t="shared" si="219"/>
        <v>1</v>
      </c>
    </row>
    <row r="582" spans="1:69" ht="37.5">
      <c r="A582" s="5">
        <v>579</v>
      </c>
      <c r="B582" s="13" t="s">
        <v>1149</v>
      </c>
      <c r="C582" s="13"/>
      <c r="D582" s="13" t="s">
        <v>1106</v>
      </c>
      <c r="E582" s="19" t="s">
        <v>1228</v>
      </c>
      <c r="F582" s="13" t="s">
        <v>54</v>
      </c>
      <c r="G582" s="13" t="s">
        <v>1107</v>
      </c>
      <c r="H582" s="13" t="s">
        <v>1553</v>
      </c>
      <c r="I582" s="13" t="s">
        <v>1554</v>
      </c>
      <c r="J582" s="13" t="s">
        <v>1333</v>
      </c>
      <c r="K582" s="13" t="s">
        <v>1142</v>
      </c>
      <c r="L582" s="13" t="s">
        <v>1335</v>
      </c>
      <c r="M582" s="13" t="s">
        <v>23</v>
      </c>
      <c r="N582" s="13" t="s">
        <v>23</v>
      </c>
      <c r="O582" s="13" t="s">
        <v>23</v>
      </c>
      <c r="P582" s="13" t="str">
        <f t="shared" si="198"/>
        <v>EASA;FAA;CAA UK;CAA MALAYSIA;DGCA INDONESIA;CAA CHINA;</v>
      </c>
      <c r="Q582" s="13" t="s">
        <v>12</v>
      </c>
      <c r="R582" s="13" t="s">
        <v>13</v>
      </c>
      <c r="S582" s="13" t="s">
        <v>1224</v>
      </c>
      <c r="T582" s="13" t="s">
        <v>24</v>
      </c>
      <c r="U582" s="13" t="s">
        <v>25</v>
      </c>
      <c r="V582" s="13" t="s">
        <v>26</v>
      </c>
      <c r="W582" s="13"/>
      <c r="X582" s="13" t="s">
        <v>1232</v>
      </c>
      <c r="Y582" s="13" t="s">
        <v>1336</v>
      </c>
      <c r="Z582" s="13"/>
      <c r="AA582" s="1" t="str">
        <f>_xlfn.IFNA(VLOOKUP($B582,'[1]Price Catalogue (Active CAP)'!$A:$AD,AA$3,FALSE),"")</f>
        <v>TAAI3-03CE21-01</v>
      </c>
      <c r="AC582" s="1" t="str">
        <f>_xlfn.IFNA(VLOOKUP($B582,'[1]Price Catalogue (Active CAP)'!$A:$AD,AC$3,FALSE),"")</f>
        <v>SEAT, FIRST OFFICER</v>
      </c>
      <c r="AD582" s="1" t="str">
        <f>_xlfn.IFNA(VLOOKUP($B582,'[1]Price Catalogue (Active CAP)'!$A:$AD,AD$3,FALSE),"")</f>
        <v>ON</v>
      </c>
      <c r="AE582" s="1" t="str">
        <f>_xlfn.IFNA(VLOOKUP($B582,'[1]Price Catalogue (Active CAP)'!$A:$AD,AE$3,FALSE),"")</f>
        <v>A320_Fam;A330;A340;</v>
      </c>
      <c r="AF582" s="1" t="str">
        <f>_xlfn.IFNA(VLOOKUP($B582,'[1]Price Catalogue (Active CAP)'!$A:$AD,AF$3,FALSE),"")</f>
        <v>STELIA AEROSPACE</v>
      </c>
      <c r="AG582" s="1" t="str">
        <f>_xlfn.IFNA(VLOOKUP($B582,'[1]Price Catalogue (Active CAP)'!$A:$AD,AG$3,FALSE),"")</f>
        <v>CAE-SES-003</v>
      </c>
      <c r="AH582" s="1" t="str">
        <f>_xlfn.IFNA(VLOOKUP($B582,'[1]Price Catalogue (Active CAP)'!$A:$AD,AH$3,FALSE),"")</f>
        <v>Pilot_Seat</v>
      </c>
      <c r="AI582" s="1" t="str">
        <f>_xlfn.IFNA(VLOOKUP($B582,'[1]Price Catalogue (Active CAP)'!$A:$AD,AI$3,FALSE),"")</f>
        <v>OCMOM - Seat</v>
      </c>
      <c r="AJ582" s="1" t="str">
        <f>_xlfn.IFNA(VLOOKUP($B582,'[1]Price Catalogue (Active CAP)'!$A:$AD,AJ$3,FALSE),"")</f>
        <v>25-11-46;</v>
      </c>
      <c r="AK582" s="1" t="str">
        <f>_xlfn.IFNA(VLOOKUP($B582,'[1]Price Catalogue (Active CAP)'!$A:$AD,AK$3,FALSE),"")</f>
        <v>25-11</v>
      </c>
      <c r="AL582" s="32" t="str">
        <f>_xlfn.IFNA(VLOOKUP($B582,'[1]Price Catalogue (Active CAP)'!$A:$AD,AL$3,FALSE),"")</f>
        <v>EASA,FAA,CAA MALAYSIA,CAAS,DGCA INDONESIA,CAA CHINA</v>
      </c>
      <c r="AM582" s="1" t="str">
        <f>_xlfn.IFNA(VLOOKUP($B582,'[1]Price Catalogue (Active CAP)'!$A:$AD,AM$3,FALSE),"")</f>
        <v>EASA</v>
      </c>
      <c r="AN582" s="1" t="str">
        <f>_xlfn.IFNA(VLOOKUP($B582,'[1]Price Catalogue (Active CAP)'!$A:$AD,AN$3,FALSE),"")</f>
        <v>FAA</v>
      </c>
      <c r="AO582" s="1" t="str">
        <f>_xlfn.IFNA(VLOOKUP($B582,'[1]Price Catalogue (Active CAP)'!$A:$AD,AO$3,FALSE),"")</f>
        <v>CAA MALAYSIA</v>
      </c>
      <c r="AP582" s="1" t="str">
        <f>_xlfn.IFNA(VLOOKUP($B582,'[1]Price Catalogue (Active CAP)'!$A:$AD,AP$3,FALSE),"")</f>
        <v>CAAS</v>
      </c>
      <c r="AQ582" s="1" t="str">
        <f>_xlfn.IFNA(VLOOKUP($B582,'[1]Price Catalogue (Active CAP)'!$A:$AD,AQ$3,FALSE),"")</f>
        <v>DGCA INDONESIA</v>
      </c>
      <c r="AR582" s="1" t="str">
        <f>_xlfn.IFNA(VLOOKUP($B582,'[1]Price Catalogue (Active CAP)'!$A:$AD,AR$3,FALSE),"")</f>
        <v>CAA CHINA</v>
      </c>
      <c r="AS582" s="1">
        <f>_xlfn.IFNA(VLOOKUP($B582,'[1]Price Catalogue (Active CAP)'!$A:$AD,AS$3,FALSE),"")</f>
        <v>0</v>
      </c>
      <c r="AT582" s="1" t="str">
        <f>_xlfn.IFNA(VLOOKUP($B582,'[1]Price Catalogue (Active CAP)'!$A:$AD,AT$3,FALSE),"")</f>
        <v>CAA VIETNAM</v>
      </c>
      <c r="AU582" s="1" t="str">
        <f>_xlfn.IFNA(VLOOKUP($B582,'[1]Price Catalogue (Active CAP)'!$A:$AD,AU$3,FALSE),"")</f>
        <v>OCMOM</v>
      </c>
      <c r="AW582" s="1" t="b">
        <f t="shared" si="199"/>
        <v>1</v>
      </c>
      <c r="AX582" s="1" t="b">
        <f t="shared" si="200"/>
        <v>1</v>
      </c>
      <c r="AY582" s="1" t="b">
        <f t="shared" si="201"/>
        <v>1</v>
      </c>
      <c r="AZ582" s="1" t="b">
        <f t="shared" si="202"/>
        <v>1</v>
      </c>
      <c r="BA582" s="1" t="b">
        <f t="shared" si="203"/>
        <v>1</v>
      </c>
      <c r="BB582" s="1" t="b">
        <f t="shared" si="204"/>
        <v>1</v>
      </c>
      <c r="BC582" s="1" t="b">
        <f t="shared" si="205"/>
        <v>1</v>
      </c>
      <c r="BD582" s="1" t="b">
        <f t="shared" si="206"/>
        <v>1</v>
      </c>
      <c r="BE582" s="1" t="b">
        <f t="shared" si="207"/>
        <v>1</v>
      </c>
      <c r="BF582" s="1" t="b">
        <f t="shared" si="208"/>
        <v>1</v>
      </c>
      <c r="BG582" s="1" t="b">
        <f t="shared" si="209"/>
        <v>1</v>
      </c>
      <c r="BH582" s="1" t="b">
        <f t="shared" si="210"/>
        <v>0</v>
      </c>
      <c r="BI582" s="1" t="b">
        <f t="shared" si="211"/>
        <v>1</v>
      </c>
      <c r="BJ582" s="1" t="b">
        <f t="shared" si="212"/>
        <v>1</v>
      </c>
      <c r="BK582" s="1" t="b">
        <f t="shared" si="213"/>
        <v>0</v>
      </c>
      <c r="BL582" s="1" t="b">
        <f t="shared" si="214"/>
        <v>0</v>
      </c>
      <c r="BM582" s="1" t="b">
        <f t="shared" si="215"/>
        <v>1</v>
      </c>
      <c r="BN582" s="1" t="b">
        <f t="shared" si="216"/>
        <v>1</v>
      </c>
      <c r="BO582" s="1" t="b">
        <f t="shared" si="217"/>
        <v>1</v>
      </c>
      <c r="BP582" s="1" t="b">
        <f t="shared" si="218"/>
        <v>1</v>
      </c>
      <c r="BQ582" s="1" t="b">
        <f t="shared" si="219"/>
        <v>1</v>
      </c>
    </row>
    <row r="583" spans="1:69" ht="37.5">
      <c r="A583" s="5">
        <v>580</v>
      </c>
      <c r="B583" s="13" t="s">
        <v>1150</v>
      </c>
      <c r="C583" s="13"/>
      <c r="D583" s="13" t="s">
        <v>1106</v>
      </c>
      <c r="E583" s="19" t="s">
        <v>1228</v>
      </c>
      <c r="F583" s="13" t="s">
        <v>54</v>
      </c>
      <c r="G583" s="13" t="s">
        <v>1107</v>
      </c>
      <c r="H583" s="13" t="s">
        <v>1553</v>
      </c>
      <c r="I583" s="13" t="s">
        <v>1554</v>
      </c>
      <c r="J583" s="13" t="s">
        <v>1333</v>
      </c>
      <c r="K583" s="13" t="s">
        <v>1142</v>
      </c>
      <c r="L583" s="13" t="s">
        <v>1335</v>
      </c>
      <c r="M583" s="13" t="s">
        <v>23</v>
      </c>
      <c r="N583" s="13" t="s">
        <v>23</v>
      </c>
      <c r="O583" s="13" t="s">
        <v>23</v>
      </c>
      <c r="P583" s="13" t="str">
        <f t="shared" si="198"/>
        <v>EASA;FAA;CAA UK;CAA MALAYSIA;DGCA INDONESIA;CAA CHINA;</v>
      </c>
      <c r="Q583" s="13" t="s">
        <v>12</v>
      </c>
      <c r="R583" s="13" t="s">
        <v>13</v>
      </c>
      <c r="S583" s="13" t="s">
        <v>1224</v>
      </c>
      <c r="T583" s="13" t="s">
        <v>24</v>
      </c>
      <c r="U583" s="13" t="s">
        <v>25</v>
      </c>
      <c r="V583" s="13" t="s">
        <v>26</v>
      </c>
      <c r="W583" s="13"/>
      <c r="X583" s="13" t="s">
        <v>1232</v>
      </c>
      <c r="Y583" s="13" t="s">
        <v>1336</v>
      </c>
      <c r="Z583" s="13"/>
      <c r="AA583" s="1" t="str">
        <f>_xlfn.IFNA(VLOOKUP($B583,'[1]Price Catalogue (Active CAP)'!$A:$AD,AA$3,FALSE),"")</f>
        <v>TAAI3-03CE22-01</v>
      </c>
      <c r="AC583" s="1" t="str">
        <f>_xlfn.IFNA(VLOOKUP($B583,'[1]Price Catalogue (Active CAP)'!$A:$AD,AC$3,FALSE),"")</f>
        <v>SEAT, FIRST OFFICER</v>
      </c>
      <c r="AD583" s="1" t="str">
        <f>_xlfn.IFNA(VLOOKUP($B583,'[1]Price Catalogue (Active CAP)'!$A:$AD,AD$3,FALSE),"")</f>
        <v>ON</v>
      </c>
      <c r="AE583" s="1" t="str">
        <f>_xlfn.IFNA(VLOOKUP($B583,'[1]Price Catalogue (Active CAP)'!$A:$AD,AE$3,FALSE),"")</f>
        <v>A320_Fam;A330;A340;</v>
      </c>
      <c r="AF583" s="1" t="str">
        <f>_xlfn.IFNA(VLOOKUP($B583,'[1]Price Catalogue (Active CAP)'!$A:$AD,AF$3,FALSE),"")</f>
        <v>STELIA AEROSPACE</v>
      </c>
      <c r="AG583" s="1" t="str">
        <f>_xlfn.IFNA(VLOOKUP($B583,'[1]Price Catalogue (Active CAP)'!$A:$AD,AG$3,FALSE),"")</f>
        <v>CAE-SES-003</v>
      </c>
      <c r="AH583" s="1" t="str">
        <f>_xlfn.IFNA(VLOOKUP($B583,'[1]Price Catalogue (Active CAP)'!$A:$AD,AH$3,FALSE),"")</f>
        <v>Pilot_Seat</v>
      </c>
      <c r="AI583" s="1" t="str">
        <f>_xlfn.IFNA(VLOOKUP($B583,'[1]Price Catalogue (Active CAP)'!$A:$AD,AI$3,FALSE),"")</f>
        <v>OCMOM - Seat</v>
      </c>
      <c r="AJ583" s="1" t="str">
        <f>_xlfn.IFNA(VLOOKUP($B583,'[1]Price Catalogue (Active CAP)'!$A:$AD,AJ$3,FALSE),"")</f>
        <v>25-11-46;</v>
      </c>
      <c r="AK583" s="1" t="str">
        <f>_xlfn.IFNA(VLOOKUP($B583,'[1]Price Catalogue (Active CAP)'!$A:$AD,AK$3,FALSE),"")</f>
        <v>25-11</v>
      </c>
      <c r="AL583" s="32" t="str">
        <f>_xlfn.IFNA(VLOOKUP($B583,'[1]Price Catalogue (Active CAP)'!$A:$AD,AL$3,FALSE),"")</f>
        <v>EASA,FAA,CAA MALAYSIA,CAAS,DGCA INDONESIA,CAA CHINA</v>
      </c>
      <c r="AM583" s="1" t="str">
        <f>_xlfn.IFNA(VLOOKUP($B583,'[1]Price Catalogue (Active CAP)'!$A:$AD,AM$3,FALSE),"")</f>
        <v>EASA</v>
      </c>
      <c r="AN583" s="1" t="str">
        <f>_xlfn.IFNA(VLOOKUP($B583,'[1]Price Catalogue (Active CAP)'!$A:$AD,AN$3,FALSE),"")</f>
        <v>FAA</v>
      </c>
      <c r="AO583" s="1" t="str">
        <f>_xlfn.IFNA(VLOOKUP($B583,'[1]Price Catalogue (Active CAP)'!$A:$AD,AO$3,FALSE),"")</f>
        <v>CAA MALAYSIA</v>
      </c>
      <c r="AP583" s="1" t="str">
        <f>_xlfn.IFNA(VLOOKUP($B583,'[1]Price Catalogue (Active CAP)'!$A:$AD,AP$3,FALSE),"")</f>
        <v>CAAS</v>
      </c>
      <c r="AQ583" s="1" t="str">
        <f>_xlfn.IFNA(VLOOKUP($B583,'[1]Price Catalogue (Active CAP)'!$A:$AD,AQ$3,FALSE),"")</f>
        <v>DGCA INDONESIA</v>
      </c>
      <c r="AR583" s="1" t="str">
        <f>_xlfn.IFNA(VLOOKUP($B583,'[1]Price Catalogue (Active CAP)'!$A:$AD,AR$3,FALSE),"")</f>
        <v>CAA CHINA</v>
      </c>
      <c r="AS583" s="1">
        <f>_xlfn.IFNA(VLOOKUP($B583,'[1]Price Catalogue (Active CAP)'!$A:$AD,AS$3,FALSE),"")</f>
        <v>0</v>
      </c>
      <c r="AT583" s="1" t="str">
        <f>_xlfn.IFNA(VLOOKUP($B583,'[1]Price Catalogue (Active CAP)'!$A:$AD,AT$3,FALSE),"")</f>
        <v>CAA VIETNAM</v>
      </c>
      <c r="AU583" s="1" t="str">
        <f>_xlfn.IFNA(VLOOKUP($B583,'[1]Price Catalogue (Active CAP)'!$A:$AD,AU$3,FALSE),"")</f>
        <v>OCMOM</v>
      </c>
      <c r="AW583" s="1" t="b">
        <f t="shared" si="199"/>
        <v>1</v>
      </c>
      <c r="AX583" s="1" t="b">
        <f t="shared" si="200"/>
        <v>1</v>
      </c>
      <c r="AY583" s="1" t="b">
        <f t="shared" si="201"/>
        <v>1</v>
      </c>
      <c r="AZ583" s="1" t="b">
        <f t="shared" si="202"/>
        <v>1</v>
      </c>
      <c r="BA583" s="1" t="b">
        <f t="shared" si="203"/>
        <v>1</v>
      </c>
      <c r="BB583" s="1" t="b">
        <f t="shared" si="204"/>
        <v>1</v>
      </c>
      <c r="BC583" s="1" t="b">
        <f t="shared" si="205"/>
        <v>1</v>
      </c>
      <c r="BD583" s="1" t="b">
        <f t="shared" si="206"/>
        <v>1</v>
      </c>
      <c r="BE583" s="1" t="b">
        <f t="shared" si="207"/>
        <v>1</v>
      </c>
      <c r="BF583" s="1" t="b">
        <f t="shared" si="208"/>
        <v>1</v>
      </c>
      <c r="BG583" s="1" t="b">
        <f t="shared" si="209"/>
        <v>1</v>
      </c>
      <c r="BH583" s="1" t="b">
        <f t="shared" si="210"/>
        <v>0</v>
      </c>
      <c r="BI583" s="1" t="b">
        <f t="shared" si="211"/>
        <v>1</v>
      </c>
      <c r="BJ583" s="1" t="b">
        <f t="shared" si="212"/>
        <v>1</v>
      </c>
      <c r="BK583" s="1" t="b">
        <f t="shared" si="213"/>
        <v>0</v>
      </c>
      <c r="BL583" s="1" t="b">
        <f t="shared" si="214"/>
        <v>0</v>
      </c>
      <c r="BM583" s="1" t="b">
        <f t="shared" si="215"/>
        <v>1</v>
      </c>
      <c r="BN583" s="1" t="b">
        <f t="shared" si="216"/>
        <v>1</v>
      </c>
      <c r="BO583" s="1" t="b">
        <f t="shared" si="217"/>
        <v>1</v>
      </c>
      <c r="BP583" s="1" t="b">
        <f t="shared" si="218"/>
        <v>1</v>
      </c>
      <c r="BQ583" s="1" t="b">
        <f t="shared" si="219"/>
        <v>1</v>
      </c>
    </row>
    <row r="584" spans="1:69" ht="37.5">
      <c r="A584" s="5">
        <v>581</v>
      </c>
      <c r="B584" s="13" t="s">
        <v>1151</v>
      </c>
      <c r="C584" s="13"/>
      <c r="D584" s="13" t="s">
        <v>1106</v>
      </c>
      <c r="E584" s="19" t="s">
        <v>1228</v>
      </c>
      <c r="F584" s="13" t="s">
        <v>54</v>
      </c>
      <c r="G584" s="13" t="s">
        <v>1107</v>
      </c>
      <c r="H584" s="13" t="s">
        <v>1553</v>
      </c>
      <c r="I584" s="13" t="s">
        <v>1554</v>
      </c>
      <c r="J584" s="13" t="s">
        <v>1333</v>
      </c>
      <c r="K584" s="13" t="s">
        <v>1142</v>
      </c>
      <c r="L584" s="13" t="s">
        <v>1335</v>
      </c>
      <c r="M584" s="13" t="s">
        <v>23</v>
      </c>
      <c r="N584" s="13" t="s">
        <v>23</v>
      </c>
      <c r="O584" s="13" t="s">
        <v>23</v>
      </c>
      <c r="P584" s="13" t="str">
        <f t="shared" si="198"/>
        <v>EASA;FAA;CAA UK;CAA MALAYSIA;DGCA INDONESIA;CAA CHINA;</v>
      </c>
      <c r="Q584" s="13" t="s">
        <v>12</v>
      </c>
      <c r="R584" s="13" t="s">
        <v>13</v>
      </c>
      <c r="S584" s="13" t="s">
        <v>1224</v>
      </c>
      <c r="T584" s="13" t="s">
        <v>24</v>
      </c>
      <c r="U584" s="13" t="s">
        <v>25</v>
      </c>
      <c r="V584" s="13" t="s">
        <v>26</v>
      </c>
      <c r="W584" s="13"/>
      <c r="X584" s="13" t="s">
        <v>1232</v>
      </c>
      <c r="Y584" s="13" t="s">
        <v>1336</v>
      </c>
      <c r="Z584" s="13"/>
      <c r="AA584" s="1" t="str">
        <f>_xlfn.IFNA(VLOOKUP($B584,'[1]Price Catalogue (Active CAP)'!$A:$AD,AA$3,FALSE),"")</f>
        <v>TAAI3-03CE30-01</v>
      </c>
      <c r="AC584" s="1" t="str">
        <f>_xlfn.IFNA(VLOOKUP($B584,'[1]Price Catalogue (Active CAP)'!$A:$AD,AC$3,FALSE),"")</f>
        <v>SEAT, FIRST OFFICER</v>
      </c>
      <c r="AD584" s="1" t="str">
        <f>_xlfn.IFNA(VLOOKUP($B584,'[1]Price Catalogue (Active CAP)'!$A:$AD,AD$3,FALSE),"")</f>
        <v>ON</v>
      </c>
      <c r="AE584" s="1" t="str">
        <f>_xlfn.IFNA(VLOOKUP($B584,'[1]Price Catalogue (Active CAP)'!$A:$AD,AE$3,FALSE),"")</f>
        <v>A320_Fam;A330;A340;</v>
      </c>
      <c r="AF584" s="1" t="str">
        <f>_xlfn.IFNA(VLOOKUP($B584,'[1]Price Catalogue (Active CAP)'!$A:$AD,AF$3,FALSE),"")</f>
        <v>STELIA AEROSPACE</v>
      </c>
      <c r="AG584" s="1" t="str">
        <f>_xlfn.IFNA(VLOOKUP($B584,'[1]Price Catalogue (Active CAP)'!$A:$AD,AG$3,FALSE),"")</f>
        <v>CAE-SES-003</v>
      </c>
      <c r="AH584" s="1" t="str">
        <f>_xlfn.IFNA(VLOOKUP($B584,'[1]Price Catalogue (Active CAP)'!$A:$AD,AH$3,FALSE),"")</f>
        <v>Pilot_Seat</v>
      </c>
      <c r="AI584" s="1" t="str">
        <f>_xlfn.IFNA(VLOOKUP($B584,'[1]Price Catalogue (Active CAP)'!$A:$AD,AI$3,FALSE),"")</f>
        <v>OCMOM - Seat</v>
      </c>
      <c r="AJ584" s="1" t="str">
        <f>_xlfn.IFNA(VLOOKUP($B584,'[1]Price Catalogue (Active CAP)'!$A:$AD,AJ$3,FALSE),"")</f>
        <v>25-11-46;</v>
      </c>
      <c r="AK584" s="1" t="str">
        <f>_xlfn.IFNA(VLOOKUP($B584,'[1]Price Catalogue (Active CAP)'!$A:$AD,AK$3,FALSE),"")</f>
        <v>25-11</v>
      </c>
      <c r="AL584" s="32" t="str">
        <f>_xlfn.IFNA(VLOOKUP($B584,'[1]Price Catalogue (Active CAP)'!$A:$AD,AL$3,FALSE),"")</f>
        <v>EASA,FAA,CAA MALAYSIA,CAAS,DGCA INDONESIA,CAA CHINA</v>
      </c>
      <c r="AM584" s="1" t="str">
        <f>_xlfn.IFNA(VLOOKUP($B584,'[1]Price Catalogue (Active CAP)'!$A:$AD,AM$3,FALSE),"")</f>
        <v>EASA</v>
      </c>
      <c r="AN584" s="1" t="str">
        <f>_xlfn.IFNA(VLOOKUP($B584,'[1]Price Catalogue (Active CAP)'!$A:$AD,AN$3,FALSE),"")</f>
        <v>FAA</v>
      </c>
      <c r="AO584" s="1" t="str">
        <f>_xlfn.IFNA(VLOOKUP($B584,'[1]Price Catalogue (Active CAP)'!$A:$AD,AO$3,FALSE),"")</f>
        <v>CAA MALAYSIA</v>
      </c>
      <c r="AP584" s="1" t="str">
        <f>_xlfn.IFNA(VLOOKUP($B584,'[1]Price Catalogue (Active CAP)'!$A:$AD,AP$3,FALSE),"")</f>
        <v>CAAS</v>
      </c>
      <c r="AQ584" s="1" t="str">
        <f>_xlfn.IFNA(VLOOKUP($B584,'[1]Price Catalogue (Active CAP)'!$A:$AD,AQ$3,FALSE),"")</f>
        <v>DGCA INDONESIA</v>
      </c>
      <c r="AR584" s="1" t="str">
        <f>_xlfn.IFNA(VLOOKUP($B584,'[1]Price Catalogue (Active CAP)'!$A:$AD,AR$3,FALSE),"")</f>
        <v>CAA CHINA</v>
      </c>
      <c r="AS584" s="1">
        <f>_xlfn.IFNA(VLOOKUP($B584,'[1]Price Catalogue (Active CAP)'!$A:$AD,AS$3,FALSE),"")</f>
        <v>0</v>
      </c>
      <c r="AT584" s="1" t="str">
        <f>_xlfn.IFNA(VLOOKUP($B584,'[1]Price Catalogue (Active CAP)'!$A:$AD,AT$3,FALSE),"")</f>
        <v>CAA VIETNAM</v>
      </c>
      <c r="AU584" s="1" t="str">
        <f>_xlfn.IFNA(VLOOKUP($B584,'[1]Price Catalogue (Active CAP)'!$A:$AD,AU$3,FALSE),"")</f>
        <v>OCMOM</v>
      </c>
      <c r="AW584" s="1" t="b">
        <f t="shared" si="199"/>
        <v>1</v>
      </c>
      <c r="AX584" s="1" t="b">
        <f t="shared" si="200"/>
        <v>1</v>
      </c>
      <c r="AY584" s="1" t="b">
        <f t="shared" si="201"/>
        <v>1</v>
      </c>
      <c r="AZ584" s="1" t="b">
        <f t="shared" si="202"/>
        <v>1</v>
      </c>
      <c r="BA584" s="1" t="b">
        <f t="shared" si="203"/>
        <v>1</v>
      </c>
      <c r="BB584" s="1" t="b">
        <f t="shared" si="204"/>
        <v>1</v>
      </c>
      <c r="BC584" s="1" t="b">
        <f t="shared" si="205"/>
        <v>1</v>
      </c>
      <c r="BD584" s="1" t="b">
        <f t="shared" si="206"/>
        <v>1</v>
      </c>
      <c r="BE584" s="1" t="b">
        <f t="shared" si="207"/>
        <v>1</v>
      </c>
      <c r="BF584" s="1" t="b">
        <f t="shared" si="208"/>
        <v>1</v>
      </c>
      <c r="BG584" s="1" t="b">
        <f t="shared" si="209"/>
        <v>1</v>
      </c>
      <c r="BH584" s="1" t="b">
        <f t="shared" si="210"/>
        <v>0</v>
      </c>
      <c r="BI584" s="1" t="b">
        <f t="shared" si="211"/>
        <v>1</v>
      </c>
      <c r="BJ584" s="1" t="b">
        <f t="shared" si="212"/>
        <v>1</v>
      </c>
      <c r="BK584" s="1" t="b">
        <f t="shared" si="213"/>
        <v>0</v>
      </c>
      <c r="BL584" s="1" t="b">
        <f t="shared" si="214"/>
        <v>0</v>
      </c>
      <c r="BM584" s="1" t="b">
        <f t="shared" si="215"/>
        <v>1</v>
      </c>
      <c r="BN584" s="1" t="b">
        <f t="shared" si="216"/>
        <v>1</v>
      </c>
      <c r="BO584" s="1" t="b">
        <f t="shared" si="217"/>
        <v>1</v>
      </c>
      <c r="BP584" s="1" t="b">
        <f t="shared" si="218"/>
        <v>1</v>
      </c>
      <c r="BQ584" s="1" t="b">
        <f t="shared" si="219"/>
        <v>1</v>
      </c>
    </row>
    <row r="585" spans="1:69" ht="37.5">
      <c r="A585" s="5">
        <v>582</v>
      </c>
      <c r="B585" s="13" t="s">
        <v>1152</v>
      </c>
      <c r="C585" s="13"/>
      <c r="D585" s="13" t="s">
        <v>1106</v>
      </c>
      <c r="E585" s="19" t="s">
        <v>1228</v>
      </c>
      <c r="F585" s="13" t="s">
        <v>28</v>
      </c>
      <c r="G585" s="13" t="s">
        <v>1107</v>
      </c>
      <c r="H585" s="13" t="s">
        <v>1553</v>
      </c>
      <c r="I585" s="13" t="s">
        <v>1554</v>
      </c>
      <c r="J585" s="13" t="s">
        <v>1333</v>
      </c>
      <c r="K585" s="13" t="s">
        <v>1142</v>
      </c>
      <c r="L585" s="13" t="s">
        <v>1335</v>
      </c>
      <c r="M585" s="13" t="s">
        <v>23</v>
      </c>
      <c r="N585" s="13" t="s">
        <v>23</v>
      </c>
      <c r="O585" s="13" t="s">
        <v>23</v>
      </c>
      <c r="P585" s="13" t="str">
        <f t="shared" si="198"/>
        <v>EASA;FAA;CAA UK;CAA MALAYSIA;DGCA INDONESIA;CAA CHINA;</v>
      </c>
      <c r="Q585" s="13" t="s">
        <v>12</v>
      </c>
      <c r="R585" s="13" t="s">
        <v>13</v>
      </c>
      <c r="S585" s="13" t="s">
        <v>1224</v>
      </c>
      <c r="T585" s="13" t="s">
        <v>24</v>
      </c>
      <c r="U585" s="13" t="s">
        <v>25</v>
      </c>
      <c r="V585" s="13" t="s">
        <v>26</v>
      </c>
      <c r="W585" s="13"/>
      <c r="X585" s="13" t="s">
        <v>1232</v>
      </c>
      <c r="Y585" s="13" t="s">
        <v>1336</v>
      </c>
      <c r="Z585" s="13"/>
      <c r="AA585" s="1" t="str">
        <f>_xlfn.IFNA(VLOOKUP($B585,'[1]Price Catalogue (Active CAP)'!$A:$AD,AA$3,FALSE),"")</f>
        <v>TAAI3-03CE31-01</v>
      </c>
      <c r="AC585" s="1" t="str">
        <f>_xlfn.IFNA(VLOOKUP($B585,'[1]Price Catalogue (Active CAP)'!$A:$AD,AC$3,FALSE),"")</f>
        <v>SEAT, FIRST OFFICER</v>
      </c>
      <c r="AD585" s="1" t="str">
        <f>_xlfn.IFNA(VLOOKUP($B585,'[1]Price Catalogue (Active CAP)'!$A:$AD,AD$3,FALSE),"")</f>
        <v>ON</v>
      </c>
      <c r="AE585" s="1" t="str">
        <f>_xlfn.IFNA(VLOOKUP($B585,'[1]Price Catalogue (Active CAP)'!$A:$AD,AE$3,FALSE),"")</f>
        <v>A320_Fam;</v>
      </c>
      <c r="AF585" s="1" t="str">
        <f>_xlfn.IFNA(VLOOKUP($B585,'[1]Price Catalogue (Active CAP)'!$A:$AD,AF$3,FALSE),"")</f>
        <v>STELIA AEROSPACE</v>
      </c>
      <c r="AG585" s="1" t="str">
        <f>_xlfn.IFNA(VLOOKUP($B585,'[1]Price Catalogue (Active CAP)'!$A:$AD,AG$3,FALSE),"")</f>
        <v>CAE-SES-003</v>
      </c>
      <c r="AH585" s="1" t="str">
        <f>_xlfn.IFNA(VLOOKUP($B585,'[1]Price Catalogue (Active CAP)'!$A:$AD,AH$3,FALSE),"")</f>
        <v>Pilot_Seat</v>
      </c>
      <c r="AI585" s="1" t="str">
        <f>_xlfn.IFNA(VLOOKUP($B585,'[1]Price Catalogue (Active CAP)'!$A:$AD,AI$3,FALSE),"")</f>
        <v>OCMOM - Seat</v>
      </c>
      <c r="AJ585" s="1" t="str">
        <f>_xlfn.IFNA(VLOOKUP($B585,'[1]Price Catalogue (Active CAP)'!$A:$AD,AJ$3,FALSE),"")</f>
        <v>25-11-46;</v>
      </c>
      <c r="AK585" s="1" t="str">
        <f>_xlfn.IFNA(VLOOKUP($B585,'[1]Price Catalogue (Active CAP)'!$A:$AD,AK$3,FALSE),"")</f>
        <v>25-11</v>
      </c>
      <c r="AL585" s="32" t="str">
        <f>_xlfn.IFNA(VLOOKUP($B585,'[1]Price Catalogue (Active CAP)'!$A:$AD,AL$3,FALSE),"")</f>
        <v>EASA,FAA,CAA MALAYSIA,CAAS,DGCA INDONESIA,CAA CHINA</v>
      </c>
      <c r="AM585" s="1" t="str">
        <f>_xlfn.IFNA(VLOOKUP($B585,'[1]Price Catalogue (Active CAP)'!$A:$AD,AM$3,FALSE),"")</f>
        <v>EASA</v>
      </c>
      <c r="AN585" s="1" t="str">
        <f>_xlfn.IFNA(VLOOKUP($B585,'[1]Price Catalogue (Active CAP)'!$A:$AD,AN$3,FALSE),"")</f>
        <v>FAA</v>
      </c>
      <c r="AO585" s="1" t="str">
        <f>_xlfn.IFNA(VLOOKUP($B585,'[1]Price Catalogue (Active CAP)'!$A:$AD,AO$3,FALSE),"")</f>
        <v>CAA MALAYSIA</v>
      </c>
      <c r="AP585" s="1" t="str">
        <f>_xlfn.IFNA(VLOOKUP($B585,'[1]Price Catalogue (Active CAP)'!$A:$AD,AP$3,FALSE),"")</f>
        <v>CAAS</v>
      </c>
      <c r="AQ585" s="1" t="str">
        <f>_xlfn.IFNA(VLOOKUP($B585,'[1]Price Catalogue (Active CAP)'!$A:$AD,AQ$3,FALSE),"")</f>
        <v>DGCA INDONESIA</v>
      </c>
      <c r="AR585" s="1" t="str">
        <f>_xlfn.IFNA(VLOOKUP($B585,'[1]Price Catalogue (Active CAP)'!$A:$AD,AR$3,FALSE),"")</f>
        <v>CAA CHINA</v>
      </c>
      <c r="AS585" s="1">
        <f>_xlfn.IFNA(VLOOKUP($B585,'[1]Price Catalogue (Active CAP)'!$A:$AD,AS$3,FALSE),"")</f>
        <v>0</v>
      </c>
      <c r="AT585" s="1" t="str">
        <f>_xlfn.IFNA(VLOOKUP($B585,'[1]Price Catalogue (Active CAP)'!$A:$AD,AT$3,FALSE),"")</f>
        <v>CAA VIETNAM</v>
      </c>
      <c r="AU585" s="1" t="str">
        <f>_xlfn.IFNA(VLOOKUP($B585,'[1]Price Catalogue (Active CAP)'!$A:$AD,AU$3,FALSE),"")</f>
        <v>OCMOM</v>
      </c>
      <c r="AW585" s="1" t="b">
        <f t="shared" si="199"/>
        <v>1</v>
      </c>
      <c r="AX585" s="1" t="b">
        <f t="shared" si="200"/>
        <v>1</v>
      </c>
      <c r="AY585" s="1" t="b">
        <f t="shared" si="201"/>
        <v>1</v>
      </c>
      <c r="AZ585" s="1" t="b">
        <f t="shared" si="202"/>
        <v>1</v>
      </c>
      <c r="BA585" s="1" t="b">
        <f t="shared" si="203"/>
        <v>1</v>
      </c>
      <c r="BB585" s="1" t="b">
        <f t="shared" si="204"/>
        <v>1</v>
      </c>
      <c r="BC585" s="1" t="b">
        <f t="shared" si="205"/>
        <v>1</v>
      </c>
      <c r="BD585" s="1" t="b">
        <f t="shared" si="206"/>
        <v>1</v>
      </c>
      <c r="BE585" s="1" t="b">
        <f t="shared" si="207"/>
        <v>1</v>
      </c>
      <c r="BF585" s="1" t="b">
        <f t="shared" si="208"/>
        <v>1</v>
      </c>
      <c r="BG585" s="1" t="b">
        <f t="shared" si="209"/>
        <v>1</v>
      </c>
      <c r="BH585" s="1" t="b">
        <f t="shared" si="210"/>
        <v>0</v>
      </c>
      <c r="BI585" s="1" t="b">
        <f t="shared" si="211"/>
        <v>1</v>
      </c>
      <c r="BJ585" s="1" t="b">
        <f t="shared" si="212"/>
        <v>1</v>
      </c>
      <c r="BK585" s="1" t="b">
        <f t="shared" si="213"/>
        <v>0</v>
      </c>
      <c r="BL585" s="1" t="b">
        <f t="shared" si="214"/>
        <v>0</v>
      </c>
      <c r="BM585" s="1" t="b">
        <f t="shared" si="215"/>
        <v>1</v>
      </c>
      <c r="BN585" s="1" t="b">
        <f t="shared" si="216"/>
        <v>1</v>
      </c>
      <c r="BO585" s="1" t="b">
        <f t="shared" si="217"/>
        <v>1</v>
      </c>
      <c r="BP585" s="1" t="b">
        <f t="shared" si="218"/>
        <v>1</v>
      </c>
      <c r="BQ585" s="1" t="b">
        <f t="shared" si="219"/>
        <v>1</v>
      </c>
    </row>
    <row r="586" spans="1:69" ht="37.5">
      <c r="A586" s="5">
        <v>583</v>
      </c>
      <c r="B586" s="13" t="s">
        <v>1153</v>
      </c>
      <c r="C586" s="13"/>
      <c r="D586" s="13" t="s">
        <v>1106</v>
      </c>
      <c r="E586" s="19" t="s">
        <v>1228</v>
      </c>
      <c r="F586" s="13" t="s">
        <v>28</v>
      </c>
      <c r="G586" s="13" t="s">
        <v>1107</v>
      </c>
      <c r="H586" s="13" t="s">
        <v>1553</v>
      </c>
      <c r="I586" s="13" t="s">
        <v>1554</v>
      </c>
      <c r="J586" s="13" t="s">
        <v>1333</v>
      </c>
      <c r="K586" s="13" t="s">
        <v>1142</v>
      </c>
      <c r="L586" s="13" t="s">
        <v>1335</v>
      </c>
      <c r="M586" s="13" t="s">
        <v>23</v>
      </c>
      <c r="N586" s="13" t="s">
        <v>23</v>
      </c>
      <c r="O586" s="13" t="s">
        <v>23</v>
      </c>
      <c r="P586" s="13" t="str">
        <f t="shared" si="198"/>
        <v>EASA;FAA;CAA UK;CAA MALAYSIA;DGCA INDONESIA;CAA CHINA;</v>
      </c>
      <c r="Q586" s="13" t="s">
        <v>12</v>
      </c>
      <c r="R586" s="13" t="s">
        <v>13</v>
      </c>
      <c r="S586" s="13" t="s">
        <v>1224</v>
      </c>
      <c r="T586" s="13" t="s">
        <v>24</v>
      </c>
      <c r="U586" s="13" t="s">
        <v>25</v>
      </c>
      <c r="V586" s="13" t="s">
        <v>26</v>
      </c>
      <c r="W586" s="13"/>
      <c r="X586" s="13" t="s">
        <v>1232</v>
      </c>
      <c r="Y586" s="13" t="s">
        <v>1336</v>
      </c>
      <c r="Z586" s="13"/>
      <c r="AA586" s="1" t="str">
        <f>_xlfn.IFNA(VLOOKUP($B586,'[1]Price Catalogue (Active CAP)'!$A:$AD,AA$3,FALSE),"")</f>
        <v>TAAI3-03CE32-01</v>
      </c>
      <c r="AC586" s="1" t="str">
        <f>_xlfn.IFNA(VLOOKUP($B586,'[1]Price Catalogue (Active CAP)'!$A:$AD,AC$3,FALSE),"")</f>
        <v>SEAT, FIRST OFFICER</v>
      </c>
      <c r="AD586" s="1" t="str">
        <f>_xlfn.IFNA(VLOOKUP($B586,'[1]Price Catalogue (Active CAP)'!$A:$AD,AD$3,FALSE),"")</f>
        <v>ON</v>
      </c>
      <c r="AE586" s="1" t="str">
        <f>_xlfn.IFNA(VLOOKUP($B586,'[1]Price Catalogue (Active CAP)'!$A:$AD,AE$3,FALSE),"")</f>
        <v>A320_Fam;</v>
      </c>
      <c r="AF586" s="1" t="str">
        <f>_xlfn.IFNA(VLOOKUP($B586,'[1]Price Catalogue (Active CAP)'!$A:$AD,AF$3,FALSE),"")</f>
        <v>STELIA AEROSPACE</v>
      </c>
      <c r="AG586" s="1" t="str">
        <f>_xlfn.IFNA(VLOOKUP($B586,'[1]Price Catalogue (Active CAP)'!$A:$AD,AG$3,FALSE),"")</f>
        <v>CAE-SES-003</v>
      </c>
      <c r="AH586" s="1" t="str">
        <f>_xlfn.IFNA(VLOOKUP($B586,'[1]Price Catalogue (Active CAP)'!$A:$AD,AH$3,FALSE),"")</f>
        <v>Pilot_Seat</v>
      </c>
      <c r="AI586" s="1" t="str">
        <f>_xlfn.IFNA(VLOOKUP($B586,'[1]Price Catalogue (Active CAP)'!$A:$AD,AI$3,FALSE),"")</f>
        <v>OCMOM - Seat</v>
      </c>
      <c r="AJ586" s="1" t="str">
        <f>_xlfn.IFNA(VLOOKUP($B586,'[1]Price Catalogue (Active CAP)'!$A:$AD,AJ$3,FALSE),"")</f>
        <v>25-11-46;</v>
      </c>
      <c r="AK586" s="1" t="str">
        <f>_xlfn.IFNA(VLOOKUP($B586,'[1]Price Catalogue (Active CAP)'!$A:$AD,AK$3,FALSE),"")</f>
        <v>25-11</v>
      </c>
      <c r="AL586" s="32" t="str">
        <f>_xlfn.IFNA(VLOOKUP($B586,'[1]Price Catalogue (Active CAP)'!$A:$AD,AL$3,FALSE),"")</f>
        <v>EASA,FAA,CAA MALAYSIA,CAAS,DGCA INDONESIA,CAA CHINA</v>
      </c>
      <c r="AM586" s="1" t="str">
        <f>_xlfn.IFNA(VLOOKUP($B586,'[1]Price Catalogue (Active CAP)'!$A:$AD,AM$3,FALSE),"")</f>
        <v>EASA</v>
      </c>
      <c r="AN586" s="1" t="str">
        <f>_xlfn.IFNA(VLOOKUP($B586,'[1]Price Catalogue (Active CAP)'!$A:$AD,AN$3,FALSE),"")</f>
        <v>FAA</v>
      </c>
      <c r="AO586" s="1" t="str">
        <f>_xlfn.IFNA(VLOOKUP($B586,'[1]Price Catalogue (Active CAP)'!$A:$AD,AO$3,FALSE),"")</f>
        <v>CAA MALAYSIA</v>
      </c>
      <c r="AP586" s="1" t="str">
        <f>_xlfn.IFNA(VLOOKUP($B586,'[1]Price Catalogue (Active CAP)'!$A:$AD,AP$3,FALSE),"")</f>
        <v>CAAS</v>
      </c>
      <c r="AQ586" s="1" t="str">
        <f>_xlfn.IFNA(VLOOKUP($B586,'[1]Price Catalogue (Active CAP)'!$A:$AD,AQ$3,FALSE),"")</f>
        <v>DGCA INDONESIA</v>
      </c>
      <c r="AR586" s="1" t="str">
        <f>_xlfn.IFNA(VLOOKUP($B586,'[1]Price Catalogue (Active CAP)'!$A:$AD,AR$3,FALSE),"")</f>
        <v>CAA CHINA</v>
      </c>
      <c r="AS586" s="1">
        <f>_xlfn.IFNA(VLOOKUP($B586,'[1]Price Catalogue (Active CAP)'!$A:$AD,AS$3,FALSE),"")</f>
        <v>0</v>
      </c>
      <c r="AT586" s="1" t="str">
        <f>_xlfn.IFNA(VLOOKUP($B586,'[1]Price Catalogue (Active CAP)'!$A:$AD,AT$3,FALSE),"")</f>
        <v>CAA VIETNAM</v>
      </c>
      <c r="AU586" s="1" t="str">
        <f>_xlfn.IFNA(VLOOKUP($B586,'[1]Price Catalogue (Active CAP)'!$A:$AD,AU$3,FALSE),"")</f>
        <v>OCMOM</v>
      </c>
      <c r="AW586" s="1" t="b">
        <f t="shared" si="199"/>
        <v>1</v>
      </c>
      <c r="AX586" s="1" t="b">
        <f t="shared" si="200"/>
        <v>1</v>
      </c>
      <c r="AY586" s="1" t="b">
        <f t="shared" si="201"/>
        <v>1</v>
      </c>
      <c r="AZ586" s="1" t="b">
        <f t="shared" si="202"/>
        <v>1</v>
      </c>
      <c r="BA586" s="1" t="b">
        <f t="shared" si="203"/>
        <v>1</v>
      </c>
      <c r="BB586" s="1" t="b">
        <f t="shared" si="204"/>
        <v>1</v>
      </c>
      <c r="BC586" s="1" t="b">
        <f t="shared" si="205"/>
        <v>1</v>
      </c>
      <c r="BD586" s="1" t="b">
        <f t="shared" si="206"/>
        <v>1</v>
      </c>
      <c r="BE586" s="1" t="b">
        <f t="shared" si="207"/>
        <v>1</v>
      </c>
      <c r="BF586" s="1" t="b">
        <f t="shared" si="208"/>
        <v>1</v>
      </c>
      <c r="BG586" s="1" t="b">
        <f t="shared" si="209"/>
        <v>1</v>
      </c>
      <c r="BH586" s="1" t="b">
        <f t="shared" si="210"/>
        <v>0</v>
      </c>
      <c r="BI586" s="1" t="b">
        <f t="shared" si="211"/>
        <v>1</v>
      </c>
      <c r="BJ586" s="1" t="b">
        <f t="shared" si="212"/>
        <v>1</v>
      </c>
      <c r="BK586" s="1" t="b">
        <f t="shared" si="213"/>
        <v>0</v>
      </c>
      <c r="BL586" s="1" t="b">
        <f t="shared" si="214"/>
        <v>0</v>
      </c>
      <c r="BM586" s="1" t="b">
        <f t="shared" si="215"/>
        <v>1</v>
      </c>
      <c r="BN586" s="1" t="b">
        <f t="shared" si="216"/>
        <v>1</v>
      </c>
      <c r="BO586" s="1" t="b">
        <f t="shared" si="217"/>
        <v>1</v>
      </c>
      <c r="BP586" s="1" t="b">
        <f t="shared" si="218"/>
        <v>1</v>
      </c>
      <c r="BQ586" s="1" t="b">
        <f t="shared" si="219"/>
        <v>1</v>
      </c>
    </row>
    <row r="587" spans="1:69" ht="37.5">
      <c r="A587" s="5">
        <v>584</v>
      </c>
      <c r="B587" s="13" t="s">
        <v>1154</v>
      </c>
      <c r="C587" s="13"/>
      <c r="D587" s="13" t="s">
        <v>1113</v>
      </c>
      <c r="E587" s="19" t="s">
        <v>1228</v>
      </c>
      <c r="F587" s="13" t="s">
        <v>54</v>
      </c>
      <c r="G587" s="13" t="s">
        <v>1107</v>
      </c>
      <c r="H587" s="13" t="s">
        <v>1555</v>
      </c>
      <c r="I587" s="13" t="s">
        <v>1554</v>
      </c>
      <c r="J587" s="13" t="s">
        <v>1333</v>
      </c>
      <c r="K587" s="13" t="s">
        <v>1142</v>
      </c>
      <c r="L587" s="13" t="s">
        <v>1335</v>
      </c>
      <c r="M587" s="13" t="s">
        <v>23</v>
      </c>
      <c r="N587" s="13" t="s">
        <v>23</v>
      </c>
      <c r="O587" s="13" t="s">
        <v>23</v>
      </c>
      <c r="P587" s="13" t="str">
        <f t="shared" si="198"/>
        <v>EASA;FAA;CAA UK;CAA MALAYSIA;DGCA INDONESIA;CAA CHINA;</v>
      </c>
      <c r="Q587" s="13" t="s">
        <v>12</v>
      </c>
      <c r="R587" s="13" t="s">
        <v>13</v>
      </c>
      <c r="S587" s="13" t="s">
        <v>1224</v>
      </c>
      <c r="T587" s="13" t="s">
        <v>24</v>
      </c>
      <c r="U587" s="13" t="s">
        <v>25</v>
      </c>
      <c r="V587" s="13" t="s">
        <v>26</v>
      </c>
      <c r="W587" s="13"/>
      <c r="X587" s="13" t="s">
        <v>1232</v>
      </c>
      <c r="Y587" s="13" t="s">
        <v>1336</v>
      </c>
      <c r="Z587" s="13"/>
      <c r="AA587" s="1" t="str">
        <f>_xlfn.IFNA(VLOOKUP($B587,'[1]Price Catalogue (Active CAP)'!$A:$AD,AA$3,FALSE),"")</f>
        <v>TAAI3-03PE00-01</v>
      </c>
      <c r="AC587" s="1" t="str">
        <f>_xlfn.IFNA(VLOOKUP($B587,'[1]Price Catalogue (Active CAP)'!$A:$AD,AC$3,FALSE),"")</f>
        <v>SEAT, CAPTAIN</v>
      </c>
      <c r="AD587" s="1" t="str">
        <f>_xlfn.IFNA(VLOOKUP($B587,'[1]Price Catalogue (Active CAP)'!$A:$AD,AD$3,FALSE),"")</f>
        <v>ON</v>
      </c>
      <c r="AE587" s="1" t="str">
        <f>_xlfn.IFNA(VLOOKUP($B587,'[1]Price Catalogue (Active CAP)'!$A:$AD,AE$3,FALSE),"")</f>
        <v>A320_Fam;A330;A340;</v>
      </c>
      <c r="AF587" s="1" t="str">
        <f>_xlfn.IFNA(VLOOKUP($B587,'[1]Price Catalogue (Active CAP)'!$A:$AD,AF$3,FALSE),"")</f>
        <v>STELIA AEROSPACE</v>
      </c>
      <c r="AG587" s="1" t="str">
        <f>_xlfn.IFNA(VLOOKUP($B587,'[1]Price Catalogue (Active CAP)'!$A:$AD,AG$3,FALSE),"")</f>
        <v>CAE-SES-004</v>
      </c>
      <c r="AH587" s="1" t="str">
        <f>_xlfn.IFNA(VLOOKUP($B587,'[1]Price Catalogue (Active CAP)'!$A:$AD,AH$3,FALSE),"")</f>
        <v>Pilot_Seat</v>
      </c>
      <c r="AI587" s="1" t="str">
        <f>_xlfn.IFNA(VLOOKUP($B587,'[1]Price Catalogue (Active CAP)'!$A:$AD,AI$3,FALSE),"")</f>
        <v>OCMOM - Seat</v>
      </c>
      <c r="AJ587" s="1" t="str">
        <f>_xlfn.IFNA(VLOOKUP($B587,'[1]Price Catalogue (Active CAP)'!$A:$AD,AJ$3,FALSE),"")</f>
        <v>25-11-46;</v>
      </c>
      <c r="AK587" s="1" t="str">
        <f>_xlfn.IFNA(VLOOKUP($B587,'[1]Price Catalogue (Active CAP)'!$A:$AD,AK$3,FALSE),"")</f>
        <v>25-11</v>
      </c>
      <c r="AL587" s="32" t="str">
        <f>_xlfn.IFNA(VLOOKUP($B587,'[1]Price Catalogue (Active CAP)'!$A:$AD,AL$3,FALSE),"")</f>
        <v>EASA,FAA,CAA MALAYSIA,CAAS,DGCA INDONESIA,CAA CHINA</v>
      </c>
      <c r="AM587" s="1" t="str">
        <f>_xlfn.IFNA(VLOOKUP($B587,'[1]Price Catalogue (Active CAP)'!$A:$AD,AM$3,FALSE),"")</f>
        <v>EASA</v>
      </c>
      <c r="AN587" s="1" t="str">
        <f>_xlfn.IFNA(VLOOKUP($B587,'[1]Price Catalogue (Active CAP)'!$A:$AD,AN$3,FALSE),"")</f>
        <v>FAA</v>
      </c>
      <c r="AO587" s="1" t="str">
        <f>_xlfn.IFNA(VLOOKUP($B587,'[1]Price Catalogue (Active CAP)'!$A:$AD,AO$3,FALSE),"")</f>
        <v>CAA MALAYSIA</v>
      </c>
      <c r="AP587" s="1" t="str">
        <f>_xlfn.IFNA(VLOOKUP($B587,'[1]Price Catalogue (Active CAP)'!$A:$AD,AP$3,FALSE),"")</f>
        <v>CAAS</v>
      </c>
      <c r="AQ587" s="1" t="str">
        <f>_xlfn.IFNA(VLOOKUP($B587,'[1]Price Catalogue (Active CAP)'!$A:$AD,AQ$3,FALSE),"")</f>
        <v>DGCA INDONESIA</v>
      </c>
      <c r="AR587" s="1" t="str">
        <f>_xlfn.IFNA(VLOOKUP($B587,'[1]Price Catalogue (Active CAP)'!$A:$AD,AR$3,FALSE),"")</f>
        <v>CAA CHINA</v>
      </c>
      <c r="AS587" s="1">
        <f>_xlfn.IFNA(VLOOKUP($B587,'[1]Price Catalogue (Active CAP)'!$A:$AD,AS$3,FALSE),"")</f>
        <v>0</v>
      </c>
      <c r="AT587" s="1" t="str">
        <f>_xlfn.IFNA(VLOOKUP($B587,'[1]Price Catalogue (Active CAP)'!$A:$AD,AT$3,FALSE),"")</f>
        <v>CAA VIETNAM</v>
      </c>
      <c r="AU587" s="1" t="str">
        <f>_xlfn.IFNA(VLOOKUP($B587,'[1]Price Catalogue (Active CAP)'!$A:$AD,AU$3,FALSE),"")</f>
        <v>OCMOM</v>
      </c>
      <c r="AW587" s="1" t="b">
        <f t="shared" si="199"/>
        <v>1</v>
      </c>
      <c r="AX587" s="1" t="b">
        <f t="shared" si="200"/>
        <v>1</v>
      </c>
      <c r="AY587" s="1" t="b">
        <f t="shared" si="201"/>
        <v>1</v>
      </c>
      <c r="AZ587" s="1" t="b">
        <f t="shared" si="202"/>
        <v>1</v>
      </c>
      <c r="BA587" s="1" t="b">
        <f t="shared" si="203"/>
        <v>1</v>
      </c>
      <c r="BB587" s="1" t="b">
        <f t="shared" si="204"/>
        <v>1</v>
      </c>
      <c r="BC587" s="1" t="b">
        <f t="shared" si="205"/>
        <v>1</v>
      </c>
      <c r="BD587" s="1" t="b">
        <f t="shared" si="206"/>
        <v>1</v>
      </c>
      <c r="BE587" s="1" t="b">
        <f t="shared" si="207"/>
        <v>1</v>
      </c>
      <c r="BF587" s="1" t="b">
        <f t="shared" si="208"/>
        <v>1</v>
      </c>
      <c r="BG587" s="1" t="b">
        <f t="shared" si="209"/>
        <v>1</v>
      </c>
      <c r="BH587" s="1" t="b">
        <f t="shared" si="210"/>
        <v>0</v>
      </c>
      <c r="BI587" s="1" t="b">
        <f t="shared" si="211"/>
        <v>1</v>
      </c>
      <c r="BJ587" s="1" t="b">
        <f t="shared" si="212"/>
        <v>1</v>
      </c>
      <c r="BK587" s="1" t="b">
        <f t="shared" si="213"/>
        <v>0</v>
      </c>
      <c r="BL587" s="1" t="b">
        <f t="shared" si="214"/>
        <v>0</v>
      </c>
      <c r="BM587" s="1" t="b">
        <f t="shared" si="215"/>
        <v>1</v>
      </c>
      <c r="BN587" s="1" t="b">
        <f t="shared" si="216"/>
        <v>1</v>
      </c>
      <c r="BO587" s="1" t="b">
        <f t="shared" si="217"/>
        <v>1</v>
      </c>
      <c r="BP587" s="1" t="b">
        <f t="shared" si="218"/>
        <v>1</v>
      </c>
      <c r="BQ587" s="1" t="b">
        <f t="shared" si="219"/>
        <v>1</v>
      </c>
    </row>
    <row r="588" spans="1:69" ht="37.5">
      <c r="A588" s="5">
        <v>585</v>
      </c>
      <c r="B588" s="13" t="s">
        <v>1155</v>
      </c>
      <c r="C588" s="13"/>
      <c r="D588" s="13" t="s">
        <v>1113</v>
      </c>
      <c r="E588" s="19" t="s">
        <v>1228</v>
      </c>
      <c r="F588" s="13" t="s">
        <v>54</v>
      </c>
      <c r="G588" s="13" t="s">
        <v>1107</v>
      </c>
      <c r="H588" s="13" t="s">
        <v>1555</v>
      </c>
      <c r="I588" s="13" t="s">
        <v>1554</v>
      </c>
      <c r="J588" s="13" t="s">
        <v>1333</v>
      </c>
      <c r="K588" s="13" t="s">
        <v>1142</v>
      </c>
      <c r="L588" s="13" t="s">
        <v>1335</v>
      </c>
      <c r="M588" s="13" t="s">
        <v>23</v>
      </c>
      <c r="N588" s="13" t="s">
        <v>23</v>
      </c>
      <c r="O588" s="13" t="s">
        <v>23</v>
      </c>
      <c r="P588" s="13" t="str">
        <f t="shared" si="198"/>
        <v>EASA;FAA;CAA UK;CAA MALAYSIA;DGCA INDONESIA;CAA CHINA;</v>
      </c>
      <c r="Q588" s="13" t="s">
        <v>12</v>
      </c>
      <c r="R588" s="13" t="s">
        <v>13</v>
      </c>
      <c r="S588" s="13" t="s">
        <v>1224</v>
      </c>
      <c r="T588" s="13" t="s">
        <v>24</v>
      </c>
      <c r="U588" s="13" t="s">
        <v>25</v>
      </c>
      <c r="V588" s="13" t="s">
        <v>26</v>
      </c>
      <c r="W588" s="13"/>
      <c r="X588" s="13" t="s">
        <v>1232</v>
      </c>
      <c r="Y588" s="13" t="s">
        <v>1336</v>
      </c>
      <c r="Z588" s="13"/>
      <c r="AA588" s="1" t="str">
        <f>_xlfn.IFNA(VLOOKUP($B588,'[1]Price Catalogue (Active CAP)'!$A:$AD,AA$3,FALSE),"")</f>
        <v>TAAI3-03PE01-01</v>
      </c>
      <c r="AC588" s="1" t="str">
        <f>_xlfn.IFNA(VLOOKUP($B588,'[1]Price Catalogue (Active CAP)'!$A:$AD,AC$3,FALSE),"")</f>
        <v>SEAT, CAPTAIN</v>
      </c>
      <c r="AD588" s="1" t="str">
        <f>_xlfn.IFNA(VLOOKUP($B588,'[1]Price Catalogue (Active CAP)'!$A:$AD,AD$3,FALSE),"")</f>
        <v>ON</v>
      </c>
      <c r="AE588" s="1" t="str">
        <f>_xlfn.IFNA(VLOOKUP($B588,'[1]Price Catalogue (Active CAP)'!$A:$AD,AE$3,FALSE),"")</f>
        <v>A320_Fam;A330;A340;</v>
      </c>
      <c r="AF588" s="1" t="str">
        <f>_xlfn.IFNA(VLOOKUP($B588,'[1]Price Catalogue (Active CAP)'!$A:$AD,AF$3,FALSE),"")</f>
        <v>STELIA AEROSPACE</v>
      </c>
      <c r="AG588" s="1" t="str">
        <f>_xlfn.IFNA(VLOOKUP($B588,'[1]Price Catalogue (Active CAP)'!$A:$AD,AG$3,FALSE),"")</f>
        <v>CAE-SES-004</v>
      </c>
      <c r="AH588" s="1" t="str">
        <f>_xlfn.IFNA(VLOOKUP($B588,'[1]Price Catalogue (Active CAP)'!$A:$AD,AH$3,FALSE),"")</f>
        <v>Pilot_Seat</v>
      </c>
      <c r="AI588" s="1" t="str">
        <f>_xlfn.IFNA(VLOOKUP($B588,'[1]Price Catalogue (Active CAP)'!$A:$AD,AI$3,FALSE),"")</f>
        <v>OCMOM - Seat</v>
      </c>
      <c r="AJ588" s="1" t="str">
        <f>_xlfn.IFNA(VLOOKUP($B588,'[1]Price Catalogue (Active CAP)'!$A:$AD,AJ$3,FALSE),"")</f>
        <v>25-11-46;</v>
      </c>
      <c r="AK588" s="1" t="str">
        <f>_xlfn.IFNA(VLOOKUP($B588,'[1]Price Catalogue (Active CAP)'!$A:$AD,AK$3,FALSE),"")</f>
        <v>25-11</v>
      </c>
      <c r="AL588" s="32" t="str">
        <f>_xlfn.IFNA(VLOOKUP($B588,'[1]Price Catalogue (Active CAP)'!$A:$AD,AL$3,FALSE),"")</f>
        <v>EASA,FAA,CAA MALAYSIA,CAAS,DGCA INDONESIA,CAA CHINA</v>
      </c>
      <c r="AM588" s="1" t="str">
        <f>_xlfn.IFNA(VLOOKUP($B588,'[1]Price Catalogue (Active CAP)'!$A:$AD,AM$3,FALSE),"")</f>
        <v>EASA</v>
      </c>
      <c r="AN588" s="1" t="str">
        <f>_xlfn.IFNA(VLOOKUP($B588,'[1]Price Catalogue (Active CAP)'!$A:$AD,AN$3,FALSE),"")</f>
        <v>FAA</v>
      </c>
      <c r="AO588" s="1" t="str">
        <f>_xlfn.IFNA(VLOOKUP($B588,'[1]Price Catalogue (Active CAP)'!$A:$AD,AO$3,FALSE),"")</f>
        <v>CAA MALAYSIA</v>
      </c>
      <c r="AP588" s="1" t="str">
        <f>_xlfn.IFNA(VLOOKUP($B588,'[1]Price Catalogue (Active CAP)'!$A:$AD,AP$3,FALSE),"")</f>
        <v>CAAS</v>
      </c>
      <c r="AQ588" s="1" t="str">
        <f>_xlfn.IFNA(VLOOKUP($B588,'[1]Price Catalogue (Active CAP)'!$A:$AD,AQ$3,FALSE),"")</f>
        <v>DGCA INDONESIA</v>
      </c>
      <c r="AR588" s="1" t="str">
        <f>_xlfn.IFNA(VLOOKUP($B588,'[1]Price Catalogue (Active CAP)'!$A:$AD,AR$3,FALSE),"")</f>
        <v>CAA CHINA</v>
      </c>
      <c r="AS588" s="1">
        <f>_xlfn.IFNA(VLOOKUP($B588,'[1]Price Catalogue (Active CAP)'!$A:$AD,AS$3,FALSE),"")</f>
        <v>0</v>
      </c>
      <c r="AT588" s="1" t="str">
        <f>_xlfn.IFNA(VLOOKUP($B588,'[1]Price Catalogue (Active CAP)'!$A:$AD,AT$3,FALSE),"")</f>
        <v>CAA VIETNAM</v>
      </c>
      <c r="AU588" s="1" t="str">
        <f>_xlfn.IFNA(VLOOKUP($B588,'[1]Price Catalogue (Active CAP)'!$A:$AD,AU$3,FALSE),"")</f>
        <v>OCMOM</v>
      </c>
      <c r="AW588" s="1" t="b">
        <f t="shared" si="199"/>
        <v>1</v>
      </c>
      <c r="AX588" s="1" t="b">
        <f t="shared" si="200"/>
        <v>1</v>
      </c>
      <c r="AY588" s="1" t="b">
        <f t="shared" si="201"/>
        <v>1</v>
      </c>
      <c r="AZ588" s="1" t="b">
        <f t="shared" si="202"/>
        <v>1</v>
      </c>
      <c r="BA588" s="1" t="b">
        <f t="shared" si="203"/>
        <v>1</v>
      </c>
      <c r="BB588" s="1" t="b">
        <f t="shared" si="204"/>
        <v>1</v>
      </c>
      <c r="BC588" s="1" t="b">
        <f t="shared" si="205"/>
        <v>1</v>
      </c>
      <c r="BD588" s="1" t="b">
        <f t="shared" si="206"/>
        <v>1</v>
      </c>
      <c r="BE588" s="1" t="b">
        <f t="shared" si="207"/>
        <v>1</v>
      </c>
      <c r="BF588" s="1" t="b">
        <f t="shared" si="208"/>
        <v>1</v>
      </c>
      <c r="BG588" s="1" t="b">
        <f t="shared" si="209"/>
        <v>1</v>
      </c>
      <c r="BH588" s="1" t="b">
        <f t="shared" si="210"/>
        <v>0</v>
      </c>
      <c r="BI588" s="1" t="b">
        <f t="shared" si="211"/>
        <v>1</v>
      </c>
      <c r="BJ588" s="1" t="b">
        <f t="shared" si="212"/>
        <v>1</v>
      </c>
      <c r="BK588" s="1" t="b">
        <f t="shared" si="213"/>
        <v>0</v>
      </c>
      <c r="BL588" s="1" t="b">
        <f t="shared" si="214"/>
        <v>0</v>
      </c>
      <c r="BM588" s="1" t="b">
        <f t="shared" si="215"/>
        <v>1</v>
      </c>
      <c r="BN588" s="1" t="b">
        <f t="shared" si="216"/>
        <v>1</v>
      </c>
      <c r="BO588" s="1" t="b">
        <f t="shared" si="217"/>
        <v>1</v>
      </c>
      <c r="BP588" s="1" t="b">
        <f t="shared" si="218"/>
        <v>1</v>
      </c>
      <c r="BQ588" s="1" t="b">
        <f t="shared" si="219"/>
        <v>1</v>
      </c>
    </row>
    <row r="589" spans="1:69" ht="37.5">
      <c r="A589" s="5">
        <v>586</v>
      </c>
      <c r="B589" s="13" t="s">
        <v>1156</v>
      </c>
      <c r="C589" s="13"/>
      <c r="D589" s="13" t="s">
        <v>1113</v>
      </c>
      <c r="E589" s="19" t="s">
        <v>1228</v>
      </c>
      <c r="F589" s="13" t="s">
        <v>54</v>
      </c>
      <c r="G589" s="13" t="s">
        <v>1107</v>
      </c>
      <c r="H589" s="13" t="s">
        <v>1555</v>
      </c>
      <c r="I589" s="13" t="s">
        <v>1554</v>
      </c>
      <c r="J589" s="13" t="s">
        <v>1333</v>
      </c>
      <c r="K589" s="13" t="s">
        <v>1142</v>
      </c>
      <c r="L589" s="13" t="s">
        <v>1335</v>
      </c>
      <c r="M589" s="13" t="s">
        <v>23</v>
      </c>
      <c r="N589" s="13" t="s">
        <v>23</v>
      </c>
      <c r="O589" s="13" t="s">
        <v>23</v>
      </c>
      <c r="P589" s="13" t="str">
        <f t="shared" si="198"/>
        <v>EASA;FAA;CAA UK;CAA MALAYSIA;DGCA INDONESIA;CAA CHINA;</v>
      </c>
      <c r="Q589" s="13" t="s">
        <v>12</v>
      </c>
      <c r="R589" s="13" t="s">
        <v>13</v>
      </c>
      <c r="S589" s="13" t="s">
        <v>1224</v>
      </c>
      <c r="T589" s="13" t="s">
        <v>24</v>
      </c>
      <c r="U589" s="13" t="s">
        <v>25</v>
      </c>
      <c r="V589" s="13" t="s">
        <v>26</v>
      </c>
      <c r="W589" s="13"/>
      <c r="X589" s="13" t="s">
        <v>1232</v>
      </c>
      <c r="Y589" s="13" t="s">
        <v>1336</v>
      </c>
      <c r="Z589" s="13"/>
      <c r="AA589" s="1" t="str">
        <f>_xlfn.IFNA(VLOOKUP($B589,'[1]Price Catalogue (Active CAP)'!$A:$AD,AA$3,FALSE),"")</f>
        <v>TAAI3-03PE02-01</v>
      </c>
      <c r="AC589" s="1" t="str">
        <f>_xlfn.IFNA(VLOOKUP($B589,'[1]Price Catalogue (Active CAP)'!$A:$AD,AC$3,FALSE),"")</f>
        <v>SEAT, CAPTAIN</v>
      </c>
      <c r="AD589" s="1" t="str">
        <f>_xlfn.IFNA(VLOOKUP($B589,'[1]Price Catalogue (Active CAP)'!$A:$AD,AD$3,FALSE),"")</f>
        <v>ON</v>
      </c>
      <c r="AE589" s="1" t="str">
        <f>_xlfn.IFNA(VLOOKUP($B589,'[1]Price Catalogue (Active CAP)'!$A:$AD,AE$3,FALSE),"")</f>
        <v>A320_Fam;A330;A340;</v>
      </c>
      <c r="AF589" s="1" t="str">
        <f>_xlfn.IFNA(VLOOKUP($B589,'[1]Price Catalogue (Active CAP)'!$A:$AD,AF$3,FALSE),"")</f>
        <v>STELIA AEROSPACE</v>
      </c>
      <c r="AG589" s="1" t="str">
        <f>_xlfn.IFNA(VLOOKUP($B589,'[1]Price Catalogue (Active CAP)'!$A:$AD,AG$3,FALSE),"")</f>
        <v>CAE-SES-004</v>
      </c>
      <c r="AH589" s="1" t="str">
        <f>_xlfn.IFNA(VLOOKUP($B589,'[1]Price Catalogue (Active CAP)'!$A:$AD,AH$3,FALSE),"")</f>
        <v>Pilot_Seat</v>
      </c>
      <c r="AI589" s="1" t="str">
        <f>_xlfn.IFNA(VLOOKUP($B589,'[1]Price Catalogue (Active CAP)'!$A:$AD,AI$3,FALSE),"")</f>
        <v>OCMOM - Seat</v>
      </c>
      <c r="AJ589" s="1" t="str">
        <f>_xlfn.IFNA(VLOOKUP($B589,'[1]Price Catalogue (Active CAP)'!$A:$AD,AJ$3,FALSE),"")</f>
        <v>25-11-46;</v>
      </c>
      <c r="AK589" s="1" t="str">
        <f>_xlfn.IFNA(VLOOKUP($B589,'[1]Price Catalogue (Active CAP)'!$A:$AD,AK$3,FALSE),"")</f>
        <v>25-11</v>
      </c>
      <c r="AL589" s="32" t="str">
        <f>_xlfn.IFNA(VLOOKUP($B589,'[1]Price Catalogue (Active CAP)'!$A:$AD,AL$3,FALSE),"")</f>
        <v>EASA,FAA,CAA MALAYSIA,CAAS,DGCA INDONESIA,CAA CHINA</v>
      </c>
      <c r="AM589" s="1" t="str">
        <f>_xlfn.IFNA(VLOOKUP($B589,'[1]Price Catalogue (Active CAP)'!$A:$AD,AM$3,FALSE),"")</f>
        <v>EASA</v>
      </c>
      <c r="AN589" s="1" t="str">
        <f>_xlfn.IFNA(VLOOKUP($B589,'[1]Price Catalogue (Active CAP)'!$A:$AD,AN$3,FALSE),"")</f>
        <v>FAA</v>
      </c>
      <c r="AO589" s="1" t="str">
        <f>_xlfn.IFNA(VLOOKUP($B589,'[1]Price Catalogue (Active CAP)'!$A:$AD,AO$3,FALSE),"")</f>
        <v>CAA MALAYSIA</v>
      </c>
      <c r="AP589" s="1" t="str">
        <f>_xlfn.IFNA(VLOOKUP($B589,'[1]Price Catalogue (Active CAP)'!$A:$AD,AP$3,FALSE),"")</f>
        <v>CAAS</v>
      </c>
      <c r="AQ589" s="1" t="str">
        <f>_xlfn.IFNA(VLOOKUP($B589,'[1]Price Catalogue (Active CAP)'!$A:$AD,AQ$3,FALSE),"")</f>
        <v>DGCA INDONESIA</v>
      </c>
      <c r="AR589" s="1" t="str">
        <f>_xlfn.IFNA(VLOOKUP($B589,'[1]Price Catalogue (Active CAP)'!$A:$AD,AR$3,FALSE),"")</f>
        <v>CAA CHINA</v>
      </c>
      <c r="AS589" s="1">
        <f>_xlfn.IFNA(VLOOKUP($B589,'[1]Price Catalogue (Active CAP)'!$A:$AD,AS$3,FALSE),"")</f>
        <v>0</v>
      </c>
      <c r="AT589" s="1" t="str">
        <f>_xlfn.IFNA(VLOOKUP($B589,'[1]Price Catalogue (Active CAP)'!$A:$AD,AT$3,FALSE),"")</f>
        <v>CAA VIETNAM</v>
      </c>
      <c r="AU589" s="1" t="str">
        <f>_xlfn.IFNA(VLOOKUP($B589,'[1]Price Catalogue (Active CAP)'!$A:$AD,AU$3,FALSE),"")</f>
        <v>OCMOM</v>
      </c>
      <c r="AW589" s="1" t="b">
        <f t="shared" si="199"/>
        <v>1</v>
      </c>
      <c r="AX589" s="1" t="b">
        <f t="shared" si="200"/>
        <v>1</v>
      </c>
      <c r="AY589" s="1" t="b">
        <f t="shared" si="201"/>
        <v>1</v>
      </c>
      <c r="AZ589" s="1" t="b">
        <f t="shared" si="202"/>
        <v>1</v>
      </c>
      <c r="BA589" s="1" t="b">
        <f t="shared" si="203"/>
        <v>1</v>
      </c>
      <c r="BB589" s="1" t="b">
        <f t="shared" si="204"/>
        <v>1</v>
      </c>
      <c r="BC589" s="1" t="b">
        <f t="shared" si="205"/>
        <v>1</v>
      </c>
      <c r="BD589" s="1" t="b">
        <f t="shared" si="206"/>
        <v>1</v>
      </c>
      <c r="BE589" s="1" t="b">
        <f t="shared" si="207"/>
        <v>1</v>
      </c>
      <c r="BF589" s="1" t="b">
        <f t="shared" si="208"/>
        <v>1</v>
      </c>
      <c r="BG589" s="1" t="b">
        <f t="shared" si="209"/>
        <v>1</v>
      </c>
      <c r="BH589" s="1" t="b">
        <f t="shared" si="210"/>
        <v>0</v>
      </c>
      <c r="BI589" s="1" t="b">
        <f t="shared" si="211"/>
        <v>1</v>
      </c>
      <c r="BJ589" s="1" t="b">
        <f t="shared" si="212"/>
        <v>1</v>
      </c>
      <c r="BK589" s="1" t="b">
        <f t="shared" si="213"/>
        <v>0</v>
      </c>
      <c r="BL589" s="1" t="b">
        <f t="shared" si="214"/>
        <v>0</v>
      </c>
      <c r="BM589" s="1" t="b">
        <f t="shared" si="215"/>
        <v>1</v>
      </c>
      <c r="BN589" s="1" t="b">
        <f t="shared" si="216"/>
        <v>1</v>
      </c>
      <c r="BO589" s="1" t="b">
        <f t="shared" si="217"/>
        <v>1</v>
      </c>
      <c r="BP589" s="1" t="b">
        <f t="shared" si="218"/>
        <v>1</v>
      </c>
      <c r="BQ589" s="1" t="b">
        <f t="shared" si="219"/>
        <v>1</v>
      </c>
    </row>
    <row r="590" spans="1:69" ht="37.5">
      <c r="A590" s="5">
        <v>587</v>
      </c>
      <c r="B590" s="13" t="s">
        <v>1157</v>
      </c>
      <c r="C590" s="13"/>
      <c r="D590" s="13" t="s">
        <v>1113</v>
      </c>
      <c r="E590" s="19" t="s">
        <v>1228</v>
      </c>
      <c r="F590" s="13" t="s">
        <v>54</v>
      </c>
      <c r="G590" s="13" t="s">
        <v>1107</v>
      </c>
      <c r="H590" s="13" t="s">
        <v>1555</v>
      </c>
      <c r="I590" s="13" t="s">
        <v>1554</v>
      </c>
      <c r="J590" s="13" t="s">
        <v>1333</v>
      </c>
      <c r="K590" s="13" t="s">
        <v>1142</v>
      </c>
      <c r="L590" s="13" t="s">
        <v>1335</v>
      </c>
      <c r="M590" s="13" t="s">
        <v>23</v>
      </c>
      <c r="N590" s="13" t="s">
        <v>23</v>
      </c>
      <c r="O590" s="13" t="s">
        <v>23</v>
      </c>
      <c r="P590" s="13" t="str">
        <f t="shared" si="198"/>
        <v>EASA;FAA;CAA UK;CAA MALAYSIA;DGCA INDONESIA;CAA CHINA;</v>
      </c>
      <c r="Q590" s="13" t="s">
        <v>12</v>
      </c>
      <c r="R590" s="13" t="s">
        <v>13</v>
      </c>
      <c r="S590" s="13" t="s">
        <v>1224</v>
      </c>
      <c r="T590" s="13" t="s">
        <v>24</v>
      </c>
      <c r="U590" s="13" t="s">
        <v>25</v>
      </c>
      <c r="V590" s="13" t="s">
        <v>26</v>
      </c>
      <c r="W590" s="13"/>
      <c r="X590" s="13" t="s">
        <v>1232</v>
      </c>
      <c r="Y590" s="13" t="s">
        <v>1336</v>
      </c>
      <c r="Z590" s="13"/>
      <c r="AA590" s="1" t="str">
        <f>_xlfn.IFNA(VLOOKUP($B590,'[1]Price Catalogue (Active CAP)'!$A:$AD,AA$3,FALSE),"")</f>
        <v>TAAI3-03PE10-01</v>
      </c>
      <c r="AC590" s="1" t="str">
        <f>_xlfn.IFNA(VLOOKUP($B590,'[1]Price Catalogue (Active CAP)'!$A:$AD,AC$3,FALSE),"")</f>
        <v>SEAT, CAPTAIN</v>
      </c>
      <c r="AD590" s="1" t="str">
        <f>_xlfn.IFNA(VLOOKUP($B590,'[1]Price Catalogue (Active CAP)'!$A:$AD,AD$3,FALSE),"")</f>
        <v>ON</v>
      </c>
      <c r="AE590" s="1" t="str">
        <f>_xlfn.IFNA(VLOOKUP($B590,'[1]Price Catalogue (Active CAP)'!$A:$AD,AE$3,FALSE),"")</f>
        <v>A320_Fam;A330;A340;</v>
      </c>
      <c r="AF590" s="1" t="str">
        <f>_xlfn.IFNA(VLOOKUP($B590,'[1]Price Catalogue (Active CAP)'!$A:$AD,AF$3,FALSE),"")</f>
        <v>STELIA AEROSPACE</v>
      </c>
      <c r="AG590" s="1" t="str">
        <f>_xlfn.IFNA(VLOOKUP($B590,'[1]Price Catalogue (Active CAP)'!$A:$AD,AG$3,FALSE),"")</f>
        <v>CAE-SES-004</v>
      </c>
      <c r="AH590" s="1" t="str">
        <f>_xlfn.IFNA(VLOOKUP($B590,'[1]Price Catalogue (Active CAP)'!$A:$AD,AH$3,FALSE),"")</f>
        <v>Pilot_Seat</v>
      </c>
      <c r="AI590" s="1" t="str">
        <f>_xlfn.IFNA(VLOOKUP($B590,'[1]Price Catalogue (Active CAP)'!$A:$AD,AI$3,FALSE),"")</f>
        <v>OCMOM - Seat</v>
      </c>
      <c r="AJ590" s="1" t="str">
        <f>_xlfn.IFNA(VLOOKUP($B590,'[1]Price Catalogue (Active CAP)'!$A:$AD,AJ$3,FALSE),"")</f>
        <v>25-11-46;</v>
      </c>
      <c r="AK590" s="1" t="str">
        <f>_xlfn.IFNA(VLOOKUP($B590,'[1]Price Catalogue (Active CAP)'!$A:$AD,AK$3,FALSE),"")</f>
        <v>25-11</v>
      </c>
      <c r="AL590" s="32" t="str">
        <f>_xlfn.IFNA(VLOOKUP($B590,'[1]Price Catalogue (Active CAP)'!$A:$AD,AL$3,FALSE),"")</f>
        <v>EASA,FAA,CAA MALAYSIA,CAAS,DGCA INDONESIA,CAA CHINA</v>
      </c>
      <c r="AM590" s="1" t="str">
        <f>_xlfn.IFNA(VLOOKUP($B590,'[1]Price Catalogue (Active CAP)'!$A:$AD,AM$3,FALSE),"")</f>
        <v>EASA</v>
      </c>
      <c r="AN590" s="1" t="str">
        <f>_xlfn.IFNA(VLOOKUP($B590,'[1]Price Catalogue (Active CAP)'!$A:$AD,AN$3,FALSE),"")</f>
        <v>FAA</v>
      </c>
      <c r="AO590" s="1" t="str">
        <f>_xlfn.IFNA(VLOOKUP($B590,'[1]Price Catalogue (Active CAP)'!$A:$AD,AO$3,FALSE),"")</f>
        <v>CAA MALAYSIA</v>
      </c>
      <c r="AP590" s="1" t="str">
        <f>_xlfn.IFNA(VLOOKUP($B590,'[1]Price Catalogue (Active CAP)'!$A:$AD,AP$3,FALSE),"")</f>
        <v>CAAS</v>
      </c>
      <c r="AQ590" s="1" t="str">
        <f>_xlfn.IFNA(VLOOKUP($B590,'[1]Price Catalogue (Active CAP)'!$A:$AD,AQ$3,FALSE),"")</f>
        <v>DGCA INDONESIA</v>
      </c>
      <c r="AR590" s="1" t="str">
        <f>_xlfn.IFNA(VLOOKUP($B590,'[1]Price Catalogue (Active CAP)'!$A:$AD,AR$3,FALSE),"")</f>
        <v>CAA CHINA</v>
      </c>
      <c r="AS590" s="1">
        <f>_xlfn.IFNA(VLOOKUP($B590,'[1]Price Catalogue (Active CAP)'!$A:$AD,AS$3,FALSE),"")</f>
        <v>0</v>
      </c>
      <c r="AT590" s="1" t="str">
        <f>_xlfn.IFNA(VLOOKUP($B590,'[1]Price Catalogue (Active CAP)'!$A:$AD,AT$3,FALSE),"")</f>
        <v>CAA VIETNAM</v>
      </c>
      <c r="AU590" s="1" t="str">
        <f>_xlfn.IFNA(VLOOKUP($B590,'[1]Price Catalogue (Active CAP)'!$A:$AD,AU$3,FALSE),"")</f>
        <v>OCMOM</v>
      </c>
      <c r="AW590" s="1" t="b">
        <f t="shared" si="199"/>
        <v>1</v>
      </c>
      <c r="AX590" s="1" t="b">
        <f t="shared" si="200"/>
        <v>1</v>
      </c>
      <c r="AY590" s="1" t="b">
        <f t="shared" si="201"/>
        <v>1</v>
      </c>
      <c r="AZ590" s="1" t="b">
        <f t="shared" si="202"/>
        <v>1</v>
      </c>
      <c r="BA590" s="1" t="b">
        <f t="shared" si="203"/>
        <v>1</v>
      </c>
      <c r="BB590" s="1" t="b">
        <f t="shared" si="204"/>
        <v>1</v>
      </c>
      <c r="BC590" s="1" t="b">
        <f t="shared" si="205"/>
        <v>1</v>
      </c>
      <c r="BD590" s="1" t="b">
        <f t="shared" si="206"/>
        <v>1</v>
      </c>
      <c r="BE590" s="1" t="b">
        <f t="shared" si="207"/>
        <v>1</v>
      </c>
      <c r="BF590" s="1" t="b">
        <f t="shared" si="208"/>
        <v>1</v>
      </c>
      <c r="BG590" s="1" t="b">
        <f t="shared" si="209"/>
        <v>1</v>
      </c>
      <c r="BH590" s="1" t="b">
        <f t="shared" si="210"/>
        <v>0</v>
      </c>
      <c r="BI590" s="1" t="b">
        <f t="shared" si="211"/>
        <v>1</v>
      </c>
      <c r="BJ590" s="1" t="b">
        <f t="shared" si="212"/>
        <v>1</v>
      </c>
      <c r="BK590" s="1" t="b">
        <f t="shared" si="213"/>
        <v>0</v>
      </c>
      <c r="BL590" s="1" t="b">
        <f t="shared" si="214"/>
        <v>0</v>
      </c>
      <c r="BM590" s="1" t="b">
        <f t="shared" si="215"/>
        <v>1</v>
      </c>
      <c r="BN590" s="1" t="b">
        <f t="shared" si="216"/>
        <v>1</v>
      </c>
      <c r="BO590" s="1" t="b">
        <f t="shared" si="217"/>
        <v>1</v>
      </c>
      <c r="BP590" s="1" t="b">
        <f t="shared" si="218"/>
        <v>1</v>
      </c>
      <c r="BQ590" s="1" t="b">
        <f t="shared" si="219"/>
        <v>1</v>
      </c>
    </row>
    <row r="591" spans="1:69" ht="37.5">
      <c r="A591" s="5">
        <v>588</v>
      </c>
      <c r="B591" s="13" t="s">
        <v>1158</v>
      </c>
      <c r="C591" s="13"/>
      <c r="D591" s="13" t="s">
        <v>1113</v>
      </c>
      <c r="E591" s="19" t="s">
        <v>1228</v>
      </c>
      <c r="F591" s="13" t="s">
        <v>54</v>
      </c>
      <c r="G591" s="13" t="s">
        <v>1107</v>
      </c>
      <c r="H591" s="13" t="s">
        <v>1555</v>
      </c>
      <c r="I591" s="13" t="s">
        <v>1554</v>
      </c>
      <c r="J591" s="13" t="s">
        <v>1333</v>
      </c>
      <c r="K591" s="13" t="s">
        <v>1142</v>
      </c>
      <c r="L591" s="13" t="s">
        <v>1335</v>
      </c>
      <c r="M591" s="13" t="s">
        <v>23</v>
      </c>
      <c r="N591" s="13" t="s">
        <v>23</v>
      </c>
      <c r="O591" s="13" t="s">
        <v>23</v>
      </c>
      <c r="P591" s="13" t="str">
        <f t="shared" si="198"/>
        <v>EASA;FAA;CAA UK;CAA MALAYSIA;DGCA INDONESIA;CAA CHINA;</v>
      </c>
      <c r="Q591" s="13" t="s">
        <v>12</v>
      </c>
      <c r="R591" s="13" t="s">
        <v>13</v>
      </c>
      <c r="S591" s="13" t="s">
        <v>1224</v>
      </c>
      <c r="T591" s="13" t="s">
        <v>24</v>
      </c>
      <c r="U591" s="13" t="s">
        <v>25</v>
      </c>
      <c r="V591" s="13" t="s">
        <v>26</v>
      </c>
      <c r="W591" s="13"/>
      <c r="X591" s="13" t="s">
        <v>1232</v>
      </c>
      <c r="Y591" s="13" t="s">
        <v>1336</v>
      </c>
      <c r="Z591" s="13"/>
      <c r="AA591" s="1" t="str">
        <f>_xlfn.IFNA(VLOOKUP($B591,'[1]Price Catalogue (Active CAP)'!$A:$AD,AA$3,FALSE),"")</f>
        <v>TAAI3-03PE11-01</v>
      </c>
      <c r="AC591" s="1" t="str">
        <f>_xlfn.IFNA(VLOOKUP($B591,'[1]Price Catalogue (Active CAP)'!$A:$AD,AC$3,FALSE),"")</f>
        <v>SEAT, CAPTAIN</v>
      </c>
      <c r="AD591" s="1" t="str">
        <f>_xlfn.IFNA(VLOOKUP($B591,'[1]Price Catalogue (Active CAP)'!$A:$AD,AD$3,FALSE),"")</f>
        <v>ON</v>
      </c>
      <c r="AE591" s="1" t="str">
        <f>_xlfn.IFNA(VLOOKUP($B591,'[1]Price Catalogue (Active CAP)'!$A:$AD,AE$3,FALSE),"")</f>
        <v>A320_Fam;A330;A340;</v>
      </c>
      <c r="AF591" s="1" t="str">
        <f>_xlfn.IFNA(VLOOKUP($B591,'[1]Price Catalogue (Active CAP)'!$A:$AD,AF$3,FALSE),"")</f>
        <v>STELIA AEROSPACE</v>
      </c>
      <c r="AG591" s="1" t="str">
        <f>_xlfn.IFNA(VLOOKUP($B591,'[1]Price Catalogue (Active CAP)'!$A:$AD,AG$3,FALSE),"")</f>
        <v>CAE-SES-004</v>
      </c>
      <c r="AH591" s="1" t="str">
        <f>_xlfn.IFNA(VLOOKUP($B591,'[1]Price Catalogue (Active CAP)'!$A:$AD,AH$3,FALSE),"")</f>
        <v>Pilot_Seat</v>
      </c>
      <c r="AI591" s="1" t="str">
        <f>_xlfn.IFNA(VLOOKUP($B591,'[1]Price Catalogue (Active CAP)'!$A:$AD,AI$3,FALSE),"")</f>
        <v>OCMOM - Seat</v>
      </c>
      <c r="AJ591" s="1" t="str">
        <f>_xlfn.IFNA(VLOOKUP($B591,'[1]Price Catalogue (Active CAP)'!$A:$AD,AJ$3,FALSE),"")</f>
        <v>25-11-46;</v>
      </c>
      <c r="AK591" s="1" t="str">
        <f>_xlfn.IFNA(VLOOKUP($B591,'[1]Price Catalogue (Active CAP)'!$A:$AD,AK$3,FALSE),"")</f>
        <v>25-11</v>
      </c>
      <c r="AL591" s="32" t="str">
        <f>_xlfn.IFNA(VLOOKUP($B591,'[1]Price Catalogue (Active CAP)'!$A:$AD,AL$3,FALSE),"")</f>
        <v>EASA,FAA,CAA MALAYSIA,CAAS,DGCA INDONESIA,CAA CHINA</v>
      </c>
      <c r="AM591" s="1" t="str">
        <f>_xlfn.IFNA(VLOOKUP($B591,'[1]Price Catalogue (Active CAP)'!$A:$AD,AM$3,FALSE),"")</f>
        <v>EASA</v>
      </c>
      <c r="AN591" s="1" t="str">
        <f>_xlfn.IFNA(VLOOKUP($B591,'[1]Price Catalogue (Active CAP)'!$A:$AD,AN$3,FALSE),"")</f>
        <v>FAA</v>
      </c>
      <c r="AO591" s="1" t="str">
        <f>_xlfn.IFNA(VLOOKUP($B591,'[1]Price Catalogue (Active CAP)'!$A:$AD,AO$3,FALSE),"")</f>
        <v>CAA MALAYSIA</v>
      </c>
      <c r="AP591" s="1" t="str">
        <f>_xlfn.IFNA(VLOOKUP($B591,'[1]Price Catalogue (Active CAP)'!$A:$AD,AP$3,FALSE),"")</f>
        <v>CAAS</v>
      </c>
      <c r="AQ591" s="1" t="str">
        <f>_xlfn.IFNA(VLOOKUP($B591,'[1]Price Catalogue (Active CAP)'!$A:$AD,AQ$3,FALSE),"")</f>
        <v>DGCA INDONESIA</v>
      </c>
      <c r="AR591" s="1" t="str">
        <f>_xlfn.IFNA(VLOOKUP($B591,'[1]Price Catalogue (Active CAP)'!$A:$AD,AR$3,FALSE),"")</f>
        <v>CAA CHINA</v>
      </c>
      <c r="AS591" s="1">
        <f>_xlfn.IFNA(VLOOKUP($B591,'[1]Price Catalogue (Active CAP)'!$A:$AD,AS$3,FALSE),"")</f>
        <v>0</v>
      </c>
      <c r="AT591" s="1" t="str">
        <f>_xlfn.IFNA(VLOOKUP($B591,'[1]Price Catalogue (Active CAP)'!$A:$AD,AT$3,FALSE),"")</f>
        <v>CAA VIETNAM</v>
      </c>
      <c r="AU591" s="1" t="str">
        <f>_xlfn.IFNA(VLOOKUP($B591,'[1]Price Catalogue (Active CAP)'!$A:$AD,AU$3,FALSE),"")</f>
        <v>OCMOM</v>
      </c>
      <c r="AW591" s="1" t="b">
        <f t="shared" si="199"/>
        <v>1</v>
      </c>
      <c r="AX591" s="1" t="b">
        <f t="shared" si="200"/>
        <v>1</v>
      </c>
      <c r="AY591" s="1" t="b">
        <f t="shared" si="201"/>
        <v>1</v>
      </c>
      <c r="AZ591" s="1" t="b">
        <f t="shared" si="202"/>
        <v>1</v>
      </c>
      <c r="BA591" s="1" t="b">
        <f t="shared" si="203"/>
        <v>1</v>
      </c>
      <c r="BB591" s="1" t="b">
        <f t="shared" si="204"/>
        <v>1</v>
      </c>
      <c r="BC591" s="1" t="b">
        <f t="shared" si="205"/>
        <v>1</v>
      </c>
      <c r="BD591" s="1" t="b">
        <f t="shared" si="206"/>
        <v>1</v>
      </c>
      <c r="BE591" s="1" t="b">
        <f t="shared" si="207"/>
        <v>1</v>
      </c>
      <c r="BF591" s="1" t="b">
        <f t="shared" si="208"/>
        <v>1</v>
      </c>
      <c r="BG591" s="1" t="b">
        <f t="shared" si="209"/>
        <v>1</v>
      </c>
      <c r="BH591" s="1" t="b">
        <f t="shared" si="210"/>
        <v>0</v>
      </c>
      <c r="BI591" s="1" t="b">
        <f t="shared" si="211"/>
        <v>1</v>
      </c>
      <c r="BJ591" s="1" t="b">
        <f t="shared" si="212"/>
        <v>1</v>
      </c>
      <c r="BK591" s="1" t="b">
        <f t="shared" si="213"/>
        <v>0</v>
      </c>
      <c r="BL591" s="1" t="b">
        <f t="shared" si="214"/>
        <v>0</v>
      </c>
      <c r="BM591" s="1" t="b">
        <f t="shared" si="215"/>
        <v>1</v>
      </c>
      <c r="BN591" s="1" t="b">
        <f t="shared" si="216"/>
        <v>1</v>
      </c>
      <c r="BO591" s="1" t="b">
        <f t="shared" si="217"/>
        <v>1</v>
      </c>
      <c r="BP591" s="1" t="b">
        <f t="shared" si="218"/>
        <v>1</v>
      </c>
      <c r="BQ591" s="1" t="b">
        <f t="shared" si="219"/>
        <v>1</v>
      </c>
    </row>
    <row r="592" spans="1:69" ht="37.5">
      <c r="A592" s="5">
        <v>589</v>
      </c>
      <c r="B592" s="13" t="s">
        <v>1159</v>
      </c>
      <c r="C592" s="13"/>
      <c r="D592" s="13" t="s">
        <v>1113</v>
      </c>
      <c r="E592" s="19" t="s">
        <v>1228</v>
      </c>
      <c r="F592" s="13" t="s">
        <v>54</v>
      </c>
      <c r="G592" s="13" t="s">
        <v>1107</v>
      </c>
      <c r="H592" s="13" t="s">
        <v>1555</v>
      </c>
      <c r="I592" s="13" t="s">
        <v>1554</v>
      </c>
      <c r="J592" s="13" t="s">
        <v>1333</v>
      </c>
      <c r="K592" s="13" t="s">
        <v>1142</v>
      </c>
      <c r="L592" s="13" t="s">
        <v>1335</v>
      </c>
      <c r="M592" s="13" t="s">
        <v>23</v>
      </c>
      <c r="N592" s="13" t="s">
        <v>23</v>
      </c>
      <c r="O592" s="13" t="s">
        <v>23</v>
      </c>
      <c r="P592" s="13" t="str">
        <f t="shared" si="198"/>
        <v>EASA;FAA;CAA UK;CAA MALAYSIA;DGCA INDONESIA;CAA CHINA;</v>
      </c>
      <c r="Q592" s="13" t="s">
        <v>12</v>
      </c>
      <c r="R592" s="13" t="s">
        <v>13</v>
      </c>
      <c r="S592" s="13" t="s">
        <v>1224</v>
      </c>
      <c r="T592" s="13" t="s">
        <v>24</v>
      </c>
      <c r="U592" s="13" t="s">
        <v>25</v>
      </c>
      <c r="V592" s="13" t="s">
        <v>26</v>
      </c>
      <c r="W592" s="13"/>
      <c r="X592" s="13" t="s">
        <v>1232</v>
      </c>
      <c r="Y592" s="13" t="s">
        <v>1336</v>
      </c>
      <c r="Z592" s="13"/>
      <c r="AA592" s="1" t="str">
        <f>_xlfn.IFNA(VLOOKUP($B592,'[1]Price Catalogue (Active CAP)'!$A:$AD,AA$3,FALSE),"")</f>
        <v>TAAI3-03PE12-01</v>
      </c>
      <c r="AC592" s="1" t="str">
        <f>_xlfn.IFNA(VLOOKUP($B592,'[1]Price Catalogue (Active CAP)'!$A:$AD,AC$3,FALSE),"")</f>
        <v>SEAT, CAPTAIN</v>
      </c>
      <c r="AD592" s="1" t="str">
        <f>_xlfn.IFNA(VLOOKUP($B592,'[1]Price Catalogue (Active CAP)'!$A:$AD,AD$3,FALSE),"")</f>
        <v>ON</v>
      </c>
      <c r="AE592" s="1" t="str">
        <f>_xlfn.IFNA(VLOOKUP($B592,'[1]Price Catalogue (Active CAP)'!$A:$AD,AE$3,FALSE),"")</f>
        <v>A320_Fam;A330;A340;</v>
      </c>
      <c r="AF592" s="1" t="str">
        <f>_xlfn.IFNA(VLOOKUP($B592,'[1]Price Catalogue (Active CAP)'!$A:$AD,AF$3,FALSE),"")</f>
        <v>STELIA AEROSPACE</v>
      </c>
      <c r="AG592" s="1" t="str">
        <f>_xlfn.IFNA(VLOOKUP($B592,'[1]Price Catalogue (Active CAP)'!$A:$AD,AG$3,FALSE),"")</f>
        <v>CAE-SES-004</v>
      </c>
      <c r="AH592" s="1" t="str">
        <f>_xlfn.IFNA(VLOOKUP($B592,'[1]Price Catalogue (Active CAP)'!$A:$AD,AH$3,FALSE),"")</f>
        <v>Pilot_Seat</v>
      </c>
      <c r="AI592" s="1" t="str">
        <f>_xlfn.IFNA(VLOOKUP($B592,'[1]Price Catalogue (Active CAP)'!$A:$AD,AI$3,FALSE),"")</f>
        <v>OCMOM - Seat</v>
      </c>
      <c r="AJ592" s="1" t="str">
        <f>_xlfn.IFNA(VLOOKUP($B592,'[1]Price Catalogue (Active CAP)'!$A:$AD,AJ$3,FALSE),"")</f>
        <v>25-11-46;</v>
      </c>
      <c r="AK592" s="1" t="str">
        <f>_xlfn.IFNA(VLOOKUP($B592,'[1]Price Catalogue (Active CAP)'!$A:$AD,AK$3,FALSE),"")</f>
        <v>25-11</v>
      </c>
      <c r="AL592" s="32" t="str">
        <f>_xlfn.IFNA(VLOOKUP($B592,'[1]Price Catalogue (Active CAP)'!$A:$AD,AL$3,FALSE),"")</f>
        <v>EASA,FAA,CAA MALAYSIA,CAAS,DGCA INDONESIA,CAA CHINA</v>
      </c>
      <c r="AM592" s="1" t="str">
        <f>_xlfn.IFNA(VLOOKUP($B592,'[1]Price Catalogue (Active CAP)'!$A:$AD,AM$3,FALSE),"")</f>
        <v>EASA</v>
      </c>
      <c r="AN592" s="1" t="str">
        <f>_xlfn.IFNA(VLOOKUP($B592,'[1]Price Catalogue (Active CAP)'!$A:$AD,AN$3,FALSE),"")</f>
        <v>FAA</v>
      </c>
      <c r="AO592" s="1" t="str">
        <f>_xlfn.IFNA(VLOOKUP($B592,'[1]Price Catalogue (Active CAP)'!$A:$AD,AO$3,FALSE),"")</f>
        <v>CAA MALAYSIA</v>
      </c>
      <c r="AP592" s="1" t="str">
        <f>_xlfn.IFNA(VLOOKUP($B592,'[1]Price Catalogue (Active CAP)'!$A:$AD,AP$3,FALSE),"")</f>
        <v>CAAS</v>
      </c>
      <c r="AQ592" s="1" t="str">
        <f>_xlfn.IFNA(VLOOKUP($B592,'[1]Price Catalogue (Active CAP)'!$A:$AD,AQ$3,FALSE),"")</f>
        <v>DGCA INDONESIA</v>
      </c>
      <c r="AR592" s="1" t="str">
        <f>_xlfn.IFNA(VLOOKUP($B592,'[1]Price Catalogue (Active CAP)'!$A:$AD,AR$3,FALSE),"")</f>
        <v>CAA CHINA</v>
      </c>
      <c r="AS592" s="1">
        <f>_xlfn.IFNA(VLOOKUP($B592,'[1]Price Catalogue (Active CAP)'!$A:$AD,AS$3,FALSE),"")</f>
        <v>0</v>
      </c>
      <c r="AT592" s="1" t="str">
        <f>_xlfn.IFNA(VLOOKUP($B592,'[1]Price Catalogue (Active CAP)'!$A:$AD,AT$3,FALSE),"")</f>
        <v>CAA VIETNAM</v>
      </c>
      <c r="AU592" s="1" t="str">
        <f>_xlfn.IFNA(VLOOKUP($B592,'[1]Price Catalogue (Active CAP)'!$A:$AD,AU$3,FALSE),"")</f>
        <v>OCMOM</v>
      </c>
      <c r="AW592" s="1" t="b">
        <f t="shared" si="199"/>
        <v>1</v>
      </c>
      <c r="AX592" s="1" t="b">
        <f t="shared" si="200"/>
        <v>1</v>
      </c>
      <c r="AY592" s="1" t="b">
        <f t="shared" si="201"/>
        <v>1</v>
      </c>
      <c r="AZ592" s="1" t="b">
        <f t="shared" si="202"/>
        <v>1</v>
      </c>
      <c r="BA592" s="1" t="b">
        <f t="shared" si="203"/>
        <v>1</v>
      </c>
      <c r="BB592" s="1" t="b">
        <f t="shared" si="204"/>
        <v>1</v>
      </c>
      <c r="BC592" s="1" t="b">
        <f t="shared" si="205"/>
        <v>1</v>
      </c>
      <c r="BD592" s="1" t="b">
        <f t="shared" si="206"/>
        <v>1</v>
      </c>
      <c r="BE592" s="1" t="b">
        <f t="shared" si="207"/>
        <v>1</v>
      </c>
      <c r="BF592" s="1" t="b">
        <f t="shared" si="208"/>
        <v>1</v>
      </c>
      <c r="BG592" s="1" t="b">
        <f t="shared" si="209"/>
        <v>1</v>
      </c>
      <c r="BH592" s="1" t="b">
        <f t="shared" si="210"/>
        <v>0</v>
      </c>
      <c r="BI592" s="1" t="b">
        <f t="shared" si="211"/>
        <v>1</v>
      </c>
      <c r="BJ592" s="1" t="b">
        <f t="shared" si="212"/>
        <v>1</v>
      </c>
      <c r="BK592" s="1" t="b">
        <f t="shared" si="213"/>
        <v>0</v>
      </c>
      <c r="BL592" s="1" t="b">
        <f t="shared" si="214"/>
        <v>0</v>
      </c>
      <c r="BM592" s="1" t="b">
        <f t="shared" si="215"/>
        <v>1</v>
      </c>
      <c r="BN592" s="1" t="b">
        <f t="shared" si="216"/>
        <v>1</v>
      </c>
      <c r="BO592" s="1" t="b">
        <f t="shared" si="217"/>
        <v>1</v>
      </c>
      <c r="BP592" s="1" t="b">
        <f t="shared" si="218"/>
        <v>1</v>
      </c>
      <c r="BQ592" s="1" t="b">
        <f t="shared" si="219"/>
        <v>1</v>
      </c>
    </row>
    <row r="593" spans="1:69" ht="37.5">
      <c r="A593" s="5">
        <v>590</v>
      </c>
      <c r="B593" s="13" t="s">
        <v>1160</v>
      </c>
      <c r="C593" s="13"/>
      <c r="D593" s="13" t="s">
        <v>1113</v>
      </c>
      <c r="E593" s="19" t="s">
        <v>1228</v>
      </c>
      <c r="F593" s="13" t="s">
        <v>54</v>
      </c>
      <c r="G593" s="13" t="s">
        <v>1107</v>
      </c>
      <c r="H593" s="13" t="s">
        <v>1555</v>
      </c>
      <c r="I593" s="13" t="s">
        <v>1554</v>
      </c>
      <c r="J593" s="13" t="s">
        <v>1333</v>
      </c>
      <c r="K593" s="13" t="s">
        <v>1142</v>
      </c>
      <c r="L593" s="13" t="s">
        <v>1335</v>
      </c>
      <c r="M593" s="13" t="s">
        <v>23</v>
      </c>
      <c r="N593" s="13" t="s">
        <v>23</v>
      </c>
      <c r="O593" s="13" t="s">
        <v>23</v>
      </c>
      <c r="P593" s="13" t="str">
        <f t="shared" si="198"/>
        <v>EASA;FAA;CAA UK;CAA MALAYSIA;DGCA INDONESIA;CAA CHINA;</v>
      </c>
      <c r="Q593" s="13" t="s">
        <v>12</v>
      </c>
      <c r="R593" s="13" t="s">
        <v>13</v>
      </c>
      <c r="S593" s="13" t="s">
        <v>1224</v>
      </c>
      <c r="T593" s="13" t="s">
        <v>24</v>
      </c>
      <c r="U593" s="13" t="s">
        <v>25</v>
      </c>
      <c r="V593" s="13" t="s">
        <v>26</v>
      </c>
      <c r="W593" s="13"/>
      <c r="X593" s="13" t="s">
        <v>1232</v>
      </c>
      <c r="Y593" s="13" t="s">
        <v>1336</v>
      </c>
      <c r="Z593" s="13"/>
      <c r="AA593" s="1" t="str">
        <f>_xlfn.IFNA(VLOOKUP($B593,'[1]Price Catalogue (Active CAP)'!$A:$AD,AA$3,FALSE),"")</f>
        <v>TAAI3-03PE20-01</v>
      </c>
      <c r="AC593" s="1" t="str">
        <f>_xlfn.IFNA(VLOOKUP($B593,'[1]Price Catalogue (Active CAP)'!$A:$AD,AC$3,FALSE),"")</f>
        <v>SEAT, CAPTAIN</v>
      </c>
      <c r="AD593" s="1" t="str">
        <f>_xlfn.IFNA(VLOOKUP($B593,'[1]Price Catalogue (Active CAP)'!$A:$AD,AD$3,FALSE),"")</f>
        <v>ON</v>
      </c>
      <c r="AE593" s="1" t="str">
        <f>_xlfn.IFNA(VLOOKUP($B593,'[1]Price Catalogue (Active CAP)'!$A:$AD,AE$3,FALSE),"")</f>
        <v>A320_Fam;A330;A340;</v>
      </c>
      <c r="AF593" s="1" t="str">
        <f>_xlfn.IFNA(VLOOKUP($B593,'[1]Price Catalogue (Active CAP)'!$A:$AD,AF$3,FALSE),"")</f>
        <v>STELIA AEROSPACE</v>
      </c>
      <c r="AG593" s="1" t="str">
        <f>_xlfn.IFNA(VLOOKUP($B593,'[1]Price Catalogue (Active CAP)'!$A:$AD,AG$3,FALSE),"")</f>
        <v>CAE-SES-004</v>
      </c>
      <c r="AH593" s="1" t="str">
        <f>_xlfn.IFNA(VLOOKUP($B593,'[1]Price Catalogue (Active CAP)'!$A:$AD,AH$3,FALSE),"")</f>
        <v>Pilot_Seat</v>
      </c>
      <c r="AI593" s="1" t="str">
        <f>_xlfn.IFNA(VLOOKUP($B593,'[1]Price Catalogue (Active CAP)'!$A:$AD,AI$3,FALSE),"")</f>
        <v>OCMOM - Seat</v>
      </c>
      <c r="AJ593" s="1" t="str">
        <f>_xlfn.IFNA(VLOOKUP($B593,'[1]Price Catalogue (Active CAP)'!$A:$AD,AJ$3,FALSE),"")</f>
        <v>25-11-46;</v>
      </c>
      <c r="AK593" s="1" t="str">
        <f>_xlfn.IFNA(VLOOKUP($B593,'[1]Price Catalogue (Active CAP)'!$A:$AD,AK$3,FALSE),"")</f>
        <v>25-11</v>
      </c>
      <c r="AL593" s="32" t="str">
        <f>_xlfn.IFNA(VLOOKUP($B593,'[1]Price Catalogue (Active CAP)'!$A:$AD,AL$3,FALSE),"")</f>
        <v>EASA,FAA,CAA MALAYSIA,CAAS,DGCA INDONESIA,CAA CHINA</v>
      </c>
      <c r="AM593" s="1" t="str">
        <f>_xlfn.IFNA(VLOOKUP($B593,'[1]Price Catalogue (Active CAP)'!$A:$AD,AM$3,FALSE),"")</f>
        <v>EASA</v>
      </c>
      <c r="AN593" s="1" t="str">
        <f>_xlfn.IFNA(VLOOKUP($B593,'[1]Price Catalogue (Active CAP)'!$A:$AD,AN$3,FALSE),"")</f>
        <v>FAA</v>
      </c>
      <c r="AO593" s="1" t="str">
        <f>_xlfn.IFNA(VLOOKUP($B593,'[1]Price Catalogue (Active CAP)'!$A:$AD,AO$3,FALSE),"")</f>
        <v>CAA MALAYSIA</v>
      </c>
      <c r="AP593" s="1" t="str">
        <f>_xlfn.IFNA(VLOOKUP($B593,'[1]Price Catalogue (Active CAP)'!$A:$AD,AP$3,FALSE),"")</f>
        <v>CAAS</v>
      </c>
      <c r="AQ593" s="1" t="str">
        <f>_xlfn.IFNA(VLOOKUP($B593,'[1]Price Catalogue (Active CAP)'!$A:$AD,AQ$3,FALSE),"")</f>
        <v>DGCA INDONESIA</v>
      </c>
      <c r="AR593" s="1" t="str">
        <f>_xlfn.IFNA(VLOOKUP($B593,'[1]Price Catalogue (Active CAP)'!$A:$AD,AR$3,FALSE),"")</f>
        <v>CAA CHINA</v>
      </c>
      <c r="AS593" s="1">
        <f>_xlfn.IFNA(VLOOKUP($B593,'[1]Price Catalogue (Active CAP)'!$A:$AD,AS$3,FALSE),"")</f>
        <v>0</v>
      </c>
      <c r="AT593" s="1" t="str">
        <f>_xlfn.IFNA(VLOOKUP($B593,'[1]Price Catalogue (Active CAP)'!$A:$AD,AT$3,FALSE),"")</f>
        <v>CAA VIETNAM</v>
      </c>
      <c r="AU593" s="1" t="str">
        <f>_xlfn.IFNA(VLOOKUP($B593,'[1]Price Catalogue (Active CAP)'!$A:$AD,AU$3,FALSE),"")</f>
        <v>OCMOM</v>
      </c>
      <c r="AW593" s="1" t="b">
        <f t="shared" si="199"/>
        <v>1</v>
      </c>
      <c r="AX593" s="1" t="b">
        <f t="shared" si="200"/>
        <v>1</v>
      </c>
      <c r="AY593" s="1" t="b">
        <f t="shared" si="201"/>
        <v>1</v>
      </c>
      <c r="AZ593" s="1" t="b">
        <f t="shared" si="202"/>
        <v>1</v>
      </c>
      <c r="BA593" s="1" t="b">
        <f t="shared" si="203"/>
        <v>1</v>
      </c>
      <c r="BB593" s="1" t="b">
        <f t="shared" si="204"/>
        <v>1</v>
      </c>
      <c r="BC593" s="1" t="b">
        <f t="shared" si="205"/>
        <v>1</v>
      </c>
      <c r="BD593" s="1" t="b">
        <f t="shared" si="206"/>
        <v>1</v>
      </c>
      <c r="BE593" s="1" t="b">
        <f t="shared" si="207"/>
        <v>1</v>
      </c>
      <c r="BF593" s="1" t="b">
        <f t="shared" si="208"/>
        <v>1</v>
      </c>
      <c r="BG593" s="1" t="b">
        <f t="shared" si="209"/>
        <v>1</v>
      </c>
      <c r="BH593" s="1" t="b">
        <f t="shared" si="210"/>
        <v>0</v>
      </c>
      <c r="BI593" s="1" t="b">
        <f t="shared" si="211"/>
        <v>1</v>
      </c>
      <c r="BJ593" s="1" t="b">
        <f t="shared" si="212"/>
        <v>1</v>
      </c>
      <c r="BK593" s="1" t="b">
        <f t="shared" si="213"/>
        <v>0</v>
      </c>
      <c r="BL593" s="1" t="b">
        <f t="shared" si="214"/>
        <v>0</v>
      </c>
      <c r="BM593" s="1" t="b">
        <f t="shared" si="215"/>
        <v>1</v>
      </c>
      <c r="BN593" s="1" t="b">
        <f t="shared" si="216"/>
        <v>1</v>
      </c>
      <c r="BO593" s="1" t="b">
        <f t="shared" si="217"/>
        <v>1</v>
      </c>
      <c r="BP593" s="1" t="b">
        <f t="shared" si="218"/>
        <v>1</v>
      </c>
      <c r="BQ593" s="1" t="b">
        <f t="shared" si="219"/>
        <v>1</v>
      </c>
    </row>
    <row r="594" spans="1:69" ht="37.5">
      <c r="A594" s="5">
        <v>591</v>
      </c>
      <c r="B594" s="13" t="s">
        <v>1161</v>
      </c>
      <c r="C594" s="13"/>
      <c r="D594" s="13" t="s">
        <v>1113</v>
      </c>
      <c r="E594" s="19" t="s">
        <v>1228</v>
      </c>
      <c r="F594" s="13" t="s">
        <v>54</v>
      </c>
      <c r="G594" s="13" t="s">
        <v>1107</v>
      </c>
      <c r="H594" s="13" t="s">
        <v>1555</v>
      </c>
      <c r="I594" s="13" t="s">
        <v>1554</v>
      </c>
      <c r="J594" s="13" t="s">
        <v>1333</v>
      </c>
      <c r="K594" s="13" t="s">
        <v>1142</v>
      </c>
      <c r="L594" s="13" t="s">
        <v>1335</v>
      </c>
      <c r="M594" s="13" t="s">
        <v>23</v>
      </c>
      <c r="N594" s="13" t="s">
        <v>23</v>
      </c>
      <c r="O594" s="13" t="s">
        <v>23</v>
      </c>
      <c r="P594" s="13" t="str">
        <f t="shared" si="198"/>
        <v>EASA;FAA;CAA UK;CAA MALAYSIA;DGCA INDONESIA;CAA CHINA;</v>
      </c>
      <c r="Q594" s="13" t="s">
        <v>12</v>
      </c>
      <c r="R594" s="13" t="s">
        <v>13</v>
      </c>
      <c r="S594" s="13" t="s">
        <v>1224</v>
      </c>
      <c r="T594" s="13" t="s">
        <v>24</v>
      </c>
      <c r="U594" s="13" t="s">
        <v>25</v>
      </c>
      <c r="V594" s="13" t="s">
        <v>26</v>
      </c>
      <c r="W594" s="13"/>
      <c r="X594" s="13" t="s">
        <v>1232</v>
      </c>
      <c r="Y594" s="13" t="s">
        <v>1336</v>
      </c>
      <c r="Z594" s="13"/>
      <c r="AA594" s="1" t="str">
        <f>_xlfn.IFNA(VLOOKUP($B594,'[1]Price Catalogue (Active CAP)'!$A:$AD,AA$3,FALSE),"")</f>
        <v>TAAI3-03PE21-01</v>
      </c>
      <c r="AC594" s="1" t="str">
        <f>_xlfn.IFNA(VLOOKUP($B594,'[1]Price Catalogue (Active CAP)'!$A:$AD,AC$3,FALSE),"")</f>
        <v>SEAT, CAPTAIN</v>
      </c>
      <c r="AD594" s="1" t="str">
        <f>_xlfn.IFNA(VLOOKUP($B594,'[1]Price Catalogue (Active CAP)'!$A:$AD,AD$3,FALSE),"")</f>
        <v>ON</v>
      </c>
      <c r="AE594" s="1" t="str">
        <f>_xlfn.IFNA(VLOOKUP($B594,'[1]Price Catalogue (Active CAP)'!$A:$AD,AE$3,FALSE),"")</f>
        <v>A320_Fam;A330;A340;</v>
      </c>
      <c r="AF594" s="1" t="str">
        <f>_xlfn.IFNA(VLOOKUP($B594,'[1]Price Catalogue (Active CAP)'!$A:$AD,AF$3,FALSE),"")</f>
        <v>STELIA AEROSPACE</v>
      </c>
      <c r="AG594" s="1" t="str">
        <f>_xlfn.IFNA(VLOOKUP($B594,'[1]Price Catalogue (Active CAP)'!$A:$AD,AG$3,FALSE),"")</f>
        <v>CAE-SES-004</v>
      </c>
      <c r="AH594" s="1" t="str">
        <f>_xlfn.IFNA(VLOOKUP($B594,'[1]Price Catalogue (Active CAP)'!$A:$AD,AH$3,FALSE),"")</f>
        <v>Pilot_Seat</v>
      </c>
      <c r="AI594" s="1" t="str">
        <f>_xlfn.IFNA(VLOOKUP($B594,'[1]Price Catalogue (Active CAP)'!$A:$AD,AI$3,FALSE),"")</f>
        <v>OCMOM - Seat</v>
      </c>
      <c r="AJ594" s="1" t="str">
        <f>_xlfn.IFNA(VLOOKUP($B594,'[1]Price Catalogue (Active CAP)'!$A:$AD,AJ$3,FALSE),"")</f>
        <v>25-11-46;</v>
      </c>
      <c r="AK594" s="1" t="str">
        <f>_xlfn.IFNA(VLOOKUP($B594,'[1]Price Catalogue (Active CAP)'!$A:$AD,AK$3,FALSE),"")</f>
        <v>25-11</v>
      </c>
      <c r="AL594" s="32" t="str">
        <f>_xlfn.IFNA(VLOOKUP($B594,'[1]Price Catalogue (Active CAP)'!$A:$AD,AL$3,FALSE),"")</f>
        <v>EASA,FAA,CAA MALAYSIA,CAAS,DGCA INDONESIA,CAA CHINA</v>
      </c>
      <c r="AM594" s="1" t="str">
        <f>_xlfn.IFNA(VLOOKUP($B594,'[1]Price Catalogue (Active CAP)'!$A:$AD,AM$3,FALSE),"")</f>
        <v>EASA</v>
      </c>
      <c r="AN594" s="1" t="str">
        <f>_xlfn.IFNA(VLOOKUP($B594,'[1]Price Catalogue (Active CAP)'!$A:$AD,AN$3,FALSE),"")</f>
        <v>FAA</v>
      </c>
      <c r="AO594" s="1" t="str">
        <f>_xlfn.IFNA(VLOOKUP($B594,'[1]Price Catalogue (Active CAP)'!$A:$AD,AO$3,FALSE),"")</f>
        <v>CAA MALAYSIA</v>
      </c>
      <c r="AP594" s="1" t="str">
        <f>_xlfn.IFNA(VLOOKUP($B594,'[1]Price Catalogue (Active CAP)'!$A:$AD,AP$3,FALSE),"")</f>
        <v>CAAS</v>
      </c>
      <c r="AQ594" s="1" t="str">
        <f>_xlfn.IFNA(VLOOKUP($B594,'[1]Price Catalogue (Active CAP)'!$A:$AD,AQ$3,FALSE),"")</f>
        <v>DGCA INDONESIA</v>
      </c>
      <c r="AR594" s="1" t="str">
        <f>_xlfn.IFNA(VLOOKUP($B594,'[1]Price Catalogue (Active CAP)'!$A:$AD,AR$3,FALSE),"")</f>
        <v>CAA CHINA</v>
      </c>
      <c r="AS594" s="1">
        <f>_xlfn.IFNA(VLOOKUP($B594,'[1]Price Catalogue (Active CAP)'!$A:$AD,AS$3,FALSE),"")</f>
        <v>0</v>
      </c>
      <c r="AT594" s="1" t="str">
        <f>_xlfn.IFNA(VLOOKUP($B594,'[1]Price Catalogue (Active CAP)'!$A:$AD,AT$3,FALSE),"")</f>
        <v>CAA VIETNAM</v>
      </c>
      <c r="AU594" s="1" t="str">
        <f>_xlfn.IFNA(VLOOKUP($B594,'[1]Price Catalogue (Active CAP)'!$A:$AD,AU$3,FALSE),"")</f>
        <v>OCMOM</v>
      </c>
      <c r="AW594" s="1" t="b">
        <f t="shared" si="199"/>
        <v>1</v>
      </c>
      <c r="AX594" s="1" t="b">
        <f t="shared" si="200"/>
        <v>1</v>
      </c>
      <c r="AY594" s="1" t="b">
        <f t="shared" si="201"/>
        <v>1</v>
      </c>
      <c r="AZ594" s="1" t="b">
        <f t="shared" si="202"/>
        <v>1</v>
      </c>
      <c r="BA594" s="1" t="b">
        <f t="shared" si="203"/>
        <v>1</v>
      </c>
      <c r="BB594" s="1" t="b">
        <f t="shared" si="204"/>
        <v>1</v>
      </c>
      <c r="BC594" s="1" t="b">
        <f t="shared" si="205"/>
        <v>1</v>
      </c>
      <c r="BD594" s="1" t="b">
        <f t="shared" si="206"/>
        <v>1</v>
      </c>
      <c r="BE594" s="1" t="b">
        <f t="shared" si="207"/>
        <v>1</v>
      </c>
      <c r="BF594" s="1" t="b">
        <f t="shared" si="208"/>
        <v>1</v>
      </c>
      <c r="BG594" s="1" t="b">
        <f t="shared" si="209"/>
        <v>1</v>
      </c>
      <c r="BH594" s="1" t="b">
        <f t="shared" si="210"/>
        <v>0</v>
      </c>
      <c r="BI594" s="1" t="b">
        <f t="shared" si="211"/>
        <v>1</v>
      </c>
      <c r="BJ594" s="1" t="b">
        <f t="shared" si="212"/>
        <v>1</v>
      </c>
      <c r="BK594" s="1" t="b">
        <f t="shared" si="213"/>
        <v>0</v>
      </c>
      <c r="BL594" s="1" t="b">
        <f t="shared" si="214"/>
        <v>0</v>
      </c>
      <c r="BM594" s="1" t="b">
        <f t="shared" si="215"/>
        <v>1</v>
      </c>
      <c r="BN594" s="1" t="b">
        <f t="shared" si="216"/>
        <v>1</v>
      </c>
      <c r="BO594" s="1" t="b">
        <f t="shared" si="217"/>
        <v>1</v>
      </c>
      <c r="BP594" s="1" t="b">
        <f t="shared" si="218"/>
        <v>1</v>
      </c>
      <c r="BQ594" s="1" t="b">
        <f t="shared" si="219"/>
        <v>1</v>
      </c>
    </row>
    <row r="595" spans="1:69" ht="37.5">
      <c r="A595" s="5">
        <v>592</v>
      </c>
      <c r="B595" s="13" t="s">
        <v>1162</v>
      </c>
      <c r="C595" s="13"/>
      <c r="D595" s="13" t="s">
        <v>1113</v>
      </c>
      <c r="E595" s="19" t="s">
        <v>1228</v>
      </c>
      <c r="F595" s="13" t="s">
        <v>249</v>
      </c>
      <c r="G595" s="13" t="s">
        <v>1107</v>
      </c>
      <c r="H595" s="13" t="s">
        <v>1555</v>
      </c>
      <c r="I595" s="13" t="s">
        <v>1554</v>
      </c>
      <c r="J595" s="13" t="s">
        <v>1333</v>
      </c>
      <c r="K595" s="13" t="s">
        <v>1142</v>
      </c>
      <c r="L595" s="13" t="s">
        <v>1335</v>
      </c>
      <c r="M595" s="13" t="s">
        <v>23</v>
      </c>
      <c r="N595" s="13" t="s">
        <v>23</v>
      </c>
      <c r="O595" s="13" t="s">
        <v>23</v>
      </c>
      <c r="P595" s="13" t="str">
        <f t="shared" si="198"/>
        <v>EASA;FAA;CAA UK;CAA MALAYSIA;DGCA INDONESIA;CAA CHINA;</v>
      </c>
      <c r="Q595" s="13" t="s">
        <v>12</v>
      </c>
      <c r="R595" s="13" t="s">
        <v>13</v>
      </c>
      <c r="S595" s="13" t="s">
        <v>1224</v>
      </c>
      <c r="T595" s="13" t="s">
        <v>24</v>
      </c>
      <c r="U595" s="13" t="s">
        <v>25</v>
      </c>
      <c r="V595" s="13" t="s">
        <v>26</v>
      </c>
      <c r="W595" s="13"/>
      <c r="X595" s="13" t="s">
        <v>1232</v>
      </c>
      <c r="Y595" s="13" t="s">
        <v>1336</v>
      </c>
      <c r="Z595" s="13"/>
      <c r="AA595" s="1" t="str">
        <f>_xlfn.IFNA(VLOOKUP($B595,'[1]Price Catalogue (Active CAP)'!$A:$AD,AA$3,FALSE),"")</f>
        <v>TAAI3-03PE22-01</v>
      </c>
      <c r="AC595" s="1" t="str">
        <f>_xlfn.IFNA(VLOOKUP($B595,'[1]Price Catalogue (Active CAP)'!$A:$AD,AC$3,FALSE),"")</f>
        <v>SEAT, CAPTAIN</v>
      </c>
      <c r="AD595" s="1" t="str">
        <f>_xlfn.IFNA(VLOOKUP($B595,'[1]Price Catalogue (Active CAP)'!$A:$AD,AD$3,FALSE),"")</f>
        <v>ON</v>
      </c>
      <c r="AE595" s="1" t="str">
        <f>_xlfn.IFNA(VLOOKUP($B595,'[1]Price Catalogue (Active CAP)'!$A:$AD,AE$3,FALSE),"")</f>
        <v>A320_Fam;A330;</v>
      </c>
      <c r="AF595" s="1" t="str">
        <f>_xlfn.IFNA(VLOOKUP($B595,'[1]Price Catalogue (Active CAP)'!$A:$AD,AF$3,FALSE),"")</f>
        <v>STELIA AEROSPACE</v>
      </c>
      <c r="AG595" s="1" t="str">
        <f>_xlfn.IFNA(VLOOKUP($B595,'[1]Price Catalogue (Active CAP)'!$A:$AD,AG$3,FALSE),"")</f>
        <v>CAE-SES-004</v>
      </c>
      <c r="AH595" s="1" t="str">
        <f>_xlfn.IFNA(VLOOKUP($B595,'[1]Price Catalogue (Active CAP)'!$A:$AD,AH$3,FALSE),"")</f>
        <v>Pilot_Seat</v>
      </c>
      <c r="AI595" s="1" t="str">
        <f>_xlfn.IFNA(VLOOKUP($B595,'[1]Price Catalogue (Active CAP)'!$A:$AD,AI$3,FALSE),"")</f>
        <v>OCMOM - Seat</v>
      </c>
      <c r="AJ595" s="1" t="str">
        <f>_xlfn.IFNA(VLOOKUP($B595,'[1]Price Catalogue (Active CAP)'!$A:$AD,AJ$3,FALSE),"")</f>
        <v>25-11-46;</v>
      </c>
      <c r="AK595" s="1" t="str">
        <f>_xlfn.IFNA(VLOOKUP($B595,'[1]Price Catalogue (Active CAP)'!$A:$AD,AK$3,FALSE),"")</f>
        <v>25-11</v>
      </c>
      <c r="AL595" s="32" t="str">
        <f>_xlfn.IFNA(VLOOKUP($B595,'[1]Price Catalogue (Active CAP)'!$A:$AD,AL$3,FALSE),"")</f>
        <v>EASA,FAA,CAA MALAYSIA,CAAS,DGCA INDONESIA,CAA CHINA</v>
      </c>
      <c r="AM595" s="1" t="str">
        <f>_xlfn.IFNA(VLOOKUP($B595,'[1]Price Catalogue (Active CAP)'!$A:$AD,AM$3,FALSE),"")</f>
        <v>EASA</v>
      </c>
      <c r="AN595" s="1" t="str">
        <f>_xlfn.IFNA(VLOOKUP($B595,'[1]Price Catalogue (Active CAP)'!$A:$AD,AN$3,FALSE),"")</f>
        <v>FAA</v>
      </c>
      <c r="AO595" s="1" t="str">
        <f>_xlfn.IFNA(VLOOKUP($B595,'[1]Price Catalogue (Active CAP)'!$A:$AD,AO$3,FALSE),"")</f>
        <v>CAA MALAYSIA</v>
      </c>
      <c r="AP595" s="1" t="str">
        <f>_xlfn.IFNA(VLOOKUP($B595,'[1]Price Catalogue (Active CAP)'!$A:$AD,AP$3,FALSE),"")</f>
        <v>CAAS</v>
      </c>
      <c r="AQ595" s="1" t="str">
        <f>_xlfn.IFNA(VLOOKUP($B595,'[1]Price Catalogue (Active CAP)'!$A:$AD,AQ$3,FALSE),"")</f>
        <v>DGCA INDONESIA</v>
      </c>
      <c r="AR595" s="1" t="str">
        <f>_xlfn.IFNA(VLOOKUP($B595,'[1]Price Catalogue (Active CAP)'!$A:$AD,AR$3,FALSE),"")</f>
        <v>CAA CHINA</v>
      </c>
      <c r="AS595" s="1">
        <f>_xlfn.IFNA(VLOOKUP($B595,'[1]Price Catalogue (Active CAP)'!$A:$AD,AS$3,FALSE),"")</f>
        <v>0</v>
      </c>
      <c r="AT595" s="1" t="str">
        <f>_xlfn.IFNA(VLOOKUP($B595,'[1]Price Catalogue (Active CAP)'!$A:$AD,AT$3,FALSE),"")</f>
        <v>CAA VIETNAM</v>
      </c>
      <c r="AU595" s="1" t="str">
        <f>_xlfn.IFNA(VLOOKUP($B595,'[1]Price Catalogue (Active CAP)'!$A:$AD,AU$3,FALSE),"")</f>
        <v>OCMOM</v>
      </c>
      <c r="AW595" s="1" t="b">
        <f t="shared" si="199"/>
        <v>1</v>
      </c>
      <c r="AX595" s="1" t="b">
        <f t="shared" si="200"/>
        <v>1</v>
      </c>
      <c r="AY595" s="1" t="b">
        <f t="shared" si="201"/>
        <v>1</v>
      </c>
      <c r="AZ595" s="1" t="b">
        <f t="shared" si="202"/>
        <v>1</v>
      </c>
      <c r="BA595" s="1" t="b">
        <f t="shared" si="203"/>
        <v>1</v>
      </c>
      <c r="BB595" s="1" t="b">
        <f t="shared" si="204"/>
        <v>1</v>
      </c>
      <c r="BC595" s="1" t="b">
        <f t="shared" si="205"/>
        <v>1</v>
      </c>
      <c r="BD595" s="1" t="b">
        <f t="shared" si="206"/>
        <v>1</v>
      </c>
      <c r="BE595" s="1" t="b">
        <f t="shared" si="207"/>
        <v>1</v>
      </c>
      <c r="BF595" s="1" t="b">
        <f t="shared" si="208"/>
        <v>1</v>
      </c>
      <c r="BG595" s="1" t="b">
        <f t="shared" si="209"/>
        <v>1</v>
      </c>
      <c r="BH595" s="1" t="b">
        <f t="shared" si="210"/>
        <v>0</v>
      </c>
      <c r="BI595" s="1" t="b">
        <f t="shared" si="211"/>
        <v>1</v>
      </c>
      <c r="BJ595" s="1" t="b">
        <f t="shared" si="212"/>
        <v>1</v>
      </c>
      <c r="BK595" s="1" t="b">
        <f t="shared" si="213"/>
        <v>0</v>
      </c>
      <c r="BL595" s="1" t="b">
        <f t="shared" si="214"/>
        <v>0</v>
      </c>
      <c r="BM595" s="1" t="b">
        <f t="shared" si="215"/>
        <v>1</v>
      </c>
      <c r="BN595" s="1" t="b">
        <f t="shared" si="216"/>
        <v>1</v>
      </c>
      <c r="BO595" s="1" t="b">
        <f t="shared" si="217"/>
        <v>1</v>
      </c>
      <c r="BP595" s="1" t="b">
        <f t="shared" si="218"/>
        <v>1</v>
      </c>
      <c r="BQ595" s="1" t="b">
        <f t="shared" si="219"/>
        <v>1</v>
      </c>
    </row>
    <row r="596" spans="1:69" ht="37.5">
      <c r="A596" s="5">
        <v>593</v>
      </c>
      <c r="B596" s="13" t="s">
        <v>1163</v>
      </c>
      <c r="C596" s="13"/>
      <c r="D596" s="13" t="s">
        <v>1113</v>
      </c>
      <c r="E596" s="19" t="s">
        <v>1228</v>
      </c>
      <c r="F596" s="13" t="s">
        <v>54</v>
      </c>
      <c r="G596" s="13" t="s">
        <v>1107</v>
      </c>
      <c r="H596" s="13" t="s">
        <v>1555</v>
      </c>
      <c r="I596" s="13" t="s">
        <v>1554</v>
      </c>
      <c r="J596" s="13" t="s">
        <v>1333</v>
      </c>
      <c r="K596" s="13" t="s">
        <v>1142</v>
      </c>
      <c r="L596" s="13" t="s">
        <v>1335</v>
      </c>
      <c r="M596" s="13" t="s">
        <v>23</v>
      </c>
      <c r="N596" s="13" t="s">
        <v>23</v>
      </c>
      <c r="O596" s="13" t="s">
        <v>23</v>
      </c>
      <c r="P596" s="13" t="str">
        <f t="shared" si="198"/>
        <v>EASA;FAA;CAA UK;CAA MALAYSIA;DGCA INDONESIA;CAA CHINA;</v>
      </c>
      <c r="Q596" s="13" t="s">
        <v>12</v>
      </c>
      <c r="R596" s="13" t="s">
        <v>13</v>
      </c>
      <c r="S596" s="13" t="s">
        <v>1224</v>
      </c>
      <c r="T596" s="13" t="s">
        <v>24</v>
      </c>
      <c r="U596" s="13" t="s">
        <v>25</v>
      </c>
      <c r="V596" s="13" t="s">
        <v>26</v>
      </c>
      <c r="W596" s="13"/>
      <c r="X596" s="13" t="s">
        <v>1232</v>
      </c>
      <c r="Y596" s="13" t="s">
        <v>1336</v>
      </c>
      <c r="Z596" s="13"/>
      <c r="AA596" s="1" t="str">
        <f>_xlfn.IFNA(VLOOKUP($B596,'[1]Price Catalogue (Active CAP)'!$A:$AD,AA$3,FALSE),"")</f>
        <v>TAAI3-03PE31-01</v>
      </c>
      <c r="AC596" s="1" t="str">
        <f>_xlfn.IFNA(VLOOKUP($B596,'[1]Price Catalogue (Active CAP)'!$A:$AD,AC$3,FALSE),"")</f>
        <v>SEAT, CAPTAIN</v>
      </c>
      <c r="AD596" s="1" t="str">
        <f>_xlfn.IFNA(VLOOKUP($B596,'[1]Price Catalogue (Active CAP)'!$A:$AD,AD$3,FALSE),"")</f>
        <v>ON</v>
      </c>
      <c r="AE596" s="1" t="str">
        <f>_xlfn.IFNA(VLOOKUP($B596,'[1]Price Catalogue (Active CAP)'!$A:$AD,AE$3,FALSE),"")</f>
        <v>A320_Fam;A330;A340;</v>
      </c>
      <c r="AF596" s="1" t="str">
        <f>_xlfn.IFNA(VLOOKUP($B596,'[1]Price Catalogue (Active CAP)'!$A:$AD,AF$3,FALSE),"")</f>
        <v>STELIA AEROSPACE</v>
      </c>
      <c r="AG596" s="1" t="str">
        <f>_xlfn.IFNA(VLOOKUP($B596,'[1]Price Catalogue (Active CAP)'!$A:$AD,AG$3,FALSE),"")</f>
        <v>CAE-SES-004</v>
      </c>
      <c r="AH596" s="1" t="str">
        <f>_xlfn.IFNA(VLOOKUP($B596,'[1]Price Catalogue (Active CAP)'!$A:$AD,AH$3,FALSE),"")</f>
        <v>Pilot_Seat</v>
      </c>
      <c r="AI596" s="1" t="str">
        <f>_xlfn.IFNA(VLOOKUP($B596,'[1]Price Catalogue (Active CAP)'!$A:$AD,AI$3,FALSE),"")</f>
        <v>OCMOM - Seat</v>
      </c>
      <c r="AJ596" s="1" t="str">
        <f>_xlfn.IFNA(VLOOKUP($B596,'[1]Price Catalogue (Active CAP)'!$A:$AD,AJ$3,FALSE),"")</f>
        <v>25-11-46;</v>
      </c>
      <c r="AK596" s="1" t="str">
        <f>_xlfn.IFNA(VLOOKUP($B596,'[1]Price Catalogue (Active CAP)'!$A:$AD,AK$3,FALSE),"")</f>
        <v>25-11</v>
      </c>
      <c r="AL596" s="32" t="str">
        <f>_xlfn.IFNA(VLOOKUP($B596,'[1]Price Catalogue (Active CAP)'!$A:$AD,AL$3,FALSE),"")</f>
        <v>EASA,FAA,CAA MALAYSIA,CAAS,DGCA INDONESIA,CAA CHINA</v>
      </c>
      <c r="AM596" s="1" t="str">
        <f>_xlfn.IFNA(VLOOKUP($B596,'[1]Price Catalogue (Active CAP)'!$A:$AD,AM$3,FALSE),"")</f>
        <v>EASA</v>
      </c>
      <c r="AN596" s="1" t="str">
        <f>_xlfn.IFNA(VLOOKUP($B596,'[1]Price Catalogue (Active CAP)'!$A:$AD,AN$3,FALSE),"")</f>
        <v>FAA</v>
      </c>
      <c r="AO596" s="1" t="str">
        <f>_xlfn.IFNA(VLOOKUP($B596,'[1]Price Catalogue (Active CAP)'!$A:$AD,AO$3,FALSE),"")</f>
        <v>CAA MALAYSIA</v>
      </c>
      <c r="AP596" s="1" t="str">
        <f>_xlfn.IFNA(VLOOKUP($B596,'[1]Price Catalogue (Active CAP)'!$A:$AD,AP$3,FALSE),"")</f>
        <v>CAAS</v>
      </c>
      <c r="AQ596" s="1" t="str">
        <f>_xlfn.IFNA(VLOOKUP($B596,'[1]Price Catalogue (Active CAP)'!$A:$AD,AQ$3,FALSE),"")</f>
        <v>DGCA INDONESIA</v>
      </c>
      <c r="AR596" s="1" t="str">
        <f>_xlfn.IFNA(VLOOKUP($B596,'[1]Price Catalogue (Active CAP)'!$A:$AD,AR$3,FALSE),"")</f>
        <v>CAA CHINA</v>
      </c>
      <c r="AS596" s="1">
        <f>_xlfn.IFNA(VLOOKUP($B596,'[1]Price Catalogue (Active CAP)'!$A:$AD,AS$3,FALSE),"")</f>
        <v>0</v>
      </c>
      <c r="AT596" s="1" t="str">
        <f>_xlfn.IFNA(VLOOKUP($B596,'[1]Price Catalogue (Active CAP)'!$A:$AD,AT$3,FALSE),"")</f>
        <v>CAA VIETNAM</v>
      </c>
      <c r="AU596" s="1" t="str">
        <f>_xlfn.IFNA(VLOOKUP($B596,'[1]Price Catalogue (Active CAP)'!$A:$AD,AU$3,FALSE),"")</f>
        <v>OCMOM</v>
      </c>
      <c r="AW596" s="1" t="b">
        <f t="shared" si="199"/>
        <v>1</v>
      </c>
      <c r="AX596" s="1" t="b">
        <f t="shared" si="200"/>
        <v>1</v>
      </c>
      <c r="AY596" s="1" t="b">
        <f t="shared" si="201"/>
        <v>1</v>
      </c>
      <c r="AZ596" s="1" t="b">
        <f t="shared" si="202"/>
        <v>1</v>
      </c>
      <c r="BA596" s="1" t="b">
        <f t="shared" si="203"/>
        <v>1</v>
      </c>
      <c r="BB596" s="1" t="b">
        <f t="shared" si="204"/>
        <v>1</v>
      </c>
      <c r="BC596" s="1" t="b">
        <f t="shared" si="205"/>
        <v>1</v>
      </c>
      <c r="BD596" s="1" t="b">
        <f t="shared" si="206"/>
        <v>1</v>
      </c>
      <c r="BE596" s="1" t="b">
        <f t="shared" si="207"/>
        <v>1</v>
      </c>
      <c r="BF596" s="1" t="b">
        <f t="shared" si="208"/>
        <v>1</v>
      </c>
      <c r="BG596" s="1" t="b">
        <f t="shared" si="209"/>
        <v>1</v>
      </c>
      <c r="BH596" s="1" t="b">
        <f t="shared" si="210"/>
        <v>0</v>
      </c>
      <c r="BI596" s="1" t="b">
        <f t="shared" si="211"/>
        <v>1</v>
      </c>
      <c r="BJ596" s="1" t="b">
        <f t="shared" si="212"/>
        <v>1</v>
      </c>
      <c r="BK596" s="1" t="b">
        <f t="shared" si="213"/>
        <v>0</v>
      </c>
      <c r="BL596" s="1" t="b">
        <f t="shared" si="214"/>
        <v>0</v>
      </c>
      <c r="BM596" s="1" t="b">
        <f t="shared" si="215"/>
        <v>1</v>
      </c>
      <c r="BN596" s="1" t="b">
        <f t="shared" si="216"/>
        <v>1</v>
      </c>
      <c r="BO596" s="1" t="b">
        <f t="shared" si="217"/>
        <v>1</v>
      </c>
      <c r="BP596" s="1" t="b">
        <f t="shared" si="218"/>
        <v>1</v>
      </c>
      <c r="BQ596" s="1" t="b">
        <f t="shared" si="219"/>
        <v>1</v>
      </c>
    </row>
    <row r="597" spans="1:69" ht="37.5">
      <c r="A597" s="5">
        <v>594</v>
      </c>
      <c r="B597" s="13" t="s">
        <v>1164</v>
      </c>
      <c r="C597" s="13"/>
      <c r="D597" s="13" t="s">
        <v>1113</v>
      </c>
      <c r="E597" s="19" t="s">
        <v>1228</v>
      </c>
      <c r="F597" s="13" t="s">
        <v>54</v>
      </c>
      <c r="G597" s="13" t="s">
        <v>1107</v>
      </c>
      <c r="H597" s="13" t="s">
        <v>1555</v>
      </c>
      <c r="I597" s="13" t="s">
        <v>1554</v>
      </c>
      <c r="J597" s="13" t="s">
        <v>1333</v>
      </c>
      <c r="K597" s="13" t="s">
        <v>1142</v>
      </c>
      <c r="L597" s="13" t="s">
        <v>1335</v>
      </c>
      <c r="M597" s="13" t="s">
        <v>23</v>
      </c>
      <c r="N597" s="13" t="s">
        <v>23</v>
      </c>
      <c r="O597" s="13" t="s">
        <v>23</v>
      </c>
      <c r="P597" s="13" t="str">
        <f t="shared" si="198"/>
        <v>EASA;FAA;CAA UK;CAA MALAYSIA;DGCA INDONESIA;CAA CHINA;</v>
      </c>
      <c r="Q597" s="13" t="s">
        <v>12</v>
      </c>
      <c r="R597" s="13" t="s">
        <v>13</v>
      </c>
      <c r="S597" s="13" t="s">
        <v>1224</v>
      </c>
      <c r="T597" s="13" t="s">
        <v>24</v>
      </c>
      <c r="U597" s="13" t="s">
        <v>25</v>
      </c>
      <c r="V597" s="13" t="s">
        <v>26</v>
      </c>
      <c r="W597" s="13"/>
      <c r="X597" s="13" t="s">
        <v>1232</v>
      </c>
      <c r="Y597" s="13" t="s">
        <v>1336</v>
      </c>
      <c r="Z597" s="13"/>
      <c r="AA597" s="1" t="str">
        <f>_xlfn.IFNA(VLOOKUP($B597,'[1]Price Catalogue (Active CAP)'!$A:$AD,AA$3,FALSE),"")</f>
        <v>TAAI3-03PE32-01</v>
      </c>
      <c r="AC597" s="1" t="str">
        <f>_xlfn.IFNA(VLOOKUP($B597,'[1]Price Catalogue (Active CAP)'!$A:$AD,AC$3,FALSE),"")</f>
        <v>SEAT, CAPTAIN</v>
      </c>
      <c r="AD597" s="1" t="str">
        <f>_xlfn.IFNA(VLOOKUP($B597,'[1]Price Catalogue (Active CAP)'!$A:$AD,AD$3,FALSE),"")</f>
        <v>ON</v>
      </c>
      <c r="AE597" s="1" t="str">
        <f>_xlfn.IFNA(VLOOKUP($B597,'[1]Price Catalogue (Active CAP)'!$A:$AD,AE$3,FALSE),"")</f>
        <v>A320_Fam;A330;A340;</v>
      </c>
      <c r="AF597" s="1" t="str">
        <f>_xlfn.IFNA(VLOOKUP($B597,'[1]Price Catalogue (Active CAP)'!$A:$AD,AF$3,FALSE),"")</f>
        <v>STELIA AEROSPACE</v>
      </c>
      <c r="AG597" s="1" t="str">
        <f>_xlfn.IFNA(VLOOKUP($B597,'[1]Price Catalogue (Active CAP)'!$A:$AD,AG$3,FALSE),"")</f>
        <v>CAE-SES-004</v>
      </c>
      <c r="AH597" s="1" t="str">
        <f>_xlfn.IFNA(VLOOKUP($B597,'[1]Price Catalogue (Active CAP)'!$A:$AD,AH$3,FALSE),"")</f>
        <v>Pilot_Seat</v>
      </c>
      <c r="AI597" s="1" t="str">
        <f>_xlfn.IFNA(VLOOKUP($B597,'[1]Price Catalogue (Active CAP)'!$A:$AD,AI$3,FALSE),"")</f>
        <v>OCMOM - Seat</v>
      </c>
      <c r="AJ597" s="1" t="str">
        <f>_xlfn.IFNA(VLOOKUP($B597,'[1]Price Catalogue (Active CAP)'!$A:$AD,AJ$3,FALSE),"")</f>
        <v>25-11-46;</v>
      </c>
      <c r="AK597" s="1" t="str">
        <f>_xlfn.IFNA(VLOOKUP($B597,'[1]Price Catalogue (Active CAP)'!$A:$AD,AK$3,FALSE),"")</f>
        <v>25-11</v>
      </c>
      <c r="AL597" s="32" t="str">
        <f>_xlfn.IFNA(VLOOKUP($B597,'[1]Price Catalogue (Active CAP)'!$A:$AD,AL$3,FALSE),"")</f>
        <v>EASA,FAA,CAA MALAYSIA,CAAS,DGCA INDONESIA,CAA CHINA</v>
      </c>
      <c r="AM597" s="1" t="str">
        <f>_xlfn.IFNA(VLOOKUP($B597,'[1]Price Catalogue (Active CAP)'!$A:$AD,AM$3,FALSE),"")</f>
        <v>EASA</v>
      </c>
      <c r="AN597" s="1" t="str">
        <f>_xlfn.IFNA(VLOOKUP($B597,'[1]Price Catalogue (Active CAP)'!$A:$AD,AN$3,FALSE),"")</f>
        <v>FAA</v>
      </c>
      <c r="AO597" s="1" t="str">
        <f>_xlfn.IFNA(VLOOKUP($B597,'[1]Price Catalogue (Active CAP)'!$A:$AD,AO$3,FALSE),"")</f>
        <v>CAA MALAYSIA</v>
      </c>
      <c r="AP597" s="1" t="str">
        <f>_xlfn.IFNA(VLOOKUP($B597,'[1]Price Catalogue (Active CAP)'!$A:$AD,AP$3,FALSE),"")</f>
        <v>CAAS</v>
      </c>
      <c r="AQ597" s="1" t="str">
        <f>_xlfn.IFNA(VLOOKUP($B597,'[1]Price Catalogue (Active CAP)'!$A:$AD,AQ$3,FALSE),"")</f>
        <v>DGCA INDONESIA</v>
      </c>
      <c r="AR597" s="1" t="str">
        <f>_xlfn.IFNA(VLOOKUP($B597,'[1]Price Catalogue (Active CAP)'!$A:$AD,AR$3,FALSE),"")</f>
        <v>CAA CHINA</v>
      </c>
      <c r="AS597" s="1">
        <f>_xlfn.IFNA(VLOOKUP($B597,'[1]Price Catalogue (Active CAP)'!$A:$AD,AS$3,FALSE),"")</f>
        <v>0</v>
      </c>
      <c r="AT597" s="1" t="str">
        <f>_xlfn.IFNA(VLOOKUP($B597,'[1]Price Catalogue (Active CAP)'!$A:$AD,AT$3,FALSE),"")</f>
        <v>CAA VIETNAM</v>
      </c>
      <c r="AU597" s="1" t="str">
        <f>_xlfn.IFNA(VLOOKUP($B597,'[1]Price Catalogue (Active CAP)'!$A:$AD,AU$3,FALSE),"")</f>
        <v>OCMOM</v>
      </c>
      <c r="AW597" s="1" t="b">
        <f t="shared" si="199"/>
        <v>1</v>
      </c>
      <c r="AX597" s="1" t="b">
        <f t="shared" si="200"/>
        <v>1</v>
      </c>
      <c r="AY597" s="1" t="b">
        <f t="shared" si="201"/>
        <v>1</v>
      </c>
      <c r="AZ597" s="1" t="b">
        <f t="shared" si="202"/>
        <v>1</v>
      </c>
      <c r="BA597" s="1" t="b">
        <f t="shared" si="203"/>
        <v>1</v>
      </c>
      <c r="BB597" s="1" t="b">
        <f t="shared" si="204"/>
        <v>1</v>
      </c>
      <c r="BC597" s="1" t="b">
        <f t="shared" si="205"/>
        <v>1</v>
      </c>
      <c r="BD597" s="1" t="b">
        <f t="shared" si="206"/>
        <v>1</v>
      </c>
      <c r="BE597" s="1" t="b">
        <f t="shared" si="207"/>
        <v>1</v>
      </c>
      <c r="BF597" s="1" t="b">
        <f t="shared" si="208"/>
        <v>1</v>
      </c>
      <c r="BG597" s="1" t="b">
        <f t="shared" si="209"/>
        <v>1</v>
      </c>
      <c r="BH597" s="1" t="b">
        <f t="shared" si="210"/>
        <v>0</v>
      </c>
      <c r="BI597" s="1" t="b">
        <f t="shared" si="211"/>
        <v>1</v>
      </c>
      <c r="BJ597" s="1" t="b">
        <f t="shared" si="212"/>
        <v>1</v>
      </c>
      <c r="BK597" s="1" t="b">
        <f t="shared" si="213"/>
        <v>0</v>
      </c>
      <c r="BL597" s="1" t="b">
        <f t="shared" si="214"/>
        <v>0</v>
      </c>
      <c r="BM597" s="1" t="b">
        <f t="shared" si="215"/>
        <v>1</v>
      </c>
      <c r="BN597" s="1" t="b">
        <f t="shared" si="216"/>
        <v>1</v>
      </c>
      <c r="BO597" s="1" t="b">
        <f t="shared" si="217"/>
        <v>1</v>
      </c>
      <c r="BP597" s="1" t="b">
        <f t="shared" si="218"/>
        <v>1</v>
      </c>
      <c r="BQ597" s="1" t="b">
        <f t="shared" si="219"/>
        <v>1</v>
      </c>
    </row>
    <row r="598" spans="1:69" ht="37.5">
      <c r="A598" s="5">
        <v>595</v>
      </c>
      <c r="B598" s="13" t="s">
        <v>1165</v>
      </c>
      <c r="C598" s="13"/>
      <c r="D598" s="13" t="s">
        <v>1166</v>
      </c>
      <c r="E598" s="19" t="s">
        <v>1228</v>
      </c>
      <c r="F598" s="13" t="s">
        <v>325</v>
      </c>
      <c r="G598" s="13" t="s">
        <v>1107</v>
      </c>
      <c r="H598" s="13" t="s">
        <v>1557</v>
      </c>
      <c r="I598" s="13" t="s">
        <v>1332</v>
      </c>
      <c r="J598" s="13" t="s">
        <v>1333</v>
      </c>
      <c r="K598" s="13" t="s">
        <v>1167</v>
      </c>
      <c r="L598" s="13" t="s">
        <v>1335</v>
      </c>
      <c r="M598" s="13" t="s">
        <v>23</v>
      </c>
      <c r="N598" s="13" t="s">
        <v>23</v>
      </c>
      <c r="O598" s="13" t="s">
        <v>23</v>
      </c>
      <c r="P598" s="13" t="str">
        <f t="shared" si="198"/>
        <v>EASA;FAA;CAA UK;CAA MALAYSIA;DGCA INDONESIA;CAA CHINA;</v>
      </c>
      <c r="Q598" s="13" t="s">
        <v>12</v>
      </c>
      <c r="R598" s="13" t="s">
        <v>13</v>
      </c>
      <c r="S598" s="13" t="s">
        <v>1224</v>
      </c>
      <c r="T598" s="13" t="s">
        <v>24</v>
      </c>
      <c r="U598" s="13" t="s">
        <v>25</v>
      </c>
      <c r="V598" s="13" t="s">
        <v>26</v>
      </c>
      <c r="W598" s="13"/>
      <c r="X598" s="13" t="s">
        <v>1232</v>
      </c>
      <c r="Y598" s="13" t="s">
        <v>1336</v>
      </c>
      <c r="Z598" s="13"/>
      <c r="AA598" s="1" t="str">
        <f>_xlfn.IFNA(VLOOKUP($B598,'[1]Price Catalogue (Active CAP)'!$A:$AD,AA$3,FALSE),"")</f>
        <v>TAAI3-04IM20-01</v>
      </c>
      <c r="AC598" s="1" t="str">
        <f>_xlfn.IFNA(VLOOKUP($B598,'[1]Price Catalogue (Active CAP)'!$A:$AD,AC$3,FALSE),"")</f>
        <v>THIRD OCCUPANT SEAT (MECHANICAL)</v>
      </c>
      <c r="AD598" s="1" t="str">
        <f>_xlfn.IFNA(VLOOKUP($B598,'[1]Price Catalogue (Active CAP)'!$A:$AD,AD$3,FALSE),"")</f>
        <v>ON</v>
      </c>
      <c r="AE598" s="1" t="str">
        <f>_xlfn.IFNA(VLOOKUP($B598,'[1]Price Catalogue (Active CAP)'!$A:$AD,AE$3,FALSE),"")</f>
        <v>A330;A340;</v>
      </c>
      <c r="AF598" s="1" t="str">
        <f>_xlfn.IFNA(VLOOKUP($B598,'[1]Price Catalogue (Active CAP)'!$A:$AD,AF$3,FALSE),"")</f>
        <v>STELIA AEROSPACE</v>
      </c>
      <c r="AG598" s="1" t="str">
        <f>_xlfn.IFNA(VLOOKUP($B598,'[1]Price Catalogue (Active CAP)'!$A:$AD,AG$3,FALSE),"")</f>
        <v>CAE-SES-005</v>
      </c>
      <c r="AH598" s="1" t="str">
        <f>_xlfn.IFNA(VLOOKUP($B598,'[1]Price Catalogue (Active CAP)'!$A:$AD,AH$3,FALSE),"")</f>
        <v>Occupant_Seat</v>
      </c>
      <c r="AI598" s="1" t="str">
        <f>_xlfn.IFNA(VLOOKUP($B598,'[1]Price Catalogue (Active CAP)'!$A:$AD,AI$3,FALSE),"")</f>
        <v>OCMOM - Seat</v>
      </c>
      <c r="AJ598" s="1" t="str">
        <f>_xlfn.IFNA(VLOOKUP($B598,'[1]Price Catalogue (Active CAP)'!$A:$AD,AJ$3,FALSE),"")</f>
        <v>25-11-47;</v>
      </c>
      <c r="AK598" s="1" t="str">
        <f>_xlfn.IFNA(VLOOKUP($B598,'[1]Price Catalogue (Active CAP)'!$A:$AD,AK$3,FALSE),"")</f>
        <v>25-11</v>
      </c>
      <c r="AL598" s="32" t="str">
        <f>_xlfn.IFNA(VLOOKUP($B598,'[1]Price Catalogue (Active CAP)'!$A:$AD,AL$3,FALSE),"")</f>
        <v>EASA,FAA,CAA MALAYSIA,CAAS,DGCA INDONESIA,CAA CHINA</v>
      </c>
      <c r="AM598" s="1" t="str">
        <f>_xlfn.IFNA(VLOOKUP($B598,'[1]Price Catalogue (Active CAP)'!$A:$AD,AM$3,FALSE),"")</f>
        <v>EASA</v>
      </c>
      <c r="AN598" s="1" t="str">
        <f>_xlfn.IFNA(VLOOKUP($B598,'[1]Price Catalogue (Active CAP)'!$A:$AD,AN$3,FALSE),"")</f>
        <v>FAA</v>
      </c>
      <c r="AO598" s="1" t="str">
        <f>_xlfn.IFNA(VLOOKUP($B598,'[1]Price Catalogue (Active CAP)'!$A:$AD,AO$3,FALSE),"")</f>
        <v>CAA MALAYSIA</v>
      </c>
      <c r="AP598" s="1" t="str">
        <f>_xlfn.IFNA(VLOOKUP($B598,'[1]Price Catalogue (Active CAP)'!$A:$AD,AP$3,FALSE),"")</f>
        <v>CAAS</v>
      </c>
      <c r="AQ598" s="1" t="str">
        <f>_xlfn.IFNA(VLOOKUP($B598,'[1]Price Catalogue (Active CAP)'!$A:$AD,AQ$3,FALSE),"")</f>
        <v>DGCA INDONESIA</v>
      </c>
      <c r="AR598" s="1" t="str">
        <f>_xlfn.IFNA(VLOOKUP($B598,'[1]Price Catalogue (Active CAP)'!$A:$AD,AR$3,FALSE),"")</f>
        <v>CAA CHINA</v>
      </c>
      <c r="AS598" s="1">
        <f>_xlfn.IFNA(VLOOKUP($B598,'[1]Price Catalogue (Active CAP)'!$A:$AD,AS$3,FALSE),"")</f>
        <v>0</v>
      </c>
      <c r="AT598" s="1" t="str">
        <f>_xlfn.IFNA(VLOOKUP($B598,'[1]Price Catalogue (Active CAP)'!$A:$AD,AT$3,FALSE),"")</f>
        <v>CAA VIETNAM</v>
      </c>
      <c r="AU598" s="1" t="str">
        <f>_xlfn.IFNA(VLOOKUP($B598,'[1]Price Catalogue (Active CAP)'!$A:$AD,AU$3,FALSE),"")</f>
        <v>OCMOM</v>
      </c>
      <c r="AW598" s="1" t="b">
        <f t="shared" si="199"/>
        <v>1</v>
      </c>
      <c r="AX598" s="1" t="b">
        <f t="shared" si="200"/>
        <v>1</v>
      </c>
      <c r="AY598" s="1" t="b">
        <f t="shared" si="201"/>
        <v>1</v>
      </c>
      <c r="AZ598" s="1" t="b">
        <f t="shared" si="202"/>
        <v>1</v>
      </c>
      <c r="BA598" s="1" t="b">
        <f t="shared" si="203"/>
        <v>1</v>
      </c>
      <c r="BB598" s="1" t="b">
        <f t="shared" si="204"/>
        <v>1</v>
      </c>
      <c r="BC598" s="1" t="b">
        <f t="shared" si="205"/>
        <v>1</v>
      </c>
      <c r="BD598" s="1" t="b">
        <f t="shared" si="206"/>
        <v>1</v>
      </c>
      <c r="BE598" s="1" t="b">
        <f t="shared" si="207"/>
        <v>1</v>
      </c>
      <c r="BF598" s="1" t="b">
        <f t="shared" si="208"/>
        <v>1</v>
      </c>
      <c r="BG598" s="1" t="b">
        <f t="shared" si="209"/>
        <v>1</v>
      </c>
      <c r="BH598" s="1" t="b">
        <f t="shared" si="210"/>
        <v>0</v>
      </c>
      <c r="BI598" s="1" t="b">
        <f t="shared" si="211"/>
        <v>1</v>
      </c>
      <c r="BJ598" s="1" t="b">
        <f t="shared" si="212"/>
        <v>1</v>
      </c>
      <c r="BK598" s="1" t="b">
        <f t="shared" si="213"/>
        <v>0</v>
      </c>
      <c r="BL598" s="1" t="b">
        <f t="shared" si="214"/>
        <v>0</v>
      </c>
      <c r="BM598" s="1" t="b">
        <f t="shared" si="215"/>
        <v>1</v>
      </c>
      <c r="BN598" s="1" t="b">
        <f t="shared" si="216"/>
        <v>1</v>
      </c>
      <c r="BO598" s="1" t="b">
        <f t="shared" si="217"/>
        <v>1</v>
      </c>
      <c r="BP598" s="1" t="b">
        <f t="shared" si="218"/>
        <v>1</v>
      </c>
      <c r="BQ598" s="1" t="b">
        <f t="shared" si="219"/>
        <v>1</v>
      </c>
    </row>
    <row r="599" spans="1:69" ht="37.5">
      <c r="A599" s="5">
        <v>596</v>
      </c>
      <c r="B599" s="13" t="s">
        <v>1168</v>
      </c>
      <c r="C599" s="13"/>
      <c r="D599" s="13" t="s">
        <v>1166</v>
      </c>
      <c r="E599" s="19" t="s">
        <v>1228</v>
      </c>
      <c r="F599" s="13" t="s">
        <v>325</v>
      </c>
      <c r="G599" s="13" t="s">
        <v>1107</v>
      </c>
      <c r="H599" s="13" t="s">
        <v>1557</v>
      </c>
      <c r="I599" s="13" t="s">
        <v>1332</v>
      </c>
      <c r="J599" s="13" t="s">
        <v>1333</v>
      </c>
      <c r="K599" s="13" t="s">
        <v>1167</v>
      </c>
      <c r="L599" s="13" t="s">
        <v>1335</v>
      </c>
      <c r="M599" s="13" t="s">
        <v>23</v>
      </c>
      <c r="N599" s="13" t="s">
        <v>23</v>
      </c>
      <c r="O599" s="13" t="s">
        <v>23</v>
      </c>
      <c r="P599" s="13" t="str">
        <f t="shared" si="198"/>
        <v>EASA;FAA;CAA UK;CAA MALAYSIA;DGCA INDONESIA;CAA CHINA;</v>
      </c>
      <c r="Q599" s="13" t="s">
        <v>12</v>
      </c>
      <c r="R599" s="13" t="s">
        <v>13</v>
      </c>
      <c r="S599" s="13" t="s">
        <v>1224</v>
      </c>
      <c r="T599" s="13" t="s">
        <v>24</v>
      </c>
      <c r="U599" s="13" t="s">
        <v>25</v>
      </c>
      <c r="V599" s="13" t="s">
        <v>26</v>
      </c>
      <c r="W599" s="13"/>
      <c r="X599" s="13" t="s">
        <v>1232</v>
      </c>
      <c r="Y599" s="13" t="s">
        <v>1336</v>
      </c>
      <c r="Z599" s="13"/>
      <c r="AA599" s="1" t="str">
        <f>_xlfn.IFNA(VLOOKUP($B599,'[1]Price Catalogue (Active CAP)'!$A:$AD,AA$3,FALSE),"")</f>
        <v>TAAI3-04IM30-01</v>
      </c>
      <c r="AC599" s="1" t="str">
        <f>_xlfn.IFNA(VLOOKUP($B599,'[1]Price Catalogue (Active CAP)'!$A:$AD,AC$3,FALSE),"")</f>
        <v>THIRD OCCUPANT SEAT (MECHANICAL)</v>
      </c>
      <c r="AD599" s="1" t="str">
        <f>_xlfn.IFNA(VLOOKUP($B599,'[1]Price Catalogue (Active CAP)'!$A:$AD,AD$3,FALSE),"")</f>
        <v>ON</v>
      </c>
      <c r="AE599" s="1" t="str">
        <f>_xlfn.IFNA(VLOOKUP($B599,'[1]Price Catalogue (Active CAP)'!$A:$AD,AE$3,FALSE),"")</f>
        <v>A330;A340;</v>
      </c>
      <c r="AF599" s="1" t="str">
        <f>_xlfn.IFNA(VLOOKUP($B599,'[1]Price Catalogue (Active CAP)'!$A:$AD,AF$3,FALSE),"")</f>
        <v>STELIA AEROSPACE</v>
      </c>
      <c r="AG599" s="1" t="str">
        <f>_xlfn.IFNA(VLOOKUP($B599,'[1]Price Catalogue (Active CAP)'!$A:$AD,AG$3,FALSE),"")</f>
        <v>CAE-SES-005</v>
      </c>
      <c r="AH599" s="1" t="str">
        <f>_xlfn.IFNA(VLOOKUP($B599,'[1]Price Catalogue (Active CAP)'!$A:$AD,AH$3,FALSE),"")</f>
        <v>Occupant_Seat</v>
      </c>
      <c r="AI599" s="1" t="str">
        <f>_xlfn.IFNA(VLOOKUP($B599,'[1]Price Catalogue (Active CAP)'!$A:$AD,AI$3,FALSE),"")</f>
        <v>OCMOM - Seat</v>
      </c>
      <c r="AJ599" s="1" t="str">
        <f>_xlfn.IFNA(VLOOKUP($B599,'[1]Price Catalogue (Active CAP)'!$A:$AD,AJ$3,FALSE),"")</f>
        <v>25-11-47;</v>
      </c>
      <c r="AK599" s="1" t="str">
        <f>_xlfn.IFNA(VLOOKUP($B599,'[1]Price Catalogue (Active CAP)'!$A:$AD,AK$3,FALSE),"")</f>
        <v>25-11</v>
      </c>
      <c r="AL599" s="32" t="str">
        <f>_xlfn.IFNA(VLOOKUP($B599,'[1]Price Catalogue (Active CAP)'!$A:$AD,AL$3,FALSE),"")</f>
        <v>EASA,FAA,CAA MALAYSIA,CAAS,DGCA INDONESIA,CAA CHINA</v>
      </c>
      <c r="AM599" s="1" t="str">
        <f>_xlfn.IFNA(VLOOKUP($B599,'[1]Price Catalogue (Active CAP)'!$A:$AD,AM$3,FALSE),"")</f>
        <v>EASA</v>
      </c>
      <c r="AN599" s="1" t="str">
        <f>_xlfn.IFNA(VLOOKUP($B599,'[1]Price Catalogue (Active CAP)'!$A:$AD,AN$3,FALSE),"")</f>
        <v>FAA</v>
      </c>
      <c r="AO599" s="1" t="str">
        <f>_xlfn.IFNA(VLOOKUP($B599,'[1]Price Catalogue (Active CAP)'!$A:$AD,AO$3,FALSE),"")</f>
        <v>CAA MALAYSIA</v>
      </c>
      <c r="AP599" s="1" t="str">
        <f>_xlfn.IFNA(VLOOKUP($B599,'[1]Price Catalogue (Active CAP)'!$A:$AD,AP$3,FALSE),"")</f>
        <v>CAAS</v>
      </c>
      <c r="AQ599" s="1" t="str">
        <f>_xlfn.IFNA(VLOOKUP($B599,'[1]Price Catalogue (Active CAP)'!$A:$AD,AQ$3,FALSE),"")</f>
        <v>DGCA INDONESIA</v>
      </c>
      <c r="AR599" s="1" t="str">
        <f>_xlfn.IFNA(VLOOKUP($B599,'[1]Price Catalogue (Active CAP)'!$A:$AD,AR$3,FALSE),"")</f>
        <v>CAA CHINA</v>
      </c>
      <c r="AS599" s="1">
        <f>_xlfn.IFNA(VLOOKUP($B599,'[1]Price Catalogue (Active CAP)'!$A:$AD,AS$3,FALSE),"")</f>
        <v>0</v>
      </c>
      <c r="AT599" s="1" t="str">
        <f>_xlfn.IFNA(VLOOKUP($B599,'[1]Price Catalogue (Active CAP)'!$A:$AD,AT$3,FALSE),"")</f>
        <v>CAA VIETNAM</v>
      </c>
      <c r="AU599" s="1" t="str">
        <f>_xlfn.IFNA(VLOOKUP($B599,'[1]Price Catalogue (Active CAP)'!$A:$AD,AU$3,FALSE),"")</f>
        <v>OCMOM</v>
      </c>
      <c r="AW599" s="1" t="b">
        <f t="shared" si="199"/>
        <v>1</v>
      </c>
      <c r="AX599" s="1" t="b">
        <f t="shared" si="200"/>
        <v>1</v>
      </c>
      <c r="AY599" s="1" t="b">
        <f t="shared" si="201"/>
        <v>1</v>
      </c>
      <c r="AZ599" s="1" t="b">
        <f t="shared" si="202"/>
        <v>1</v>
      </c>
      <c r="BA599" s="1" t="b">
        <f t="shared" si="203"/>
        <v>1</v>
      </c>
      <c r="BB599" s="1" t="b">
        <f t="shared" si="204"/>
        <v>1</v>
      </c>
      <c r="BC599" s="1" t="b">
        <f t="shared" si="205"/>
        <v>1</v>
      </c>
      <c r="BD599" s="1" t="b">
        <f t="shared" si="206"/>
        <v>1</v>
      </c>
      <c r="BE599" s="1" t="b">
        <f t="shared" si="207"/>
        <v>1</v>
      </c>
      <c r="BF599" s="1" t="b">
        <f t="shared" si="208"/>
        <v>1</v>
      </c>
      <c r="BG599" s="1" t="b">
        <f t="shared" si="209"/>
        <v>1</v>
      </c>
      <c r="BH599" s="1" t="b">
        <f t="shared" si="210"/>
        <v>0</v>
      </c>
      <c r="BI599" s="1" t="b">
        <f t="shared" si="211"/>
        <v>1</v>
      </c>
      <c r="BJ599" s="1" t="b">
        <f t="shared" si="212"/>
        <v>1</v>
      </c>
      <c r="BK599" s="1" t="b">
        <f t="shared" si="213"/>
        <v>0</v>
      </c>
      <c r="BL599" s="1" t="b">
        <f t="shared" si="214"/>
        <v>0</v>
      </c>
      <c r="BM599" s="1" t="b">
        <f t="shared" si="215"/>
        <v>1</v>
      </c>
      <c r="BN599" s="1" t="b">
        <f t="shared" si="216"/>
        <v>1</v>
      </c>
      <c r="BO599" s="1" t="b">
        <f t="shared" si="217"/>
        <v>1</v>
      </c>
      <c r="BP599" s="1" t="b">
        <f t="shared" si="218"/>
        <v>1</v>
      </c>
      <c r="BQ599" s="1" t="b">
        <f t="shared" si="219"/>
        <v>1</v>
      </c>
    </row>
    <row r="600" spans="1:69" ht="37.5">
      <c r="A600" s="5">
        <v>597</v>
      </c>
      <c r="B600" s="13" t="s">
        <v>1169</v>
      </c>
      <c r="C600" s="13"/>
      <c r="D600" s="13" t="s">
        <v>1166</v>
      </c>
      <c r="E600" s="19" t="s">
        <v>1228</v>
      </c>
      <c r="F600" s="13" t="s">
        <v>325</v>
      </c>
      <c r="G600" s="13" t="s">
        <v>1107</v>
      </c>
      <c r="H600" s="13" t="s">
        <v>1557</v>
      </c>
      <c r="I600" s="13" t="s">
        <v>1332</v>
      </c>
      <c r="J600" s="13" t="s">
        <v>1333</v>
      </c>
      <c r="K600" s="13" t="s">
        <v>1167</v>
      </c>
      <c r="L600" s="13" t="s">
        <v>1335</v>
      </c>
      <c r="M600" s="13" t="s">
        <v>23</v>
      </c>
      <c r="N600" s="13" t="s">
        <v>23</v>
      </c>
      <c r="O600" s="13" t="s">
        <v>23</v>
      </c>
      <c r="P600" s="13" t="str">
        <f t="shared" si="198"/>
        <v>EASA;FAA;CAA UK;CAA MALAYSIA;DGCA INDONESIA;CAA CHINA;</v>
      </c>
      <c r="Q600" s="13" t="s">
        <v>12</v>
      </c>
      <c r="R600" s="13" t="s">
        <v>13</v>
      </c>
      <c r="S600" s="13" t="s">
        <v>1224</v>
      </c>
      <c r="T600" s="13" t="s">
        <v>24</v>
      </c>
      <c r="U600" s="13" t="s">
        <v>25</v>
      </c>
      <c r="V600" s="13" t="s">
        <v>26</v>
      </c>
      <c r="W600" s="13"/>
      <c r="X600" s="13" t="s">
        <v>1232</v>
      </c>
      <c r="Y600" s="13" t="s">
        <v>1336</v>
      </c>
      <c r="Z600" s="13"/>
      <c r="AA600" s="1" t="str">
        <f>_xlfn.IFNA(VLOOKUP($B600,'[1]Price Catalogue (Active CAP)'!$A:$AD,AA$3,FALSE),"")</f>
        <v>TAAI3-04IM40-01</v>
      </c>
      <c r="AC600" s="1" t="str">
        <f>_xlfn.IFNA(VLOOKUP($B600,'[1]Price Catalogue (Active CAP)'!$A:$AD,AC$3,FALSE),"")</f>
        <v>THIRD OCCUPANT SEAT (MECHANICAL)</v>
      </c>
      <c r="AD600" s="1" t="str">
        <f>_xlfn.IFNA(VLOOKUP($B600,'[1]Price Catalogue (Active CAP)'!$A:$AD,AD$3,FALSE),"")</f>
        <v>ON</v>
      </c>
      <c r="AE600" s="1" t="str">
        <f>_xlfn.IFNA(VLOOKUP($B600,'[1]Price Catalogue (Active CAP)'!$A:$AD,AE$3,FALSE),"")</f>
        <v>A330;A340;</v>
      </c>
      <c r="AF600" s="1" t="str">
        <f>_xlfn.IFNA(VLOOKUP($B600,'[1]Price Catalogue (Active CAP)'!$A:$AD,AF$3,FALSE),"")</f>
        <v>STELIA AEROSPACE</v>
      </c>
      <c r="AG600" s="1" t="str">
        <f>_xlfn.IFNA(VLOOKUP($B600,'[1]Price Catalogue (Active CAP)'!$A:$AD,AG$3,FALSE),"")</f>
        <v>CAE-SES-005</v>
      </c>
      <c r="AH600" s="1" t="str">
        <f>_xlfn.IFNA(VLOOKUP($B600,'[1]Price Catalogue (Active CAP)'!$A:$AD,AH$3,FALSE),"")</f>
        <v>Occupant_Seat</v>
      </c>
      <c r="AI600" s="1" t="str">
        <f>_xlfn.IFNA(VLOOKUP($B600,'[1]Price Catalogue (Active CAP)'!$A:$AD,AI$3,FALSE),"")</f>
        <v>OCMOM - Seat</v>
      </c>
      <c r="AJ600" s="1" t="str">
        <f>_xlfn.IFNA(VLOOKUP($B600,'[1]Price Catalogue (Active CAP)'!$A:$AD,AJ$3,FALSE),"")</f>
        <v>25-11-47;</v>
      </c>
      <c r="AK600" s="1" t="str">
        <f>_xlfn.IFNA(VLOOKUP($B600,'[1]Price Catalogue (Active CAP)'!$A:$AD,AK$3,FALSE),"")</f>
        <v>25-11</v>
      </c>
      <c r="AL600" s="32" t="str">
        <f>_xlfn.IFNA(VLOOKUP($B600,'[1]Price Catalogue (Active CAP)'!$A:$AD,AL$3,FALSE),"")</f>
        <v>EASA,FAA,CAA MALAYSIA,CAAS,DGCA INDONESIA,CAA CHINA</v>
      </c>
      <c r="AM600" s="1" t="str">
        <f>_xlfn.IFNA(VLOOKUP($B600,'[1]Price Catalogue (Active CAP)'!$A:$AD,AM$3,FALSE),"")</f>
        <v>EASA</v>
      </c>
      <c r="AN600" s="1" t="str">
        <f>_xlfn.IFNA(VLOOKUP($B600,'[1]Price Catalogue (Active CAP)'!$A:$AD,AN$3,FALSE),"")</f>
        <v>FAA</v>
      </c>
      <c r="AO600" s="1" t="str">
        <f>_xlfn.IFNA(VLOOKUP($B600,'[1]Price Catalogue (Active CAP)'!$A:$AD,AO$3,FALSE),"")</f>
        <v>CAA MALAYSIA</v>
      </c>
      <c r="AP600" s="1" t="str">
        <f>_xlfn.IFNA(VLOOKUP($B600,'[1]Price Catalogue (Active CAP)'!$A:$AD,AP$3,FALSE),"")</f>
        <v>CAAS</v>
      </c>
      <c r="AQ600" s="1" t="str">
        <f>_xlfn.IFNA(VLOOKUP($B600,'[1]Price Catalogue (Active CAP)'!$A:$AD,AQ$3,FALSE),"")</f>
        <v>DGCA INDONESIA</v>
      </c>
      <c r="AR600" s="1" t="str">
        <f>_xlfn.IFNA(VLOOKUP($B600,'[1]Price Catalogue (Active CAP)'!$A:$AD,AR$3,FALSE),"")</f>
        <v>CAA CHINA</v>
      </c>
      <c r="AS600" s="1">
        <f>_xlfn.IFNA(VLOOKUP($B600,'[1]Price Catalogue (Active CAP)'!$A:$AD,AS$3,FALSE),"")</f>
        <v>0</v>
      </c>
      <c r="AT600" s="1" t="str">
        <f>_xlfn.IFNA(VLOOKUP($B600,'[1]Price Catalogue (Active CAP)'!$A:$AD,AT$3,FALSE),"")</f>
        <v>CAA VIETNAM</v>
      </c>
      <c r="AU600" s="1" t="str">
        <f>_xlfn.IFNA(VLOOKUP($B600,'[1]Price Catalogue (Active CAP)'!$A:$AD,AU$3,FALSE),"")</f>
        <v>OCMOM</v>
      </c>
      <c r="AW600" s="1" t="b">
        <f t="shared" si="199"/>
        <v>1</v>
      </c>
      <c r="AX600" s="1" t="b">
        <f t="shared" si="200"/>
        <v>1</v>
      </c>
      <c r="AY600" s="1" t="b">
        <f t="shared" si="201"/>
        <v>1</v>
      </c>
      <c r="AZ600" s="1" t="b">
        <f t="shared" si="202"/>
        <v>1</v>
      </c>
      <c r="BA600" s="1" t="b">
        <f t="shared" si="203"/>
        <v>1</v>
      </c>
      <c r="BB600" s="1" t="b">
        <f t="shared" si="204"/>
        <v>1</v>
      </c>
      <c r="BC600" s="1" t="b">
        <f t="shared" si="205"/>
        <v>1</v>
      </c>
      <c r="BD600" s="1" t="b">
        <f t="shared" si="206"/>
        <v>1</v>
      </c>
      <c r="BE600" s="1" t="b">
        <f t="shared" si="207"/>
        <v>1</v>
      </c>
      <c r="BF600" s="1" t="b">
        <f t="shared" si="208"/>
        <v>1</v>
      </c>
      <c r="BG600" s="1" t="b">
        <f t="shared" si="209"/>
        <v>1</v>
      </c>
      <c r="BH600" s="1" t="b">
        <f t="shared" si="210"/>
        <v>0</v>
      </c>
      <c r="BI600" s="1" t="b">
        <f t="shared" si="211"/>
        <v>1</v>
      </c>
      <c r="BJ600" s="1" t="b">
        <f t="shared" si="212"/>
        <v>1</v>
      </c>
      <c r="BK600" s="1" t="b">
        <f t="shared" si="213"/>
        <v>0</v>
      </c>
      <c r="BL600" s="1" t="b">
        <f t="shared" si="214"/>
        <v>0</v>
      </c>
      <c r="BM600" s="1" t="b">
        <f t="shared" si="215"/>
        <v>1</v>
      </c>
      <c r="BN600" s="1" t="b">
        <f t="shared" si="216"/>
        <v>1</v>
      </c>
      <c r="BO600" s="1" t="b">
        <f t="shared" si="217"/>
        <v>1</v>
      </c>
      <c r="BP600" s="1" t="b">
        <f t="shared" si="218"/>
        <v>1</v>
      </c>
      <c r="BQ600" s="1" t="b">
        <f t="shared" si="219"/>
        <v>1</v>
      </c>
    </row>
    <row r="601" spans="1:69" ht="37.5">
      <c r="A601" s="5">
        <v>598</v>
      </c>
      <c r="B601" s="13" t="s">
        <v>1170</v>
      </c>
      <c r="C601" s="13"/>
      <c r="D601" s="13" t="s">
        <v>1166</v>
      </c>
      <c r="E601" s="19" t="s">
        <v>1228</v>
      </c>
      <c r="F601" s="13" t="s">
        <v>325</v>
      </c>
      <c r="G601" s="13" t="s">
        <v>1107</v>
      </c>
      <c r="H601" s="13" t="s">
        <v>1557</v>
      </c>
      <c r="I601" s="13" t="s">
        <v>1332</v>
      </c>
      <c r="J601" s="13" t="s">
        <v>1333</v>
      </c>
      <c r="K601" s="13" t="s">
        <v>1167</v>
      </c>
      <c r="L601" s="13" t="s">
        <v>1335</v>
      </c>
      <c r="M601" s="13" t="s">
        <v>23</v>
      </c>
      <c r="N601" s="13" t="s">
        <v>23</v>
      </c>
      <c r="O601" s="13" t="s">
        <v>23</v>
      </c>
      <c r="P601" s="13" t="str">
        <f t="shared" si="198"/>
        <v>EASA;FAA;CAA UK;CAA MALAYSIA;DGCA INDONESIA;CAA CHINA;</v>
      </c>
      <c r="Q601" s="13" t="s">
        <v>12</v>
      </c>
      <c r="R601" s="13" t="s">
        <v>13</v>
      </c>
      <c r="S601" s="13" t="s">
        <v>1224</v>
      </c>
      <c r="T601" s="13" t="s">
        <v>24</v>
      </c>
      <c r="U601" s="13" t="s">
        <v>25</v>
      </c>
      <c r="V601" s="13" t="s">
        <v>26</v>
      </c>
      <c r="W601" s="13"/>
      <c r="X601" s="13" t="s">
        <v>1232</v>
      </c>
      <c r="Y601" s="13" t="s">
        <v>1336</v>
      </c>
      <c r="Z601" s="13"/>
      <c r="AA601" s="1" t="str">
        <f>_xlfn.IFNA(VLOOKUP($B601,'[1]Price Catalogue (Active CAP)'!$A:$AD,AA$3,FALSE),"")</f>
        <v>TAAI3-04IM50-01</v>
      </c>
      <c r="AC601" s="1" t="str">
        <f>_xlfn.IFNA(VLOOKUP($B601,'[1]Price Catalogue (Active CAP)'!$A:$AD,AC$3,FALSE),"")</f>
        <v>THIRD OCCUPANT SEAT (MECHANICAL)</v>
      </c>
      <c r="AD601" s="1" t="str">
        <f>_xlfn.IFNA(VLOOKUP($B601,'[1]Price Catalogue (Active CAP)'!$A:$AD,AD$3,FALSE),"")</f>
        <v>ON</v>
      </c>
      <c r="AE601" s="1" t="str">
        <f>_xlfn.IFNA(VLOOKUP($B601,'[1]Price Catalogue (Active CAP)'!$A:$AD,AE$3,FALSE),"")</f>
        <v>A330;A340;</v>
      </c>
      <c r="AF601" s="1" t="str">
        <f>_xlfn.IFNA(VLOOKUP($B601,'[1]Price Catalogue (Active CAP)'!$A:$AD,AF$3,FALSE),"")</f>
        <v>STELIA AEROSPACE</v>
      </c>
      <c r="AG601" s="1" t="str">
        <f>_xlfn.IFNA(VLOOKUP($B601,'[1]Price Catalogue (Active CAP)'!$A:$AD,AG$3,FALSE),"")</f>
        <v>CAE-SES-005</v>
      </c>
      <c r="AH601" s="1" t="str">
        <f>_xlfn.IFNA(VLOOKUP($B601,'[1]Price Catalogue (Active CAP)'!$A:$AD,AH$3,FALSE),"")</f>
        <v>Occupant_Seat</v>
      </c>
      <c r="AI601" s="1" t="str">
        <f>_xlfn.IFNA(VLOOKUP($B601,'[1]Price Catalogue (Active CAP)'!$A:$AD,AI$3,FALSE),"")</f>
        <v>OCMOM - Seat</v>
      </c>
      <c r="AJ601" s="1" t="str">
        <f>_xlfn.IFNA(VLOOKUP($B601,'[1]Price Catalogue (Active CAP)'!$A:$AD,AJ$3,FALSE),"")</f>
        <v>25-11-47;</v>
      </c>
      <c r="AK601" s="1" t="str">
        <f>_xlfn.IFNA(VLOOKUP($B601,'[1]Price Catalogue (Active CAP)'!$A:$AD,AK$3,FALSE),"")</f>
        <v>25-11</v>
      </c>
      <c r="AL601" s="32" t="str">
        <f>_xlfn.IFNA(VLOOKUP($B601,'[1]Price Catalogue (Active CAP)'!$A:$AD,AL$3,FALSE),"")</f>
        <v>EASA,FAA,CAA MALAYSIA,CAAS,DGCA INDONESIA,CAA CHINA</v>
      </c>
      <c r="AM601" s="1" t="str">
        <f>_xlfn.IFNA(VLOOKUP($B601,'[1]Price Catalogue (Active CAP)'!$A:$AD,AM$3,FALSE),"")</f>
        <v>EASA</v>
      </c>
      <c r="AN601" s="1" t="str">
        <f>_xlfn.IFNA(VLOOKUP($B601,'[1]Price Catalogue (Active CAP)'!$A:$AD,AN$3,FALSE),"")</f>
        <v>FAA</v>
      </c>
      <c r="AO601" s="1" t="str">
        <f>_xlfn.IFNA(VLOOKUP($B601,'[1]Price Catalogue (Active CAP)'!$A:$AD,AO$3,FALSE),"")</f>
        <v>CAA MALAYSIA</v>
      </c>
      <c r="AP601" s="1" t="str">
        <f>_xlfn.IFNA(VLOOKUP($B601,'[1]Price Catalogue (Active CAP)'!$A:$AD,AP$3,FALSE),"")</f>
        <v>CAAS</v>
      </c>
      <c r="AQ601" s="1" t="str">
        <f>_xlfn.IFNA(VLOOKUP($B601,'[1]Price Catalogue (Active CAP)'!$A:$AD,AQ$3,FALSE),"")</f>
        <v>DGCA INDONESIA</v>
      </c>
      <c r="AR601" s="1" t="str">
        <f>_xlfn.IFNA(VLOOKUP($B601,'[1]Price Catalogue (Active CAP)'!$A:$AD,AR$3,FALSE),"")</f>
        <v>CAA CHINA</v>
      </c>
      <c r="AS601" s="1">
        <f>_xlfn.IFNA(VLOOKUP($B601,'[1]Price Catalogue (Active CAP)'!$A:$AD,AS$3,FALSE),"")</f>
        <v>0</v>
      </c>
      <c r="AT601" s="1" t="str">
        <f>_xlfn.IFNA(VLOOKUP($B601,'[1]Price Catalogue (Active CAP)'!$A:$AD,AT$3,FALSE),"")</f>
        <v>CAA VIETNAM</v>
      </c>
      <c r="AU601" s="1" t="str">
        <f>_xlfn.IFNA(VLOOKUP($B601,'[1]Price Catalogue (Active CAP)'!$A:$AD,AU$3,FALSE),"")</f>
        <v>OCMOM</v>
      </c>
      <c r="AW601" s="1" t="b">
        <f t="shared" si="199"/>
        <v>1</v>
      </c>
      <c r="AX601" s="1" t="b">
        <f t="shared" si="200"/>
        <v>1</v>
      </c>
      <c r="AY601" s="1" t="b">
        <f t="shared" si="201"/>
        <v>1</v>
      </c>
      <c r="AZ601" s="1" t="b">
        <f t="shared" si="202"/>
        <v>1</v>
      </c>
      <c r="BA601" s="1" t="b">
        <f t="shared" si="203"/>
        <v>1</v>
      </c>
      <c r="BB601" s="1" t="b">
        <f t="shared" si="204"/>
        <v>1</v>
      </c>
      <c r="BC601" s="1" t="b">
        <f t="shared" si="205"/>
        <v>1</v>
      </c>
      <c r="BD601" s="1" t="b">
        <f t="shared" si="206"/>
        <v>1</v>
      </c>
      <c r="BE601" s="1" t="b">
        <f t="shared" si="207"/>
        <v>1</v>
      </c>
      <c r="BF601" s="1" t="b">
        <f t="shared" si="208"/>
        <v>1</v>
      </c>
      <c r="BG601" s="1" t="b">
        <f t="shared" si="209"/>
        <v>1</v>
      </c>
      <c r="BH601" s="1" t="b">
        <f t="shared" si="210"/>
        <v>0</v>
      </c>
      <c r="BI601" s="1" t="b">
        <f t="shared" si="211"/>
        <v>1</v>
      </c>
      <c r="BJ601" s="1" t="b">
        <f t="shared" si="212"/>
        <v>1</v>
      </c>
      <c r="BK601" s="1" t="b">
        <f t="shared" si="213"/>
        <v>0</v>
      </c>
      <c r="BL601" s="1" t="b">
        <f t="shared" si="214"/>
        <v>0</v>
      </c>
      <c r="BM601" s="1" t="b">
        <f t="shared" si="215"/>
        <v>1</v>
      </c>
      <c r="BN601" s="1" t="b">
        <f t="shared" si="216"/>
        <v>1</v>
      </c>
      <c r="BO601" s="1" t="b">
        <f t="shared" si="217"/>
        <v>1</v>
      </c>
      <c r="BP601" s="1" t="b">
        <f t="shared" si="218"/>
        <v>1</v>
      </c>
      <c r="BQ601" s="1" t="b">
        <f t="shared" si="219"/>
        <v>1</v>
      </c>
    </row>
    <row r="602" spans="1:69" ht="37.5">
      <c r="A602" s="5">
        <v>599</v>
      </c>
      <c r="B602" s="13" t="s">
        <v>1171</v>
      </c>
      <c r="C602" s="13"/>
      <c r="D602" s="13" t="s">
        <v>1166</v>
      </c>
      <c r="E602" s="19" t="s">
        <v>1228</v>
      </c>
      <c r="F602" s="13" t="s">
        <v>325</v>
      </c>
      <c r="G602" s="13" t="s">
        <v>1107</v>
      </c>
      <c r="H602" s="13" t="s">
        <v>1557</v>
      </c>
      <c r="I602" s="13" t="s">
        <v>1332</v>
      </c>
      <c r="J602" s="13" t="s">
        <v>1333</v>
      </c>
      <c r="K602" s="13" t="s">
        <v>1167</v>
      </c>
      <c r="L602" s="13" t="s">
        <v>1335</v>
      </c>
      <c r="M602" s="13" t="s">
        <v>23</v>
      </c>
      <c r="N602" s="13" t="s">
        <v>23</v>
      </c>
      <c r="O602" s="13" t="s">
        <v>23</v>
      </c>
      <c r="P602" s="13" t="str">
        <f t="shared" si="198"/>
        <v>EASA;FAA;CAA UK;CAA MALAYSIA;DGCA INDONESIA;CAA CHINA;</v>
      </c>
      <c r="Q602" s="13" t="s">
        <v>12</v>
      </c>
      <c r="R602" s="13" t="s">
        <v>13</v>
      </c>
      <c r="S602" s="13" t="s">
        <v>1224</v>
      </c>
      <c r="T602" s="13" t="s">
        <v>24</v>
      </c>
      <c r="U602" s="13" t="s">
        <v>25</v>
      </c>
      <c r="V602" s="13" t="s">
        <v>26</v>
      </c>
      <c r="W602" s="13"/>
      <c r="X602" s="13" t="s">
        <v>1232</v>
      </c>
      <c r="Y602" s="13" t="s">
        <v>1336</v>
      </c>
      <c r="Z602" s="13"/>
      <c r="AA602" s="1" t="str">
        <f>_xlfn.IFNA(VLOOKUP($B602,'[1]Price Catalogue (Active CAP)'!$A:$AD,AA$3,FALSE),"")</f>
        <v>TAAI3-14IM20-01</v>
      </c>
      <c r="AC602" s="1" t="str">
        <f>_xlfn.IFNA(VLOOKUP($B602,'[1]Price Catalogue (Active CAP)'!$A:$AD,AC$3,FALSE),"")</f>
        <v>THIRD OCCUPANT SEAT (MECHANICAL)</v>
      </c>
      <c r="AD602" s="1" t="str">
        <f>_xlfn.IFNA(VLOOKUP($B602,'[1]Price Catalogue (Active CAP)'!$A:$AD,AD$3,FALSE),"")</f>
        <v>ON</v>
      </c>
      <c r="AE602" s="1" t="str">
        <f>_xlfn.IFNA(VLOOKUP($B602,'[1]Price Catalogue (Active CAP)'!$A:$AD,AE$3,FALSE),"")</f>
        <v>A330;A340;</v>
      </c>
      <c r="AF602" s="1" t="str">
        <f>_xlfn.IFNA(VLOOKUP($B602,'[1]Price Catalogue (Active CAP)'!$A:$AD,AF$3,FALSE),"")</f>
        <v>STELIA AEROSPACE</v>
      </c>
      <c r="AG602" s="1" t="str">
        <f>_xlfn.IFNA(VLOOKUP($B602,'[1]Price Catalogue (Active CAP)'!$A:$AD,AG$3,FALSE),"")</f>
        <v>CAE-SES-005</v>
      </c>
      <c r="AH602" s="1" t="str">
        <f>_xlfn.IFNA(VLOOKUP($B602,'[1]Price Catalogue (Active CAP)'!$A:$AD,AH$3,FALSE),"")</f>
        <v>Occupant_Seat</v>
      </c>
      <c r="AI602" s="1" t="str">
        <f>_xlfn.IFNA(VLOOKUP($B602,'[1]Price Catalogue (Active CAP)'!$A:$AD,AI$3,FALSE),"")</f>
        <v>OCMOM - Seat</v>
      </c>
      <c r="AJ602" s="1" t="str">
        <f>_xlfn.IFNA(VLOOKUP($B602,'[1]Price Catalogue (Active CAP)'!$A:$AD,AJ$3,FALSE),"")</f>
        <v>25-11-47;</v>
      </c>
      <c r="AK602" s="1" t="str">
        <f>_xlfn.IFNA(VLOOKUP($B602,'[1]Price Catalogue (Active CAP)'!$A:$AD,AK$3,FALSE),"")</f>
        <v>25-11</v>
      </c>
      <c r="AL602" s="32" t="str">
        <f>_xlfn.IFNA(VLOOKUP($B602,'[1]Price Catalogue (Active CAP)'!$A:$AD,AL$3,FALSE),"")</f>
        <v>EASA,FAA,CAA MALAYSIA,CAAS,DGCA INDONESIA,CAA CHINA</v>
      </c>
      <c r="AM602" s="1" t="str">
        <f>_xlfn.IFNA(VLOOKUP($B602,'[1]Price Catalogue (Active CAP)'!$A:$AD,AM$3,FALSE),"")</f>
        <v>EASA</v>
      </c>
      <c r="AN602" s="1" t="str">
        <f>_xlfn.IFNA(VLOOKUP($B602,'[1]Price Catalogue (Active CAP)'!$A:$AD,AN$3,FALSE),"")</f>
        <v>FAA</v>
      </c>
      <c r="AO602" s="1" t="str">
        <f>_xlfn.IFNA(VLOOKUP($B602,'[1]Price Catalogue (Active CAP)'!$A:$AD,AO$3,FALSE),"")</f>
        <v>CAA MALAYSIA</v>
      </c>
      <c r="AP602" s="1" t="str">
        <f>_xlfn.IFNA(VLOOKUP($B602,'[1]Price Catalogue (Active CAP)'!$A:$AD,AP$3,FALSE),"")</f>
        <v>CAAS</v>
      </c>
      <c r="AQ602" s="1" t="str">
        <f>_xlfn.IFNA(VLOOKUP($B602,'[1]Price Catalogue (Active CAP)'!$A:$AD,AQ$3,FALSE),"")</f>
        <v>DGCA INDONESIA</v>
      </c>
      <c r="AR602" s="1" t="str">
        <f>_xlfn.IFNA(VLOOKUP($B602,'[1]Price Catalogue (Active CAP)'!$A:$AD,AR$3,FALSE),"")</f>
        <v>CAA CHINA</v>
      </c>
      <c r="AS602" s="1">
        <f>_xlfn.IFNA(VLOOKUP($B602,'[1]Price Catalogue (Active CAP)'!$A:$AD,AS$3,FALSE),"")</f>
        <v>0</v>
      </c>
      <c r="AT602" s="1" t="str">
        <f>_xlfn.IFNA(VLOOKUP($B602,'[1]Price Catalogue (Active CAP)'!$A:$AD,AT$3,FALSE),"")</f>
        <v>CAA VIETNAM</v>
      </c>
      <c r="AU602" s="1" t="str">
        <f>_xlfn.IFNA(VLOOKUP($B602,'[1]Price Catalogue (Active CAP)'!$A:$AD,AU$3,FALSE),"")</f>
        <v>OCMOM</v>
      </c>
      <c r="AW602" s="1" t="b">
        <f t="shared" si="199"/>
        <v>1</v>
      </c>
      <c r="AX602" s="1" t="b">
        <f t="shared" si="200"/>
        <v>1</v>
      </c>
      <c r="AY602" s="1" t="b">
        <f t="shared" si="201"/>
        <v>1</v>
      </c>
      <c r="AZ602" s="1" t="b">
        <f t="shared" si="202"/>
        <v>1</v>
      </c>
      <c r="BA602" s="1" t="b">
        <f t="shared" si="203"/>
        <v>1</v>
      </c>
      <c r="BB602" s="1" t="b">
        <f t="shared" si="204"/>
        <v>1</v>
      </c>
      <c r="BC602" s="1" t="b">
        <f t="shared" si="205"/>
        <v>1</v>
      </c>
      <c r="BD602" s="1" t="b">
        <f t="shared" si="206"/>
        <v>1</v>
      </c>
      <c r="BE602" s="1" t="b">
        <f t="shared" si="207"/>
        <v>1</v>
      </c>
      <c r="BF602" s="1" t="b">
        <f t="shared" si="208"/>
        <v>1</v>
      </c>
      <c r="BG602" s="1" t="b">
        <f t="shared" si="209"/>
        <v>1</v>
      </c>
      <c r="BH602" s="1" t="b">
        <f t="shared" si="210"/>
        <v>0</v>
      </c>
      <c r="BI602" s="1" t="b">
        <f t="shared" si="211"/>
        <v>1</v>
      </c>
      <c r="BJ602" s="1" t="b">
        <f t="shared" si="212"/>
        <v>1</v>
      </c>
      <c r="BK602" s="1" t="b">
        <f t="shared" si="213"/>
        <v>0</v>
      </c>
      <c r="BL602" s="1" t="b">
        <f t="shared" si="214"/>
        <v>0</v>
      </c>
      <c r="BM602" s="1" t="b">
        <f t="shared" si="215"/>
        <v>1</v>
      </c>
      <c r="BN602" s="1" t="b">
        <f t="shared" si="216"/>
        <v>1</v>
      </c>
      <c r="BO602" s="1" t="b">
        <f t="shared" si="217"/>
        <v>1</v>
      </c>
      <c r="BP602" s="1" t="b">
        <f t="shared" si="218"/>
        <v>1</v>
      </c>
      <c r="BQ602" s="1" t="b">
        <f t="shared" si="219"/>
        <v>1</v>
      </c>
    </row>
    <row r="603" spans="1:69" ht="37.5">
      <c r="A603" s="5">
        <v>600</v>
      </c>
      <c r="B603" s="13" t="s">
        <v>1172</v>
      </c>
      <c r="C603" s="13"/>
      <c r="D603" s="13" t="s">
        <v>1173</v>
      </c>
      <c r="E603" s="19" t="s">
        <v>1228</v>
      </c>
      <c r="F603" s="13" t="s">
        <v>835</v>
      </c>
      <c r="G603" s="13" t="s">
        <v>1174</v>
      </c>
      <c r="H603" s="13" t="s">
        <v>1558</v>
      </c>
      <c r="I603" s="13" t="s">
        <v>1490</v>
      </c>
      <c r="J603" s="13"/>
      <c r="K603" s="13" t="s">
        <v>1175</v>
      </c>
      <c r="L603" s="13" t="s">
        <v>1559</v>
      </c>
      <c r="M603" s="13" t="s">
        <v>23</v>
      </c>
      <c r="N603" s="13" t="s">
        <v>23</v>
      </c>
      <c r="O603" s="13" t="s">
        <v>23</v>
      </c>
      <c r="P603" s="13" t="str">
        <f t="shared" si="198"/>
        <v>EASA;FAA;CAA UK;CAA MALAYSIA;DGCA INDONESIA;CAA CHINA;</v>
      </c>
      <c r="Q603" s="13" t="s">
        <v>12</v>
      </c>
      <c r="R603" s="13" t="s">
        <v>13</v>
      </c>
      <c r="S603" s="13" t="s">
        <v>1224</v>
      </c>
      <c r="T603" s="13" t="s">
        <v>24</v>
      </c>
      <c r="U603" s="13" t="s">
        <v>25</v>
      </c>
      <c r="V603" s="13" t="s">
        <v>26</v>
      </c>
      <c r="W603" s="13"/>
      <c r="X603" s="13" t="s">
        <v>1232</v>
      </c>
      <c r="Y603" s="13" t="s">
        <v>1246</v>
      </c>
      <c r="Z603" s="13"/>
      <c r="AA603" s="1" t="str">
        <f>_xlfn.IFNA(VLOOKUP($B603,'[1]Price Catalogue (Active CAP)'!$A:$AD,AA$3,FALSE),"")</f>
        <v>V2T152B</v>
      </c>
      <c r="AC603" s="1" t="str">
        <f>_xlfn.IFNA(VLOOKUP($B603,'[1]Price Catalogue (Active CAP)'!$A:$AD,AC$3,FALSE),"")</f>
        <v>VALVE-BUTTERFLY,AIR</v>
      </c>
      <c r="AD603" s="1" t="str">
        <f>_xlfn.IFNA(VLOOKUP($B603,'[1]Price Catalogue (Active CAP)'!$A:$AD,AD$3,FALSE),"")</f>
        <v>ON</v>
      </c>
      <c r="AE603" s="1" t="str">
        <f>_xlfn.IFNA(VLOOKUP($B603,'[1]Price Catalogue (Active CAP)'!$A:$AD,AE$3,FALSE),"")</f>
        <v>A320_Fam;A340;</v>
      </c>
      <c r="AF603" s="1" t="str">
        <f>_xlfn.IFNA(VLOOKUP($B603,'[1]Price Catalogue (Active CAP)'!$A:$AD,AF$3,FALSE),"")</f>
        <v>Safran Ventilation Systems</v>
      </c>
      <c r="AG603" s="1" t="str">
        <f>_xlfn.IFNA(VLOOKUP($B603,'[1]Price Catalogue (Active CAP)'!$A:$AD,AG$3,FALSE),"")</f>
        <v>PNE-VAL-002</v>
      </c>
      <c r="AH603" s="1" t="str">
        <f>_xlfn.IFNA(VLOOKUP($B603,'[1]Price Catalogue (Active CAP)'!$A:$AD,AH$3,FALSE),"")</f>
        <v>Rotary_Actuator</v>
      </c>
      <c r="AI603" s="1">
        <f>_xlfn.IFNA(VLOOKUP($B603,'[1]Price Catalogue (Active CAP)'!$A:$AD,AI$3,FALSE),"")</f>
        <v>0</v>
      </c>
      <c r="AJ603" s="1" t="str">
        <f>_xlfn.IFNA(VLOOKUP($B603,'[1]Price Catalogue (Active CAP)'!$A:$AD,AJ$3,FALSE),"")</f>
        <v>21-26-55;</v>
      </c>
      <c r="AK603" s="1" t="str">
        <f>_xlfn.IFNA(VLOOKUP($B603,'[1]Price Catalogue (Active CAP)'!$A:$AD,AK$3,FALSE),"")</f>
        <v>21-26</v>
      </c>
      <c r="AL603" s="32" t="str">
        <f>_xlfn.IFNA(VLOOKUP($B603,'[1]Price Catalogue (Active CAP)'!$A:$AD,AL$3,FALSE),"")</f>
        <v>EASA,FAA,CAA MALAYSIA,CAAS,DGCA INDONESIA,CAA CHINA</v>
      </c>
      <c r="AM603" s="1" t="str">
        <f>_xlfn.IFNA(VLOOKUP($B603,'[1]Price Catalogue (Active CAP)'!$A:$AD,AM$3,FALSE),"")</f>
        <v>EASA</v>
      </c>
      <c r="AN603" s="1" t="str">
        <f>_xlfn.IFNA(VLOOKUP($B603,'[1]Price Catalogue (Active CAP)'!$A:$AD,AN$3,FALSE),"")</f>
        <v>FAA</v>
      </c>
      <c r="AO603" s="1" t="str">
        <f>_xlfn.IFNA(VLOOKUP($B603,'[1]Price Catalogue (Active CAP)'!$A:$AD,AO$3,FALSE),"")</f>
        <v>CAA MALAYSIA</v>
      </c>
      <c r="AP603" s="1" t="str">
        <f>_xlfn.IFNA(VLOOKUP($B603,'[1]Price Catalogue (Active CAP)'!$A:$AD,AP$3,FALSE),"")</f>
        <v>CAAS</v>
      </c>
      <c r="AQ603" s="1" t="str">
        <f>_xlfn.IFNA(VLOOKUP($B603,'[1]Price Catalogue (Active CAP)'!$A:$AD,AQ$3,FALSE),"")</f>
        <v>DGCA INDONESIA</v>
      </c>
      <c r="AR603" s="1" t="str">
        <f>_xlfn.IFNA(VLOOKUP($B603,'[1]Price Catalogue (Active CAP)'!$A:$AD,AR$3,FALSE),"")</f>
        <v>CAA CHINA</v>
      </c>
      <c r="AS603" s="1">
        <f>_xlfn.IFNA(VLOOKUP($B603,'[1]Price Catalogue (Active CAP)'!$A:$AD,AS$3,FALSE),"")</f>
        <v>0</v>
      </c>
      <c r="AT603" s="1" t="str">
        <f>_xlfn.IFNA(VLOOKUP($B603,'[1]Price Catalogue (Active CAP)'!$A:$AD,AT$3,FALSE),"")</f>
        <v>CAA VIETNAM</v>
      </c>
      <c r="AU603" s="1" t="str">
        <f>_xlfn.IFNA(VLOOKUP($B603,'[1]Price Catalogue (Active CAP)'!$A:$AD,AU$3,FALSE),"")</f>
        <v>OCMOE</v>
      </c>
      <c r="AW603" s="1" t="b">
        <f t="shared" si="199"/>
        <v>1</v>
      </c>
      <c r="AX603" s="1" t="b">
        <f t="shared" si="200"/>
        <v>1</v>
      </c>
      <c r="AY603" s="1" t="b">
        <f t="shared" si="201"/>
        <v>1</v>
      </c>
      <c r="AZ603" s="1" t="b">
        <f t="shared" si="202"/>
        <v>1</v>
      </c>
      <c r="BA603" s="1" t="b">
        <f t="shared" si="203"/>
        <v>1</v>
      </c>
      <c r="BB603" s="1" t="b">
        <f t="shared" si="204"/>
        <v>1</v>
      </c>
      <c r="BC603" s="1" t="b">
        <f t="shared" si="205"/>
        <v>1</v>
      </c>
      <c r="BD603" s="1" t="b">
        <f t="shared" si="206"/>
        <v>1</v>
      </c>
      <c r="BE603" s="1" t="b">
        <f t="shared" si="207"/>
        <v>1</v>
      </c>
      <c r="BF603" s="1" t="b">
        <f t="shared" si="208"/>
        <v>1</v>
      </c>
      <c r="BG603" s="1" t="b">
        <f t="shared" si="209"/>
        <v>1</v>
      </c>
      <c r="BH603" s="1" t="b">
        <f t="shared" si="210"/>
        <v>0</v>
      </c>
      <c r="BI603" s="1" t="b">
        <f t="shared" si="211"/>
        <v>1</v>
      </c>
      <c r="BJ603" s="1" t="b">
        <f t="shared" si="212"/>
        <v>1</v>
      </c>
      <c r="BK603" s="1" t="b">
        <f t="shared" si="213"/>
        <v>0</v>
      </c>
      <c r="BL603" s="1" t="b">
        <f t="shared" si="214"/>
        <v>0</v>
      </c>
      <c r="BM603" s="1" t="b">
        <f t="shared" si="215"/>
        <v>1</v>
      </c>
      <c r="BN603" s="1" t="b">
        <f t="shared" si="216"/>
        <v>1</v>
      </c>
      <c r="BO603" s="1" t="b">
        <f t="shared" si="217"/>
        <v>1</v>
      </c>
      <c r="BP603" s="1" t="b">
        <f t="shared" si="218"/>
        <v>1</v>
      </c>
      <c r="BQ603" s="1" t="b">
        <f t="shared" si="219"/>
        <v>1</v>
      </c>
    </row>
    <row r="604" spans="1:69" ht="37.5">
      <c r="A604" s="5">
        <v>601</v>
      </c>
      <c r="B604" s="13" t="s">
        <v>1176</v>
      </c>
      <c r="C604" s="13"/>
      <c r="D604" s="13" t="s">
        <v>1173</v>
      </c>
      <c r="E604" s="19" t="s">
        <v>1228</v>
      </c>
      <c r="F604" s="13" t="s">
        <v>835</v>
      </c>
      <c r="G604" s="13" t="s">
        <v>1174</v>
      </c>
      <c r="H604" s="13" t="s">
        <v>1558</v>
      </c>
      <c r="I604" s="13" t="s">
        <v>1490</v>
      </c>
      <c r="J604" s="13"/>
      <c r="K604" s="13" t="s">
        <v>1175</v>
      </c>
      <c r="L604" s="13" t="s">
        <v>1559</v>
      </c>
      <c r="M604" s="13" t="s">
        <v>23</v>
      </c>
      <c r="N604" s="13" t="s">
        <v>23</v>
      </c>
      <c r="O604" s="13" t="s">
        <v>23</v>
      </c>
      <c r="P604" s="13" t="str">
        <f t="shared" si="198"/>
        <v>EASA;FAA;CAA UK;CAA MALAYSIA;DGCA INDONESIA;CAA CHINA;</v>
      </c>
      <c r="Q604" s="13" t="s">
        <v>12</v>
      </c>
      <c r="R604" s="13" t="s">
        <v>13</v>
      </c>
      <c r="S604" s="13" t="s">
        <v>1224</v>
      </c>
      <c r="T604" s="13" t="s">
        <v>24</v>
      </c>
      <c r="U604" s="13" t="s">
        <v>25</v>
      </c>
      <c r="V604" s="13" t="s">
        <v>26</v>
      </c>
      <c r="W604" s="13"/>
      <c r="X604" s="13" t="s">
        <v>1232</v>
      </c>
      <c r="Y604" s="13" t="s">
        <v>1246</v>
      </c>
      <c r="Z604" s="13"/>
      <c r="AA604" s="1" t="str">
        <f>_xlfn.IFNA(VLOOKUP($B604,'[1]Price Catalogue (Active CAP)'!$A:$AD,AA$3,FALSE),"")</f>
        <v>V2T152D</v>
      </c>
      <c r="AC604" s="1" t="str">
        <f>_xlfn.IFNA(VLOOKUP($B604,'[1]Price Catalogue (Active CAP)'!$A:$AD,AC$3,FALSE),"")</f>
        <v>VALVE-BUTTERFLY,AIR</v>
      </c>
      <c r="AD604" s="1" t="str">
        <f>_xlfn.IFNA(VLOOKUP($B604,'[1]Price Catalogue (Active CAP)'!$A:$AD,AD$3,FALSE),"")</f>
        <v>ON</v>
      </c>
      <c r="AE604" s="1" t="str">
        <f>_xlfn.IFNA(VLOOKUP($B604,'[1]Price Catalogue (Active CAP)'!$A:$AD,AE$3,FALSE),"")</f>
        <v>A320_Fam;A340;</v>
      </c>
      <c r="AF604" s="1" t="str">
        <f>_xlfn.IFNA(VLOOKUP($B604,'[1]Price Catalogue (Active CAP)'!$A:$AD,AF$3,FALSE),"")</f>
        <v>Safran Ventilation Systems</v>
      </c>
      <c r="AG604" s="1" t="str">
        <f>_xlfn.IFNA(VLOOKUP($B604,'[1]Price Catalogue (Active CAP)'!$A:$AD,AG$3,FALSE),"")</f>
        <v>PNE-VAL-002</v>
      </c>
      <c r="AH604" s="1" t="str">
        <f>_xlfn.IFNA(VLOOKUP($B604,'[1]Price Catalogue (Active CAP)'!$A:$AD,AH$3,FALSE),"")</f>
        <v>Rotary_Actuator</v>
      </c>
      <c r="AI604" s="1">
        <f>_xlfn.IFNA(VLOOKUP($B604,'[1]Price Catalogue (Active CAP)'!$A:$AD,AI$3,FALSE),"")</f>
        <v>0</v>
      </c>
      <c r="AJ604" s="1" t="str">
        <f>_xlfn.IFNA(VLOOKUP($B604,'[1]Price Catalogue (Active CAP)'!$A:$AD,AJ$3,FALSE),"")</f>
        <v>21-26-55;</v>
      </c>
      <c r="AK604" s="1" t="str">
        <f>_xlfn.IFNA(VLOOKUP($B604,'[1]Price Catalogue (Active CAP)'!$A:$AD,AK$3,FALSE),"")</f>
        <v>21-26</v>
      </c>
      <c r="AL604" s="32" t="str">
        <f>_xlfn.IFNA(VLOOKUP($B604,'[1]Price Catalogue (Active CAP)'!$A:$AD,AL$3,FALSE),"")</f>
        <v>EASA,FAA,CAA MALAYSIA,CAAS,DGCA INDONESIA,CAA CHINA</v>
      </c>
      <c r="AM604" s="1" t="str">
        <f>_xlfn.IFNA(VLOOKUP($B604,'[1]Price Catalogue (Active CAP)'!$A:$AD,AM$3,FALSE),"")</f>
        <v>EASA</v>
      </c>
      <c r="AN604" s="1" t="str">
        <f>_xlfn.IFNA(VLOOKUP($B604,'[1]Price Catalogue (Active CAP)'!$A:$AD,AN$3,FALSE),"")</f>
        <v>FAA</v>
      </c>
      <c r="AO604" s="1" t="str">
        <f>_xlfn.IFNA(VLOOKUP($B604,'[1]Price Catalogue (Active CAP)'!$A:$AD,AO$3,FALSE),"")</f>
        <v>CAA MALAYSIA</v>
      </c>
      <c r="AP604" s="1" t="str">
        <f>_xlfn.IFNA(VLOOKUP($B604,'[1]Price Catalogue (Active CAP)'!$A:$AD,AP$3,FALSE),"")</f>
        <v>CAAS</v>
      </c>
      <c r="AQ604" s="1" t="str">
        <f>_xlfn.IFNA(VLOOKUP($B604,'[1]Price Catalogue (Active CAP)'!$A:$AD,AQ$3,FALSE),"")</f>
        <v>DGCA INDONESIA</v>
      </c>
      <c r="AR604" s="1" t="str">
        <f>_xlfn.IFNA(VLOOKUP($B604,'[1]Price Catalogue (Active CAP)'!$A:$AD,AR$3,FALSE),"")</f>
        <v>CAA CHINA</v>
      </c>
      <c r="AS604" s="1">
        <f>_xlfn.IFNA(VLOOKUP($B604,'[1]Price Catalogue (Active CAP)'!$A:$AD,AS$3,FALSE),"")</f>
        <v>0</v>
      </c>
      <c r="AT604" s="1" t="str">
        <f>_xlfn.IFNA(VLOOKUP($B604,'[1]Price Catalogue (Active CAP)'!$A:$AD,AT$3,FALSE),"")</f>
        <v>CAA VIETNAM</v>
      </c>
      <c r="AU604" s="1" t="str">
        <f>_xlfn.IFNA(VLOOKUP($B604,'[1]Price Catalogue (Active CAP)'!$A:$AD,AU$3,FALSE),"")</f>
        <v>OCMOE</v>
      </c>
      <c r="AW604" s="1" t="b">
        <f t="shared" si="199"/>
        <v>1</v>
      </c>
      <c r="AX604" s="1" t="b">
        <f t="shared" si="200"/>
        <v>1</v>
      </c>
      <c r="AY604" s="1" t="b">
        <f t="shared" si="201"/>
        <v>1</v>
      </c>
      <c r="AZ604" s="1" t="b">
        <f t="shared" si="202"/>
        <v>1</v>
      </c>
      <c r="BA604" s="1" t="b">
        <f t="shared" si="203"/>
        <v>1</v>
      </c>
      <c r="BB604" s="1" t="b">
        <f t="shared" si="204"/>
        <v>1</v>
      </c>
      <c r="BC604" s="1" t="b">
        <f t="shared" si="205"/>
        <v>1</v>
      </c>
      <c r="BD604" s="1" t="b">
        <f t="shared" si="206"/>
        <v>1</v>
      </c>
      <c r="BE604" s="1" t="b">
        <f t="shared" si="207"/>
        <v>1</v>
      </c>
      <c r="BF604" s="1" t="b">
        <f t="shared" si="208"/>
        <v>1</v>
      </c>
      <c r="BG604" s="1" t="b">
        <f t="shared" si="209"/>
        <v>1</v>
      </c>
      <c r="BH604" s="1" t="b">
        <f t="shared" si="210"/>
        <v>0</v>
      </c>
      <c r="BI604" s="1" t="b">
        <f t="shared" si="211"/>
        <v>1</v>
      </c>
      <c r="BJ604" s="1" t="b">
        <f t="shared" si="212"/>
        <v>1</v>
      </c>
      <c r="BK604" s="1" t="b">
        <f t="shared" si="213"/>
        <v>0</v>
      </c>
      <c r="BL604" s="1" t="b">
        <f t="shared" si="214"/>
        <v>0</v>
      </c>
      <c r="BM604" s="1" t="b">
        <f t="shared" si="215"/>
        <v>1</v>
      </c>
      <c r="BN604" s="1" t="b">
        <f t="shared" si="216"/>
        <v>1</v>
      </c>
      <c r="BO604" s="1" t="b">
        <f t="shared" si="217"/>
        <v>1</v>
      </c>
      <c r="BP604" s="1" t="b">
        <f t="shared" si="218"/>
        <v>1</v>
      </c>
      <c r="BQ604" s="1" t="b">
        <f t="shared" si="219"/>
        <v>1</v>
      </c>
    </row>
    <row r="605" spans="1:69" ht="37.5">
      <c r="A605" s="5">
        <v>602</v>
      </c>
      <c r="B605" s="13" t="s">
        <v>1177</v>
      </c>
      <c r="C605" s="13"/>
      <c r="D605" s="13" t="s">
        <v>1178</v>
      </c>
      <c r="E605" s="19" t="s">
        <v>1228</v>
      </c>
      <c r="F605" s="13" t="s">
        <v>325</v>
      </c>
      <c r="G605" s="13" t="s">
        <v>843</v>
      </c>
      <c r="H605" s="13" t="s">
        <v>1560</v>
      </c>
      <c r="I605" s="13" t="s">
        <v>1561</v>
      </c>
      <c r="J605" s="13" t="s">
        <v>1480</v>
      </c>
      <c r="K605" s="13" t="s">
        <v>1179</v>
      </c>
      <c r="L605" s="13" t="s">
        <v>1562</v>
      </c>
      <c r="M605" s="13" t="s">
        <v>23</v>
      </c>
      <c r="N605" s="13" t="s">
        <v>23</v>
      </c>
      <c r="O605" s="13" t="s">
        <v>23</v>
      </c>
      <c r="P605" s="13" t="str">
        <f t="shared" si="198"/>
        <v>EASA;FAA;CAA UK;CAA MALAYSIA;DGCA INDONESIA;CAA CHINA;</v>
      </c>
      <c r="Q605" s="13" t="s">
        <v>12</v>
      </c>
      <c r="R605" s="13" t="s">
        <v>13</v>
      </c>
      <c r="S605" s="13" t="s">
        <v>1224</v>
      </c>
      <c r="T605" s="13" t="s">
        <v>24</v>
      </c>
      <c r="U605" s="13" t="s">
        <v>25</v>
      </c>
      <c r="V605" s="13" t="s">
        <v>26</v>
      </c>
      <c r="W605" s="13"/>
      <c r="X605" s="13" t="s">
        <v>1232</v>
      </c>
      <c r="Y605" s="13" t="s">
        <v>1273</v>
      </c>
      <c r="Z605" s="13"/>
      <c r="AA605" s="1" t="str">
        <f>_xlfn.IFNA(VLOOKUP($B605,'[1]Price Catalogue (Active CAP)'!$A:$AD,AA$3,FALSE),"")</f>
        <v>VA4110</v>
      </c>
      <c r="AC605" s="1" t="str">
        <f>_xlfn.IFNA(VLOOKUP($B605,'[1]Price Catalogue (Active CAP)'!$A:$AD,AC$3,FALSE),"")</f>
        <v>FAN-RECIRCULATION</v>
      </c>
      <c r="AD605" s="1" t="str">
        <f>_xlfn.IFNA(VLOOKUP($B605,'[1]Price Catalogue (Active CAP)'!$A:$AD,AD$3,FALSE),"")</f>
        <v>ON</v>
      </c>
      <c r="AE605" s="1" t="str">
        <f>_xlfn.IFNA(VLOOKUP($B605,'[1]Price Catalogue (Active CAP)'!$A:$AD,AE$3,FALSE),"")</f>
        <v>A330;A340;</v>
      </c>
      <c r="AF605" s="1" t="str">
        <f>_xlfn.IFNA(VLOOKUP($B605,'[1]Price Catalogue (Active CAP)'!$A:$AD,AF$3,FALSE),"")</f>
        <v>Diehl Aviation Gilching GmbH</v>
      </c>
      <c r="AG605" s="1" t="str">
        <f>_xlfn.IFNA(VLOOKUP($B605,'[1]Price Catalogue (Active CAP)'!$A:$AD,AG$3,FALSE),"")</f>
        <v>PNE-FAN-008</v>
      </c>
      <c r="AH605" s="1" t="str">
        <f>_xlfn.IFNA(VLOOKUP($B605,'[1]Price Catalogue (Active CAP)'!$A:$AD,AH$3,FALSE),"")</f>
        <v>Fan</v>
      </c>
      <c r="AI605" s="1" t="str">
        <f>_xlfn.IFNA(VLOOKUP($B605,'[1]Price Catalogue (Active CAP)'!$A:$AD,AI$3,FALSE),"")</f>
        <v>D1227</v>
      </c>
      <c r="AJ605" s="1" t="str">
        <f>_xlfn.IFNA(VLOOKUP($B605,'[1]Price Catalogue (Active CAP)'!$A:$AD,AJ$3,FALSE),"")</f>
        <v>21-21-18;</v>
      </c>
      <c r="AK605" s="1" t="str">
        <f>_xlfn.IFNA(VLOOKUP($B605,'[1]Price Catalogue (Active CAP)'!$A:$AD,AK$3,FALSE),"")</f>
        <v>21-21</v>
      </c>
      <c r="AL605" s="32" t="str">
        <f>_xlfn.IFNA(VLOOKUP($B605,'[1]Price Catalogue (Active CAP)'!$A:$AD,AL$3,FALSE),"")</f>
        <v>EASA,FAA,CAA MALAYSIA,CAAS,DGCA INDONESIA,CAA CHINA</v>
      </c>
      <c r="AM605" s="1" t="str">
        <f>_xlfn.IFNA(VLOOKUP($B605,'[1]Price Catalogue (Active CAP)'!$A:$AD,AM$3,FALSE),"")</f>
        <v>EASA</v>
      </c>
      <c r="AN605" s="1" t="str">
        <f>_xlfn.IFNA(VLOOKUP($B605,'[1]Price Catalogue (Active CAP)'!$A:$AD,AN$3,FALSE),"")</f>
        <v>FAA</v>
      </c>
      <c r="AO605" s="1" t="str">
        <f>_xlfn.IFNA(VLOOKUP($B605,'[1]Price Catalogue (Active CAP)'!$A:$AD,AO$3,FALSE),"")</f>
        <v>CAA MALAYSIA</v>
      </c>
      <c r="AP605" s="1" t="str">
        <f>_xlfn.IFNA(VLOOKUP($B605,'[1]Price Catalogue (Active CAP)'!$A:$AD,AP$3,FALSE),"")</f>
        <v>CAAS</v>
      </c>
      <c r="AQ605" s="1" t="str">
        <f>_xlfn.IFNA(VLOOKUP($B605,'[1]Price Catalogue (Active CAP)'!$A:$AD,AQ$3,FALSE),"")</f>
        <v>DGCA INDONESIA</v>
      </c>
      <c r="AR605" s="1" t="str">
        <f>_xlfn.IFNA(VLOOKUP($B605,'[1]Price Catalogue (Active CAP)'!$A:$AD,AR$3,FALSE),"")</f>
        <v>CAA CHINA</v>
      </c>
      <c r="AS605" s="1">
        <f>_xlfn.IFNA(VLOOKUP($B605,'[1]Price Catalogue (Active CAP)'!$A:$AD,AS$3,FALSE),"")</f>
        <v>0</v>
      </c>
      <c r="AT605" s="1" t="str">
        <f>_xlfn.IFNA(VLOOKUP($B605,'[1]Price Catalogue (Active CAP)'!$A:$AD,AT$3,FALSE),"")</f>
        <v>CAA VIETNAM</v>
      </c>
      <c r="AU605" s="1" t="str">
        <f>_xlfn.IFNA(VLOOKUP($B605,'[1]Price Catalogue (Active CAP)'!$A:$AD,AU$3,FALSE),"")</f>
        <v>OCMOA</v>
      </c>
      <c r="AW605" s="1" t="b">
        <f t="shared" si="199"/>
        <v>1</v>
      </c>
      <c r="AX605" s="1" t="b">
        <f t="shared" si="200"/>
        <v>1</v>
      </c>
      <c r="AY605" s="1" t="b">
        <f t="shared" si="201"/>
        <v>1</v>
      </c>
      <c r="AZ605" s="1" t="b">
        <f t="shared" si="202"/>
        <v>1</v>
      </c>
      <c r="BA605" s="1" t="b">
        <f t="shared" si="203"/>
        <v>1</v>
      </c>
      <c r="BB605" s="1" t="b">
        <f t="shared" si="204"/>
        <v>1</v>
      </c>
      <c r="BC605" s="1" t="b">
        <f t="shared" si="205"/>
        <v>1</v>
      </c>
      <c r="BD605" s="1" t="b">
        <f t="shared" si="206"/>
        <v>1</v>
      </c>
      <c r="BE605" s="1" t="b">
        <f t="shared" si="207"/>
        <v>1</v>
      </c>
      <c r="BF605" s="1" t="b">
        <f t="shared" si="208"/>
        <v>1</v>
      </c>
      <c r="BG605" s="1" t="b">
        <f t="shared" si="209"/>
        <v>1</v>
      </c>
      <c r="BH605" s="1" t="b">
        <f t="shared" si="210"/>
        <v>0</v>
      </c>
      <c r="BI605" s="1" t="b">
        <f t="shared" si="211"/>
        <v>1</v>
      </c>
      <c r="BJ605" s="1" t="b">
        <f t="shared" si="212"/>
        <v>1</v>
      </c>
      <c r="BK605" s="1" t="b">
        <f t="shared" si="213"/>
        <v>0</v>
      </c>
      <c r="BL605" s="1" t="b">
        <f t="shared" si="214"/>
        <v>0</v>
      </c>
      <c r="BM605" s="1" t="b">
        <f t="shared" si="215"/>
        <v>1</v>
      </c>
      <c r="BN605" s="1" t="b">
        <f t="shared" si="216"/>
        <v>1</v>
      </c>
      <c r="BO605" s="1" t="b">
        <f t="shared" si="217"/>
        <v>1</v>
      </c>
      <c r="BP605" s="1" t="b">
        <f t="shared" si="218"/>
        <v>1</v>
      </c>
      <c r="BQ605" s="1" t="b">
        <f t="shared" si="219"/>
        <v>1</v>
      </c>
    </row>
    <row r="606" spans="1:69" ht="37.5">
      <c r="A606" s="5">
        <v>603</v>
      </c>
      <c r="B606" s="13" t="s">
        <v>1180</v>
      </c>
      <c r="C606" s="13"/>
      <c r="D606" s="13" t="s">
        <v>1181</v>
      </c>
      <c r="E606" s="19" t="s">
        <v>1228</v>
      </c>
      <c r="F606" s="13" t="s">
        <v>54</v>
      </c>
      <c r="G606" s="13" t="s">
        <v>1174</v>
      </c>
      <c r="H606" s="13" t="s">
        <v>1563</v>
      </c>
      <c r="I606" s="13" t="s">
        <v>1303</v>
      </c>
      <c r="J606" s="13"/>
      <c r="K606" s="13" t="s">
        <v>1182</v>
      </c>
      <c r="L606" s="13" t="s">
        <v>1559</v>
      </c>
      <c r="M606" s="13" t="s">
        <v>23</v>
      </c>
      <c r="N606" s="13" t="s">
        <v>23</v>
      </c>
      <c r="O606" s="13" t="s">
        <v>23</v>
      </c>
      <c r="P606" s="13" t="str">
        <f t="shared" si="198"/>
        <v>EASA;FAA;CAA UK;CAA MALAYSIA;DGCA INDONESIA;CAA CHINA;</v>
      </c>
      <c r="Q606" s="13" t="s">
        <v>12</v>
      </c>
      <c r="R606" s="13" t="s">
        <v>13</v>
      </c>
      <c r="S606" s="13" t="s">
        <v>1224</v>
      </c>
      <c r="T606" s="13" t="s">
        <v>24</v>
      </c>
      <c r="U606" s="13" t="s">
        <v>25</v>
      </c>
      <c r="V606" s="13" t="s">
        <v>26</v>
      </c>
      <c r="W606" s="13"/>
      <c r="X606" s="13" t="s">
        <v>1232</v>
      </c>
      <c r="Y606" s="13" t="s">
        <v>1246</v>
      </c>
      <c r="Z606" s="13"/>
      <c r="AA606" s="1" t="str">
        <f>_xlfn.IFNA(VLOOKUP($B606,'[1]Price Catalogue (Active CAP)'!$A:$AD,AA$3,FALSE),"")</f>
        <v>VFT210B00</v>
      </c>
      <c r="AC606" s="1" t="str">
        <f>_xlfn.IFNA(VLOOKUP($B606,'[1]Price Catalogue (Active CAP)'!$A:$AD,AC$3,FALSE),"")</f>
        <v>SKIN AIR INLET VALVE</v>
      </c>
      <c r="AD606" s="1" t="str">
        <f>_xlfn.IFNA(VLOOKUP($B606,'[1]Price Catalogue (Active CAP)'!$A:$AD,AD$3,FALSE),"")</f>
        <v>ON</v>
      </c>
      <c r="AE606" s="1" t="str">
        <f>_xlfn.IFNA(VLOOKUP($B606,'[1]Price Catalogue (Active CAP)'!$A:$AD,AE$3,FALSE),"")</f>
        <v>A320_Fam;A330;A340;</v>
      </c>
      <c r="AF606" s="1" t="str">
        <f>_xlfn.IFNA(VLOOKUP($B606,'[1]Price Catalogue (Active CAP)'!$A:$AD,AF$3,FALSE),"")</f>
        <v>Safran Ventilation Systems</v>
      </c>
      <c r="AG606" s="1" t="str">
        <f>_xlfn.IFNA(VLOOKUP($B606,'[1]Price Catalogue (Active CAP)'!$A:$AD,AG$3,FALSE),"")</f>
        <v>PNE-VAL-020</v>
      </c>
      <c r="AH606" s="1" t="str">
        <f>_xlfn.IFNA(VLOOKUP($B606,'[1]Price Catalogue (Active CAP)'!$A:$AD,AH$3,FALSE),"")</f>
        <v>Linear_Actuator</v>
      </c>
      <c r="AI606" s="1">
        <f>_xlfn.IFNA(VLOOKUP($B606,'[1]Price Catalogue (Active CAP)'!$A:$AD,AI$3,FALSE),"")</f>
        <v>0</v>
      </c>
      <c r="AJ606" s="1" t="str">
        <f>_xlfn.IFNA(VLOOKUP($B606,'[1]Price Catalogue (Active CAP)'!$A:$AD,AJ$3,FALSE),"")</f>
        <v>21-26-61;</v>
      </c>
      <c r="AK606" s="1" t="str">
        <f>_xlfn.IFNA(VLOOKUP($B606,'[1]Price Catalogue (Active CAP)'!$A:$AD,AK$3,FALSE),"")</f>
        <v>21-26</v>
      </c>
      <c r="AL606" s="32" t="str">
        <f>_xlfn.IFNA(VLOOKUP($B606,'[1]Price Catalogue (Active CAP)'!$A:$AD,AL$3,FALSE),"")</f>
        <v>EASA,FAA,CAA MALAYSIA,CAAS,DGCA INDONESIA,CAA CHINA</v>
      </c>
      <c r="AM606" s="1" t="str">
        <f>_xlfn.IFNA(VLOOKUP($B606,'[1]Price Catalogue (Active CAP)'!$A:$AD,AM$3,FALSE),"")</f>
        <v>EASA</v>
      </c>
      <c r="AN606" s="1" t="str">
        <f>_xlfn.IFNA(VLOOKUP($B606,'[1]Price Catalogue (Active CAP)'!$A:$AD,AN$3,FALSE),"")</f>
        <v>FAA</v>
      </c>
      <c r="AO606" s="1" t="str">
        <f>_xlfn.IFNA(VLOOKUP($B606,'[1]Price Catalogue (Active CAP)'!$A:$AD,AO$3,FALSE),"")</f>
        <v>CAA MALAYSIA</v>
      </c>
      <c r="AP606" s="1" t="str">
        <f>_xlfn.IFNA(VLOOKUP($B606,'[1]Price Catalogue (Active CAP)'!$A:$AD,AP$3,FALSE),"")</f>
        <v>CAAS</v>
      </c>
      <c r="AQ606" s="1" t="str">
        <f>_xlfn.IFNA(VLOOKUP($B606,'[1]Price Catalogue (Active CAP)'!$A:$AD,AQ$3,FALSE),"")</f>
        <v>DGCA INDONESIA</v>
      </c>
      <c r="AR606" s="1" t="str">
        <f>_xlfn.IFNA(VLOOKUP($B606,'[1]Price Catalogue (Active CAP)'!$A:$AD,AR$3,FALSE),"")</f>
        <v>CAA CHINA</v>
      </c>
      <c r="AS606" s="1">
        <f>_xlfn.IFNA(VLOOKUP($B606,'[1]Price Catalogue (Active CAP)'!$A:$AD,AS$3,FALSE),"")</f>
        <v>0</v>
      </c>
      <c r="AT606" s="1" t="str">
        <f>_xlfn.IFNA(VLOOKUP($B606,'[1]Price Catalogue (Active CAP)'!$A:$AD,AT$3,FALSE),"")</f>
        <v>CAA VIETNAM</v>
      </c>
      <c r="AU606" s="1" t="str">
        <f>_xlfn.IFNA(VLOOKUP($B606,'[1]Price Catalogue (Active CAP)'!$A:$AD,AU$3,FALSE),"")</f>
        <v>OCMOE</v>
      </c>
      <c r="AW606" s="1" t="b">
        <f t="shared" si="199"/>
        <v>1</v>
      </c>
      <c r="AX606" s="1" t="b">
        <f t="shared" si="200"/>
        <v>1</v>
      </c>
      <c r="AY606" s="1" t="b">
        <f t="shared" si="201"/>
        <v>1</v>
      </c>
      <c r="AZ606" s="1" t="b">
        <f t="shared" si="202"/>
        <v>1</v>
      </c>
      <c r="BA606" s="1" t="b">
        <f t="shared" si="203"/>
        <v>1</v>
      </c>
      <c r="BB606" s="1" t="b">
        <f t="shared" si="204"/>
        <v>1</v>
      </c>
      <c r="BC606" s="1" t="b">
        <f t="shared" si="205"/>
        <v>1</v>
      </c>
      <c r="BD606" s="1" t="b">
        <f t="shared" si="206"/>
        <v>1</v>
      </c>
      <c r="BE606" s="1" t="b">
        <f t="shared" si="207"/>
        <v>1</v>
      </c>
      <c r="BF606" s="1" t="b">
        <f t="shared" si="208"/>
        <v>1</v>
      </c>
      <c r="BG606" s="1" t="b">
        <f t="shared" si="209"/>
        <v>1</v>
      </c>
      <c r="BH606" s="1" t="b">
        <f t="shared" si="210"/>
        <v>0</v>
      </c>
      <c r="BI606" s="1" t="b">
        <f t="shared" si="211"/>
        <v>1</v>
      </c>
      <c r="BJ606" s="1" t="b">
        <f t="shared" si="212"/>
        <v>1</v>
      </c>
      <c r="BK606" s="1" t="b">
        <f t="shared" si="213"/>
        <v>0</v>
      </c>
      <c r="BL606" s="1" t="b">
        <f t="shared" si="214"/>
        <v>0</v>
      </c>
      <c r="BM606" s="1" t="b">
        <f t="shared" si="215"/>
        <v>1</v>
      </c>
      <c r="BN606" s="1" t="b">
        <f t="shared" si="216"/>
        <v>1</v>
      </c>
      <c r="BO606" s="1" t="b">
        <f t="shared" si="217"/>
        <v>1</v>
      </c>
      <c r="BP606" s="1" t="b">
        <f t="shared" si="218"/>
        <v>1</v>
      </c>
      <c r="BQ606" s="1" t="b">
        <f t="shared" si="219"/>
        <v>1</v>
      </c>
    </row>
    <row r="607" spans="1:69" ht="37.5">
      <c r="A607" s="5">
        <v>604</v>
      </c>
      <c r="B607" s="13" t="s">
        <v>1183</v>
      </c>
      <c r="C607" s="13"/>
      <c r="D607" s="13" t="s">
        <v>1184</v>
      </c>
      <c r="E607" s="19" t="s">
        <v>1228</v>
      </c>
      <c r="F607" s="13" t="s">
        <v>28</v>
      </c>
      <c r="G607" s="13" t="s">
        <v>1174</v>
      </c>
      <c r="H607" s="13" t="s">
        <v>1564</v>
      </c>
      <c r="I607" s="13" t="s">
        <v>1303</v>
      </c>
      <c r="J607" s="13"/>
      <c r="K607" s="13" t="s">
        <v>1185</v>
      </c>
      <c r="L607" s="13" t="s">
        <v>1559</v>
      </c>
      <c r="M607" s="13" t="s">
        <v>23</v>
      </c>
      <c r="N607" s="13" t="s">
        <v>23</v>
      </c>
      <c r="O607" s="13" t="s">
        <v>23</v>
      </c>
      <c r="P607" s="13" t="str">
        <f t="shared" si="198"/>
        <v>EASA;FAA;CAA UK;CAA MALAYSIA;DGCA INDONESIA;CAA CHINA;</v>
      </c>
      <c r="Q607" s="13" t="s">
        <v>12</v>
      </c>
      <c r="R607" s="13" t="s">
        <v>13</v>
      </c>
      <c r="S607" s="13" t="s">
        <v>1224</v>
      </c>
      <c r="T607" s="13" t="s">
        <v>24</v>
      </c>
      <c r="U607" s="13" t="s">
        <v>25</v>
      </c>
      <c r="V607" s="13" t="s">
        <v>26</v>
      </c>
      <c r="W607" s="13"/>
      <c r="X607" s="13" t="s">
        <v>1232</v>
      </c>
      <c r="Y607" s="13" t="s">
        <v>1246</v>
      </c>
      <c r="Z607" s="13"/>
      <c r="AA607" s="1" t="str">
        <f>_xlfn.IFNA(VLOOKUP($B607,'[1]Price Catalogue (Active CAP)'!$A:$AD,AA$3,FALSE),"")</f>
        <v>VFT300A1</v>
      </c>
      <c r="AC607" s="1" t="str">
        <f>_xlfn.IFNA(VLOOKUP($B607,'[1]Price Catalogue (Active CAP)'!$A:$AD,AC$3,FALSE),"")</f>
        <v>SKIN AIR OUTLET VALVE</v>
      </c>
      <c r="AD607" s="1" t="str">
        <f>_xlfn.IFNA(VLOOKUP($B607,'[1]Price Catalogue (Active CAP)'!$A:$AD,AD$3,FALSE),"")</f>
        <v>ON</v>
      </c>
      <c r="AE607" s="1" t="str">
        <f>_xlfn.IFNA(VLOOKUP($B607,'[1]Price Catalogue (Active CAP)'!$A:$AD,AE$3,FALSE),"")</f>
        <v>A320_Fam;</v>
      </c>
      <c r="AF607" s="1" t="str">
        <f>_xlfn.IFNA(VLOOKUP($B607,'[1]Price Catalogue (Active CAP)'!$A:$AD,AF$3,FALSE),"")</f>
        <v>Safran Ventilation Systems</v>
      </c>
      <c r="AG607" s="1" t="str">
        <f>_xlfn.IFNA(VLOOKUP($B607,'[1]Price Catalogue (Active CAP)'!$A:$AD,AG$3,FALSE),"")</f>
        <v>PNE-VAL-021</v>
      </c>
      <c r="AH607" s="1" t="str">
        <f>_xlfn.IFNA(VLOOKUP($B607,'[1]Price Catalogue (Active CAP)'!$A:$AD,AH$3,FALSE),"")</f>
        <v>Linear_Actuator</v>
      </c>
      <c r="AI607" s="1">
        <f>_xlfn.IFNA(VLOOKUP($B607,'[1]Price Catalogue (Active CAP)'!$A:$AD,AI$3,FALSE),"")</f>
        <v>0</v>
      </c>
      <c r="AJ607" s="1" t="str">
        <f>_xlfn.IFNA(VLOOKUP($B607,'[1]Price Catalogue (Active CAP)'!$A:$AD,AJ$3,FALSE),"")</f>
        <v>21-26-53;</v>
      </c>
      <c r="AK607" s="1" t="str">
        <f>_xlfn.IFNA(VLOOKUP($B607,'[1]Price Catalogue (Active CAP)'!$A:$AD,AK$3,FALSE),"")</f>
        <v>21-26</v>
      </c>
      <c r="AL607" s="32" t="str">
        <f>_xlfn.IFNA(VLOOKUP($B607,'[1]Price Catalogue (Active CAP)'!$A:$AD,AL$3,FALSE),"")</f>
        <v>EASA,FAA,CAA MALAYSIA,CAAS,DGCA INDONESIA,CAA CHINA</v>
      </c>
      <c r="AM607" s="1" t="str">
        <f>_xlfn.IFNA(VLOOKUP($B607,'[1]Price Catalogue (Active CAP)'!$A:$AD,AM$3,FALSE),"")</f>
        <v>EASA</v>
      </c>
      <c r="AN607" s="1" t="str">
        <f>_xlfn.IFNA(VLOOKUP($B607,'[1]Price Catalogue (Active CAP)'!$A:$AD,AN$3,FALSE),"")</f>
        <v>FAA</v>
      </c>
      <c r="AO607" s="1" t="str">
        <f>_xlfn.IFNA(VLOOKUP($B607,'[1]Price Catalogue (Active CAP)'!$A:$AD,AO$3,FALSE),"")</f>
        <v>CAA MALAYSIA</v>
      </c>
      <c r="AP607" s="1" t="str">
        <f>_xlfn.IFNA(VLOOKUP($B607,'[1]Price Catalogue (Active CAP)'!$A:$AD,AP$3,FALSE),"")</f>
        <v>CAAS</v>
      </c>
      <c r="AQ607" s="1" t="str">
        <f>_xlfn.IFNA(VLOOKUP($B607,'[1]Price Catalogue (Active CAP)'!$A:$AD,AQ$3,FALSE),"")</f>
        <v>DGCA INDONESIA</v>
      </c>
      <c r="AR607" s="1" t="str">
        <f>_xlfn.IFNA(VLOOKUP($B607,'[1]Price Catalogue (Active CAP)'!$A:$AD,AR$3,FALSE),"")</f>
        <v>CAA CHINA</v>
      </c>
      <c r="AS607" s="1">
        <f>_xlfn.IFNA(VLOOKUP($B607,'[1]Price Catalogue (Active CAP)'!$A:$AD,AS$3,FALSE),"")</f>
        <v>0</v>
      </c>
      <c r="AT607" s="1" t="str">
        <f>_xlfn.IFNA(VLOOKUP($B607,'[1]Price Catalogue (Active CAP)'!$A:$AD,AT$3,FALSE),"")</f>
        <v>CAA VIETNAM</v>
      </c>
      <c r="AU607" s="1" t="str">
        <f>_xlfn.IFNA(VLOOKUP($B607,'[1]Price Catalogue (Active CAP)'!$A:$AD,AU$3,FALSE),"")</f>
        <v>OCMOE</v>
      </c>
      <c r="AW607" s="1" t="b">
        <f t="shared" si="199"/>
        <v>1</v>
      </c>
      <c r="AX607" s="1" t="b">
        <f t="shared" si="200"/>
        <v>1</v>
      </c>
      <c r="AY607" s="1" t="b">
        <f t="shared" si="201"/>
        <v>1</v>
      </c>
      <c r="AZ607" s="1" t="b">
        <f t="shared" si="202"/>
        <v>1</v>
      </c>
      <c r="BA607" s="1" t="b">
        <f t="shared" si="203"/>
        <v>1</v>
      </c>
      <c r="BB607" s="1" t="b">
        <f t="shared" si="204"/>
        <v>1</v>
      </c>
      <c r="BC607" s="1" t="b">
        <f t="shared" si="205"/>
        <v>1</v>
      </c>
      <c r="BD607" s="1" t="b">
        <f t="shared" si="206"/>
        <v>1</v>
      </c>
      <c r="BE607" s="1" t="b">
        <f t="shared" si="207"/>
        <v>1</v>
      </c>
      <c r="BF607" s="1" t="b">
        <f t="shared" si="208"/>
        <v>1</v>
      </c>
      <c r="BG607" s="1" t="b">
        <f t="shared" si="209"/>
        <v>1</v>
      </c>
      <c r="BH607" s="1" t="b">
        <f t="shared" si="210"/>
        <v>0</v>
      </c>
      <c r="BI607" s="1" t="b">
        <f t="shared" si="211"/>
        <v>1</v>
      </c>
      <c r="BJ607" s="1" t="b">
        <f t="shared" si="212"/>
        <v>1</v>
      </c>
      <c r="BK607" s="1" t="b">
        <f t="shared" si="213"/>
        <v>0</v>
      </c>
      <c r="BL607" s="1" t="b">
        <f t="shared" si="214"/>
        <v>0</v>
      </c>
      <c r="BM607" s="1" t="b">
        <f t="shared" si="215"/>
        <v>1</v>
      </c>
      <c r="BN607" s="1" t="b">
        <f t="shared" si="216"/>
        <v>1</v>
      </c>
      <c r="BO607" s="1" t="b">
        <f t="shared" si="217"/>
        <v>1</v>
      </c>
      <c r="BP607" s="1" t="b">
        <f t="shared" si="218"/>
        <v>1</v>
      </c>
      <c r="BQ607" s="1" t="b">
        <f t="shared" si="219"/>
        <v>1</v>
      </c>
    </row>
    <row r="608" spans="1:69" ht="37.5">
      <c r="A608" s="5">
        <v>605</v>
      </c>
      <c r="B608" s="13" t="s">
        <v>1186</v>
      </c>
      <c r="C608" s="13"/>
      <c r="D608" s="13" t="s">
        <v>1184</v>
      </c>
      <c r="E608" s="19" t="s">
        <v>1228</v>
      </c>
      <c r="F608" s="13" t="s">
        <v>28</v>
      </c>
      <c r="G608" s="13" t="s">
        <v>1174</v>
      </c>
      <c r="H608" s="13" t="s">
        <v>1565</v>
      </c>
      <c r="I608" s="13" t="s">
        <v>1303</v>
      </c>
      <c r="J608" s="13"/>
      <c r="K608" s="13" t="s">
        <v>1187</v>
      </c>
      <c r="L608" s="13" t="s">
        <v>1559</v>
      </c>
      <c r="M608" s="13" t="s">
        <v>23</v>
      </c>
      <c r="N608" s="13" t="s">
        <v>23</v>
      </c>
      <c r="O608" s="13" t="s">
        <v>23</v>
      </c>
      <c r="P608" s="13" t="str">
        <f t="shared" si="198"/>
        <v>EASA;FAA;CAA UK;CAA MALAYSIA;DGCA INDONESIA;CAA CHINA;</v>
      </c>
      <c r="Q608" s="13" t="s">
        <v>12</v>
      </c>
      <c r="R608" s="13" t="s">
        <v>13</v>
      </c>
      <c r="S608" s="13" t="s">
        <v>1224</v>
      </c>
      <c r="T608" s="13" t="s">
        <v>24</v>
      </c>
      <c r="U608" s="13" t="s">
        <v>25</v>
      </c>
      <c r="V608" s="13" t="s">
        <v>26</v>
      </c>
      <c r="W608" s="13"/>
      <c r="X608" s="13" t="s">
        <v>1232</v>
      </c>
      <c r="Y608" s="13" t="s">
        <v>1246</v>
      </c>
      <c r="Z608" s="13"/>
      <c r="AA608" s="1" t="str">
        <f>_xlfn.IFNA(VLOOKUP($B608,'[1]Price Catalogue (Active CAP)'!$A:$AD,AA$3,FALSE),"")</f>
        <v>VFT300B00</v>
      </c>
      <c r="AC608" s="1" t="str">
        <f>_xlfn.IFNA(VLOOKUP($B608,'[1]Price Catalogue (Active CAP)'!$A:$AD,AC$3,FALSE),"")</f>
        <v>SKIN AIR OUTLET VALVE</v>
      </c>
      <c r="AD608" s="1" t="str">
        <f>_xlfn.IFNA(VLOOKUP($B608,'[1]Price Catalogue (Active CAP)'!$A:$AD,AD$3,FALSE),"")</f>
        <v>ON</v>
      </c>
      <c r="AE608" s="1" t="str">
        <f>_xlfn.IFNA(VLOOKUP($B608,'[1]Price Catalogue (Active CAP)'!$A:$AD,AE$3,FALSE),"")</f>
        <v>A320_Fam;</v>
      </c>
      <c r="AF608" s="1" t="str">
        <f>_xlfn.IFNA(VLOOKUP($B608,'[1]Price Catalogue (Active CAP)'!$A:$AD,AF$3,FALSE),"")</f>
        <v>Safran Ventilation Systems</v>
      </c>
      <c r="AG608" s="1" t="str">
        <f>_xlfn.IFNA(VLOOKUP($B608,'[1]Price Catalogue (Active CAP)'!$A:$AD,AG$3,FALSE),"")</f>
        <v>PNE-VAL-022</v>
      </c>
      <c r="AH608" s="1" t="str">
        <f>_xlfn.IFNA(VLOOKUP($B608,'[1]Price Catalogue (Active CAP)'!$A:$AD,AH$3,FALSE),"")</f>
        <v>Linear_Actuator</v>
      </c>
      <c r="AI608" s="1">
        <f>_xlfn.IFNA(VLOOKUP($B608,'[1]Price Catalogue (Active CAP)'!$A:$AD,AI$3,FALSE),"")</f>
        <v>0</v>
      </c>
      <c r="AJ608" s="1" t="str">
        <f>_xlfn.IFNA(VLOOKUP($B608,'[1]Price Catalogue (Active CAP)'!$A:$AD,AJ$3,FALSE),"")</f>
        <v>21-26-62;</v>
      </c>
      <c r="AK608" s="1" t="str">
        <f>_xlfn.IFNA(VLOOKUP($B608,'[1]Price Catalogue (Active CAP)'!$A:$AD,AK$3,FALSE),"")</f>
        <v>21-26</v>
      </c>
      <c r="AL608" s="32" t="str">
        <f>_xlfn.IFNA(VLOOKUP($B608,'[1]Price Catalogue (Active CAP)'!$A:$AD,AL$3,FALSE),"")</f>
        <v>EASA,FAA,CAA MALAYSIA,CAAS,DGCA INDONESIA,CAA CHINA</v>
      </c>
      <c r="AM608" s="1" t="str">
        <f>_xlfn.IFNA(VLOOKUP($B608,'[1]Price Catalogue (Active CAP)'!$A:$AD,AM$3,FALSE),"")</f>
        <v>EASA</v>
      </c>
      <c r="AN608" s="1" t="str">
        <f>_xlfn.IFNA(VLOOKUP($B608,'[1]Price Catalogue (Active CAP)'!$A:$AD,AN$3,FALSE),"")</f>
        <v>FAA</v>
      </c>
      <c r="AO608" s="1" t="str">
        <f>_xlfn.IFNA(VLOOKUP($B608,'[1]Price Catalogue (Active CAP)'!$A:$AD,AO$3,FALSE),"")</f>
        <v>CAA MALAYSIA</v>
      </c>
      <c r="AP608" s="1" t="str">
        <f>_xlfn.IFNA(VLOOKUP($B608,'[1]Price Catalogue (Active CAP)'!$A:$AD,AP$3,FALSE),"")</f>
        <v>CAAS</v>
      </c>
      <c r="AQ608" s="1" t="str">
        <f>_xlfn.IFNA(VLOOKUP($B608,'[1]Price Catalogue (Active CAP)'!$A:$AD,AQ$3,FALSE),"")</f>
        <v>DGCA INDONESIA</v>
      </c>
      <c r="AR608" s="1" t="str">
        <f>_xlfn.IFNA(VLOOKUP($B608,'[1]Price Catalogue (Active CAP)'!$A:$AD,AR$3,FALSE),"")</f>
        <v>CAA CHINA</v>
      </c>
      <c r="AS608" s="1">
        <f>_xlfn.IFNA(VLOOKUP($B608,'[1]Price Catalogue (Active CAP)'!$A:$AD,AS$3,FALSE),"")</f>
        <v>0</v>
      </c>
      <c r="AT608" s="1" t="str">
        <f>_xlfn.IFNA(VLOOKUP($B608,'[1]Price Catalogue (Active CAP)'!$A:$AD,AT$3,FALSE),"")</f>
        <v>CAA VIETNAM</v>
      </c>
      <c r="AU608" s="1" t="str">
        <f>_xlfn.IFNA(VLOOKUP($B608,'[1]Price Catalogue (Active CAP)'!$A:$AD,AU$3,FALSE),"")</f>
        <v>OCMOE</v>
      </c>
      <c r="AW608" s="1" t="b">
        <f t="shared" si="199"/>
        <v>1</v>
      </c>
      <c r="AX608" s="1" t="b">
        <f t="shared" si="200"/>
        <v>1</v>
      </c>
      <c r="AY608" s="1" t="b">
        <f t="shared" si="201"/>
        <v>1</v>
      </c>
      <c r="AZ608" s="1" t="b">
        <f t="shared" si="202"/>
        <v>1</v>
      </c>
      <c r="BA608" s="1" t="b">
        <f t="shared" si="203"/>
        <v>1</v>
      </c>
      <c r="BB608" s="1" t="b">
        <f t="shared" si="204"/>
        <v>1</v>
      </c>
      <c r="BC608" s="1" t="b">
        <f t="shared" si="205"/>
        <v>1</v>
      </c>
      <c r="BD608" s="1" t="b">
        <f t="shared" si="206"/>
        <v>1</v>
      </c>
      <c r="BE608" s="1" t="b">
        <f t="shared" si="207"/>
        <v>1</v>
      </c>
      <c r="BF608" s="1" t="b">
        <f t="shared" si="208"/>
        <v>1</v>
      </c>
      <c r="BG608" s="1" t="b">
        <f t="shared" si="209"/>
        <v>1</v>
      </c>
      <c r="BH608" s="1" t="b">
        <f t="shared" si="210"/>
        <v>0</v>
      </c>
      <c r="BI608" s="1" t="b">
        <f t="shared" si="211"/>
        <v>1</v>
      </c>
      <c r="BJ608" s="1" t="b">
        <f t="shared" si="212"/>
        <v>1</v>
      </c>
      <c r="BK608" s="1" t="b">
        <f t="shared" si="213"/>
        <v>0</v>
      </c>
      <c r="BL608" s="1" t="b">
        <f t="shared" si="214"/>
        <v>0</v>
      </c>
      <c r="BM608" s="1" t="b">
        <f t="shared" si="215"/>
        <v>1</v>
      </c>
      <c r="BN608" s="1" t="b">
        <f t="shared" si="216"/>
        <v>1</v>
      </c>
      <c r="BO608" s="1" t="b">
        <f t="shared" si="217"/>
        <v>1</v>
      </c>
      <c r="BP608" s="1" t="b">
        <f t="shared" si="218"/>
        <v>1</v>
      </c>
      <c r="BQ608" s="1" t="b">
        <f t="shared" si="219"/>
        <v>1</v>
      </c>
    </row>
    <row r="609" spans="1:69" ht="37.5">
      <c r="A609" s="5">
        <v>606</v>
      </c>
      <c r="B609" s="13" t="s">
        <v>1188</v>
      </c>
      <c r="C609" s="13"/>
      <c r="D609" s="13" t="s">
        <v>1189</v>
      </c>
      <c r="E609" s="19" t="s">
        <v>1228</v>
      </c>
      <c r="F609" s="13" t="s">
        <v>325</v>
      </c>
      <c r="G609" s="13" t="s">
        <v>843</v>
      </c>
      <c r="H609" s="13" t="s">
        <v>1566</v>
      </c>
      <c r="I609" s="13" t="s">
        <v>1561</v>
      </c>
      <c r="J609" s="13" t="s">
        <v>1480</v>
      </c>
      <c r="K609" s="13" t="s">
        <v>1190</v>
      </c>
      <c r="L609" s="13" t="s">
        <v>1562</v>
      </c>
      <c r="M609" s="13" t="s">
        <v>23</v>
      </c>
      <c r="N609" s="13" t="s">
        <v>23</v>
      </c>
      <c r="O609" s="13" t="s">
        <v>23</v>
      </c>
      <c r="P609" s="13" t="str">
        <f t="shared" si="198"/>
        <v>EASA;FAA;CAA UK;CAA MALAYSIA;DGCA INDONESIA;CAA CHINA;</v>
      </c>
      <c r="Q609" s="13" t="s">
        <v>12</v>
      </c>
      <c r="R609" s="13" t="s">
        <v>13</v>
      </c>
      <c r="S609" s="13" t="s">
        <v>1224</v>
      </c>
      <c r="T609" s="13" t="s">
        <v>24</v>
      </c>
      <c r="U609" s="13" t="s">
        <v>25</v>
      </c>
      <c r="V609" s="13" t="s">
        <v>26</v>
      </c>
      <c r="W609" s="13"/>
      <c r="X609" s="13" t="s">
        <v>1232</v>
      </c>
      <c r="Y609" s="13" t="s">
        <v>1273</v>
      </c>
      <c r="Z609" s="13"/>
      <c r="AA609" s="1" t="str">
        <f>_xlfn.IFNA(VLOOKUP($B609,'[1]Price Catalogue (Active CAP)'!$A:$AD,AA$3,FALSE),"")</f>
        <v>VR4100-02</v>
      </c>
      <c r="AC609" s="1" t="str">
        <f>_xlfn.IFNA(VLOOKUP($B609,'[1]Price Catalogue (Active CAP)'!$A:$AD,AC$3,FALSE),"")</f>
        <v>FAN RECIRCULATION</v>
      </c>
      <c r="AD609" s="1" t="str">
        <f>_xlfn.IFNA(VLOOKUP($B609,'[1]Price Catalogue (Active CAP)'!$A:$AD,AD$3,FALSE),"")</f>
        <v>ON</v>
      </c>
      <c r="AE609" s="1" t="str">
        <f>_xlfn.IFNA(VLOOKUP($B609,'[1]Price Catalogue (Active CAP)'!$A:$AD,AE$3,FALSE),"")</f>
        <v>A330;A340;</v>
      </c>
      <c r="AF609" s="1" t="str">
        <f>_xlfn.IFNA(VLOOKUP($B609,'[1]Price Catalogue (Active CAP)'!$A:$AD,AF$3,FALSE),"")</f>
        <v>Diehl Aviation Gilching GmbH</v>
      </c>
      <c r="AG609" s="1" t="str">
        <f>_xlfn.IFNA(VLOOKUP($B609,'[1]Price Catalogue (Active CAP)'!$A:$AD,AG$3,FALSE),"")</f>
        <v>PNE-FAN-003</v>
      </c>
      <c r="AH609" s="1" t="str">
        <f>_xlfn.IFNA(VLOOKUP($B609,'[1]Price Catalogue (Active CAP)'!$A:$AD,AH$3,FALSE),"")</f>
        <v>Fan</v>
      </c>
      <c r="AI609" s="1" t="str">
        <f>_xlfn.IFNA(VLOOKUP($B609,'[1]Price Catalogue (Active CAP)'!$A:$AD,AI$3,FALSE),"")</f>
        <v>D1227</v>
      </c>
      <c r="AJ609" s="1" t="str">
        <f>_xlfn.IFNA(VLOOKUP($B609,'[1]Price Catalogue (Active CAP)'!$A:$AD,AJ$3,FALSE),"")</f>
        <v>21-21-17;</v>
      </c>
      <c r="AK609" s="1" t="str">
        <f>_xlfn.IFNA(VLOOKUP($B609,'[1]Price Catalogue (Active CAP)'!$A:$AD,AK$3,FALSE),"")</f>
        <v>21-21</v>
      </c>
      <c r="AL609" s="32" t="str">
        <f>_xlfn.IFNA(VLOOKUP($B609,'[1]Price Catalogue (Active CAP)'!$A:$AD,AL$3,FALSE),"")</f>
        <v>EASA,FAA,CAA MALAYSIA,CAAS,DGCA INDONESIA,CAA CHINA</v>
      </c>
      <c r="AM609" s="1" t="str">
        <f>_xlfn.IFNA(VLOOKUP($B609,'[1]Price Catalogue (Active CAP)'!$A:$AD,AM$3,FALSE),"")</f>
        <v>EASA</v>
      </c>
      <c r="AN609" s="1" t="str">
        <f>_xlfn.IFNA(VLOOKUP($B609,'[1]Price Catalogue (Active CAP)'!$A:$AD,AN$3,FALSE),"")</f>
        <v>FAA</v>
      </c>
      <c r="AO609" s="1" t="str">
        <f>_xlfn.IFNA(VLOOKUP($B609,'[1]Price Catalogue (Active CAP)'!$A:$AD,AO$3,FALSE),"")</f>
        <v>CAA MALAYSIA</v>
      </c>
      <c r="AP609" s="1" t="str">
        <f>_xlfn.IFNA(VLOOKUP($B609,'[1]Price Catalogue (Active CAP)'!$A:$AD,AP$3,FALSE),"")</f>
        <v>CAAS</v>
      </c>
      <c r="AQ609" s="1" t="str">
        <f>_xlfn.IFNA(VLOOKUP($B609,'[1]Price Catalogue (Active CAP)'!$A:$AD,AQ$3,FALSE),"")</f>
        <v>DGCA INDONESIA</v>
      </c>
      <c r="AR609" s="1" t="str">
        <f>_xlfn.IFNA(VLOOKUP($B609,'[1]Price Catalogue (Active CAP)'!$A:$AD,AR$3,FALSE),"")</f>
        <v>CAA CHINA</v>
      </c>
      <c r="AS609" s="1">
        <f>_xlfn.IFNA(VLOOKUP($B609,'[1]Price Catalogue (Active CAP)'!$A:$AD,AS$3,FALSE),"")</f>
        <v>0</v>
      </c>
      <c r="AT609" s="1" t="str">
        <f>_xlfn.IFNA(VLOOKUP($B609,'[1]Price Catalogue (Active CAP)'!$A:$AD,AT$3,FALSE),"")</f>
        <v>CAA VIETNAM</v>
      </c>
      <c r="AU609" s="1" t="str">
        <f>_xlfn.IFNA(VLOOKUP($B609,'[1]Price Catalogue (Active CAP)'!$A:$AD,AU$3,FALSE),"")</f>
        <v>OCMOA</v>
      </c>
      <c r="AW609" s="1" t="b">
        <f t="shared" si="199"/>
        <v>1</v>
      </c>
      <c r="AX609" s="1" t="b">
        <f t="shared" si="200"/>
        <v>1</v>
      </c>
      <c r="AY609" s="1" t="b">
        <f t="shared" si="201"/>
        <v>1</v>
      </c>
      <c r="AZ609" s="1" t="b">
        <f t="shared" si="202"/>
        <v>1</v>
      </c>
      <c r="BA609" s="1" t="b">
        <f t="shared" si="203"/>
        <v>1</v>
      </c>
      <c r="BB609" s="1" t="b">
        <f t="shared" si="204"/>
        <v>1</v>
      </c>
      <c r="BC609" s="1" t="b">
        <f t="shared" si="205"/>
        <v>1</v>
      </c>
      <c r="BD609" s="1" t="b">
        <f t="shared" si="206"/>
        <v>1</v>
      </c>
      <c r="BE609" s="1" t="b">
        <f t="shared" si="207"/>
        <v>1</v>
      </c>
      <c r="BF609" s="1" t="b">
        <f t="shared" si="208"/>
        <v>1</v>
      </c>
      <c r="BG609" s="1" t="b">
        <f t="shared" si="209"/>
        <v>1</v>
      </c>
      <c r="BH609" s="1" t="b">
        <f t="shared" si="210"/>
        <v>0</v>
      </c>
      <c r="BI609" s="1" t="b">
        <f t="shared" si="211"/>
        <v>1</v>
      </c>
      <c r="BJ609" s="1" t="b">
        <f t="shared" si="212"/>
        <v>1</v>
      </c>
      <c r="BK609" s="1" t="b">
        <f t="shared" si="213"/>
        <v>0</v>
      </c>
      <c r="BL609" s="1" t="b">
        <f t="shared" si="214"/>
        <v>0</v>
      </c>
      <c r="BM609" s="1" t="b">
        <f t="shared" si="215"/>
        <v>1</v>
      </c>
      <c r="BN609" s="1" t="b">
        <f t="shared" si="216"/>
        <v>1</v>
      </c>
      <c r="BO609" s="1" t="b">
        <f t="shared" si="217"/>
        <v>1</v>
      </c>
      <c r="BP609" s="1" t="b">
        <f t="shared" si="218"/>
        <v>1</v>
      </c>
      <c r="BQ609" s="1" t="b">
        <f t="shared" si="219"/>
        <v>1</v>
      </c>
    </row>
    <row r="610" spans="1:69" ht="37.5">
      <c r="A610" s="5">
        <v>607</v>
      </c>
      <c r="B610" s="13" t="s">
        <v>1191</v>
      </c>
      <c r="C610" s="13"/>
      <c r="D610" s="13" t="s">
        <v>1178</v>
      </c>
      <c r="E610" s="19" t="s">
        <v>1228</v>
      </c>
      <c r="F610" s="13" t="s">
        <v>325</v>
      </c>
      <c r="G610" s="13" t="s">
        <v>843</v>
      </c>
      <c r="H610" s="13" t="s">
        <v>1566</v>
      </c>
      <c r="I610" s="13" t="s">
        <v>1561</v>
      </c>
      <c r="J610" s="13" t="s">
        <v>1480</v>
      </c>
      <c r="K610" s="13" t="s">
        <v>1190</v>
      </c>
      <c r="L610" s="13" t="s">
        <v>1562</v>
      </c>
      <c r="M610" s="13" t="s">
        <v>23</v>
      </c>
      <c r="N610" s="13" t="s">
        <v>23</v>
      </c>
      <c r="O610" s="13" t="s">
        <v>23</v>
      </c>
      <c r="P610" s="13" t="str">
        <f t="shared" si="198"/>
        <v>EASA;FAA;CAA UK;CAA MALAYSIA;DGCA INDONESIA;CAA CHINA;</v>
      </c>
      <c r="Q610" s="13" t="s">
        <v>12</v>
      </c>
      <c r="R610" s="13" t="s">
        <v>13</v>
      </c>
      <c r="S610" s="13" t="s">
        <v>1224</v>
      </c>
      <c r="T610" s="13" t="s">
        <v>24</v>
      </c>
      <c r="U610" s="13" t="s">
        <v>25</v>
      </c>
      <c r="V610" s="13" t="s">
        <v>26</v>
      </c>
      <c r="W610" s="13"/>
      <c r="X610" s="13" t="s">
        <v>1232</v>
      </c>
      <c r="Y610" s="13" t="s">
        <v>1273</v>
      </c>
      <c r="Z610" s="13"/>
      <c r="AA610" s="1" t="str">
        <f>_xlfn.IFNA(VLOOKUP($B610,'[1]Price Catalogue (Active CAP)'!$A:$AD,AA$3,FALSE),"")</f>
        <v>VR4100-03</v>
      </c>
      <c r="AC610" s="1" t="str">
        <f>_xlfn.IFNA(VLOOKUP($B610,'[1]Price Catalogue (Active CAP)'!$A:$AD,AC$3,FALSE),"")</f>
        <v>FAN-RECIRCULATION</v>
      </c>
      <c r="AD610" s="1" t="str">
        <f>_xlfn.IFNA(VLOOKUP($B610,'[1]Price Catalogue (Active CAP)'!$A:$AD,AD$3,FALSE),"")</f>
        <v>ON</v>
      </c>
      <c r="AE610" s="1" t="str">
        <f>_xlfn.IFNA(VLOOKUP($B610,'[1]Price Catalogue (Active CAP)'!$A:$AD,AE$3,FALSE),"")</f>
        <v>A330;A340;</v>
      </c>
      <c r="AF610" s="1" t="str">
        <f>_xlfn.IFNA(VLOOKUP($B610,'[1]Price Catalogue (Active CAP)'!$A:$AD,AF$3,FALSE),"")</f>
        <v>Diehl Aviation Gilching GmbH</v>
      </c>
      <c r="AG610" s="1" t="str">
        <f>_xlfn.IFNA(VLOOKUP($B610,'[1]Price Catalogue (Active CAP)'!$A:$AD,AG$3,FALSE),"")</f>
        <v>PNE-FAN-003</v>
      </c>
      <c r="AH610" s="1" t="str">
        <f>_xlfn.IFNA(VLOOKUP($B610,'[1]Price Catalogue (Active CAP)'!$A:$AD,AH$3,FALSE),"")</f>
        <v>Fan</v>
      </c>
      <c r="AI610" s="1" t="str">
        <f>_xlfn.IFNA(VLOOKUP($B610,'[1]Price Catalogue (Active CAP)'!$A:$AD,AI$3,FALSE),"")</f>
        <v>D1227</v>
      </c>
      <c r="AJ610" s="1" t="str">
        <f>_xlfn.IFNA(VLOOKUP($B610,'[1]Price Catalogue (Active CAP)'!$A:$AD,AJ$3,FALSE),"")</f>
        <v>21-21-17;</v>
      </c>
      <c r="AK610" s="1" t="str">
        <f>_xlfn.IFNA(VLOOKUP($B610,'[1]Price Catalogue (Active CAP)'!$A:$AD,AK$3,FALSE),"")</f>
        <v>21-21</v>
      </c>
      <c r="AL610" s="32" t="str">
        <f>_xlfn.IFNA(VLOOKUP($B610,'[1]Price Catalogue (Active CAP)'!$A:$AD,AL$3,FALSE),"")</f>
        <v>EASA,FAA,CAA MALAYSIA,CAAS,DGCA INDONESIA,CAA CHINA</v>
      </c>
      <c r="AM610" s="1" t="str">
        <f>_xlfn.IFNA(VLOOKUP($B610,'[1]Price Catalogue (Active CAP)'!$A:$AD,AM$3,FALSE),"")</f>
        <v>EASA</v>
      </c>
      <c r="AN610" s="1" t="str">
        <f>_xlfn.IFNA(VLOOKUP($B610,'[1]Price Catalogue (Active CAP)'!$A:$AD,AN$3,FALSE),"")</f>
        <v>FAA</v>
      </c>
      <c r="AO610" s="1" t="str">
        <f>_xlfn.IFNA(VLOOKUP($B610,'[1]Price Catalogue (Active CAP)'!$A:$AD,AO$3,FALSE),"")</f>
        <v>CAA MALAYSIA</v>
      </c>
      <c r="AP610" s="1" t="str">
        <f>_xlfn.IFNA(VLOOKUP($B610,'[1]Price Catalogue (Active CAP)'!$A:$AD,AP$3,FALSE),"")</f>
        <v>CAAS</v>
      </c>
      <c r="AQ610" s="1" t="str">
        <f>_xlfn.IFNA(VLOOKUP($B610,'[1]Price Catalogue (Active CAP)'!$A:$AD,AQ$3,FALSE),"")</f>
        <v>DGCA INDONESIA</v>
      </c>
      <c r="AR610" s="1" t="str">
        <f>_xlfn.IFNA(VLOOKUP($B610,'[1]Price Catalogue (Active CAP)'!$A:$AD,AR$3,FALSE),"")</f>
        <v>CAA CHINA</v>
      </c>
      <c r="AS610" s="1">
        <f>_xlfn.IFNA(VLOOKUP($B610,'[1]Price Catalogue (Active CAP)'!$A:$AD,AS$3,FALSE),"")</f>
        <v>0</v>
      </c>
      <c r="AT610" s="1" t="str">
        <f>_xlfn.IFNA(VLOOKUP($B610,'[1]Price Catalogue (Active CAP)'!$A:$AD,AT$3,FALSE),"")</f>
        <v>CAA VIETNAM</v>
      </c>
      <c r="AU610" s="1" t="str">
        <f>_xlfn.IFNA(VLOOKUP($B610,'[1]Price Catalogue (Active CAP)'!$A:$AD,AU$3,FALSE),"")</f>
        <v>OCMOA</v>
      </c>
      <c r="AW610" s="1" t="b">
        <f t="shared" si="199"/>
        <v>1</v>
      </c>
      <c r="AX610" s="1" t="b">
        <f t="shared" si="200"/>
        <v>1</v>
      </c>
      <c r="AY610" s="1" t="b">
        <f t="shared" si="201"/>
        <v>1</v>
      </c>
      <c r="AZ610" s="1" t="b">
        <f t="shared" si="202"/>
        <v>1</v>
      </c>
      <c r="BA610" s="1" t="b">
        <f t="shared" si="203"/>
        <v>1</v>
      </c>
      <c r="BB610" s="1" t="b">
        <f t="shared" si="204"/>
        <v>1</v>
      </c>
      <c r="BC610" s="1" t="b">
        <f t="shared" si="205"/>
        <v>1</v>
      </c>
      <c r="BD610" s="1" t="b">
        <f t="shared" si="206"/>
        <v>1</v>
      </c>
      <c r="BE610" s="1" t="b">
        <f t="shared" si="207"/>
        <v>1</v>
      </c>
      <c r="BF610" s="1" t="b">
        <f t="shared" si="208"/>
        <v>1</v>
      </c>
      <c r="BG610" s="1" t="b">
        <f t="shared" si="209"/>
        <v>1</v>
      </c>
      <c r="BH610" s="1" t="b">
        <f t="shared" si="210"/>
        <v>0</v>
      </c>
      <c r="BI610" s="1" t="b">
        <f t="shared" si="211"/>
        <v>1</v>
      </c>
      <c r="BJ610" s="1" t="b">
        <f t="shared" si="212"/>
        <v>1</v>
      </c>
      <c r="BK610" s="1" t="b">
        <f t="shared" si="213"/>
        <v>0</v>
      </c>
      <c r="BL610" s="1" t="b">
        <f t="shared" si="214"/>
        <v>0</v>
      </c>
      <c r="BM610" s="1" t="b">
        <f t="shared" si="215"/>
        <v>1</v>
      </c>
      <c r="BN610" s="1" t="b">
        <f t="shared" si="216"/>
        <v>1</v>
      </c>
      <c r="BO610" s="1" t="b">
        <f t="shared" si="217"/>
        <v>1</v>
      </c>
      <c r="BP610" s="1" t="b">
        <f t="shared" si="218"/>
        <v>1</v>
      </c>
      <c r="BQ610" s="1" t="b">
        <f t="shared" si="219"/>
        <v>1</v>
      </c>
    </row>
    <row r="611" spans="1:69" ht="37.5">
      <c r="A611" s="5">
        <v>608</v>
      </c>
      <c r="B611" s="13" t="s">
        <v>1192</v>
      </c>
      <c r="C611" s="13"/>
      <c r="D611" s="13" t="s">
        <v>1178</v>
      </c>
      <c r="E611" s="19" t="s">
        <v>1228</v>
      </c>
      <c r="F611" s="13" t="s">
        <v>325</v>
      </c>
      <c r="G611" s="13" t="s">
        <v>843</v>
      </c>
      <c r="H611" s="13" t="s">
        <v>1566</v>
      </c>
      <c r="I611" s="13" t="s">
        <v>1561</v>
      </c>
      <c r="J611" s="13" t="s">
        <v>1480</v>
      </c>
      <c r="K611" s="13" t="s">
        <v>1190</v>
      </c>
      <c r="L611" s="13" t="s">
        <v>1562</v>
      </c>
      <c r="M611" s="13" t="s">
        <v>23</v>
      </c>
      <c r="N611" s="13" t="s">
        <v>23</v>
      </c>
      <c r="O611" s="13" t="s">
        <v>23</v>
      </c>
      <c r="P611" s="13" t="str">
        <f t="shared" si="198"/>
        <v>EASA;FAA;CAA UK;CAA MALAYSIA;DGCA INDONESIA;CAA CHINA;</v>
      </c>
      <c r="Q611" s="13" t="s">
        <v>12</v>
      </c>
      <c r="R611" s="13" t="s">
        <v>13</v>
      </c>
      <c r="S611" s="13" t="s">
        <v>1224</v>
      </c>
      <c r="T611" s="13" t="s">
        <v>24</v>
      </c>
      <c r="U611" s="13" t="s">
        <v>25</v>
      </c>
      <c r="V611" s="13" t="s">
        <v>26</v>
      </c>
      <c r="W611" s="13"/>
      <c r="X611" s="13" t="s">
        <v>1232</v>
      </c>
      <c r="Y611" s="13" t="s">
        <v>1273</v>
      </c>
      <c r="Z611" s="13"/>
      <c r="AA611" s="1" t="str">
        <f>_xlfn.IFNA(VLOOKUP($B611,'[1]Price Catalogue (Active CAP)'!$A:$AD,AA$3,FALSE),"")</f>
        <v>VR4100-04</v>
      </c>
      <c r="AC611" s="1" t="str">
        <f>_xlfn.IFNA(VLOOKUP($B611,'[1]Price Catalogue (Active CAP)'!$A:$AD,AC$3,FALSE),"")</f>
        <v>FAN-RECIRCULATION</v>
      </c>
      <c r="AD611" s="1" t="str">
        <f>_xlfn.IFNA(VLOOKUP($B611,'[1]Price Catalogue (Active CAP)'!$A:$AD,AD$3,FALSE),"")</f>
        <v>ON</v>
      </c>
      <c r="AE611" s="1" t="str">
        <f>_xlfn.IFNA(VLOOKUP($B611,'[1]Price Catalogue (Active CAP)'!$A:$AD,AE$3,FALSE),"")</f>
        <v>A330;A340;</v>
      </c>
      <c r="AF611" s="1" t="str">
        <f>_xlfn.IFNA(VLOOKUP($B611,'[1]Price Catalogue (Active CAP)'!$A:$AD,AF$3,FALSE),"")</f>
        <v>Diehl Aviation Gilching GmbH</v>
      </c>
      <c r="AG611" s="1" t="str">
        <f>_xlfn.IFNA(VLOOKUP($B611,'[1]Price Catalogue (Active CAP)'!$A:$AD,AG$3,FALSE),"")</f>
        <v>PNE-FAN-003</v>
      </c>
      <c r="AH611" s="1" t="str">
        <f>_xlfn.IFNA(VLOOKUP($B611,'[1]Price Catalogue (Active CAP)'!$A:$AD,AH$3,FALSE),"")</f>
        <v>Fan</v>
      </c>
      <c r="AI611" s="1" t="str">
        <f>_xlfn.IFNA(VLOOKUP($B611,'[1]Price Catalogue (Active CAP)'!$A:$AD,AI$3,FALSE),"")</f>
        <v>D1227</v>
      </c>
      <c r="AJ611" s="1" t="str">
        <f>_xlfn.IFNA(VLOOKUP($B611,'[1]Price Catalogue (Active CAP)'!$A:$AD,AJ$3,FALSE),"")</f>
        <v>21-21-17;</v>
      </c>
      <c r="AK611" s="1" t="str">
        <f>_xlfn.IFNA(VLOOKUP($B611,'[1]Price Catalogue (Active CAP)'!$A:$AD,AK$3,FALSE),"")</f>
        <v>21-21</v>
      </c>
      <c r="AL611" s="32" t="str">
        <f>_xlfn.IFNA(VLOOKUP($B611,'[1]Price Catalogue (Active CAP)'!$A:$AD,AL$3,FALSE),"")</f>
        <v>EASA,FAA,CAA MALAYSIA,CAAS,DGCA INDONESIA,CAA CHINA</v>
      </c>
      <c r="AM611" s="1" t="str">
        <f>_xlfn.IFNA(VLOOKUP($B611,'[1]Price Catalogue (Active CAP)'!$A:$AD,AM$3,FALSE),"")</f>
        <v>EASA</v>
      </c>
      <c r="AN611" s="1" t="str">
        <f>_xlfn.IFNA(VLOOKUP($B611,'[1]Price Catalogue (Active CAP)'!$A:$AD,AN$3,FALSE),"")</f>
        <v>FAA</v>
      </c>
      <c r="AO611" s="1" t="str">
        <f>_xlfn.IFNA(VLOOKUP($B611,'[1]Price Catalogue (Active CAP)'!$A:$AD,AO$3,FALSE),"")</f>
        <v>CAA MALAYSIA</v>
      </c>
      <c r="AP611" s="1" t="str">
        <f>_xlfn.IFNA(VLOOKUP($B611,'[1]Price Catalogue (Active CAP)'!$A:$AD,AP$3,FALSE),"")</f>
        <v>CAAS</v>
      </c>
      <c r="AQ611" s="1" t="str">
        <f>_xlfn.IFNA(VLOOKUP($B611,'[1]Price Catalogue (Active CAP)'!$A:$AD,AQ$3,FALSE),"")</f>
        <v>DGCA INDONESIA</v>
      </c>
      <c r="AR611" s="1" t="str">
        <f>_xlfn.IFNA(VLOOKUP($B611,'[1]Price Catalogue (Active CAP)'!$A:$AD,AR$3,FALSE),"")</f>
        <v>CAA CHINA</v>
      </c>
      <c r="AS611" s="1">
        <f>_xlfn.IFNA(VLOOKUP($B611,'[1]Price Catalogue (Active CAP)'!$A:$AD,AS$3,FALSE),"")</f>
        <v>0</v>
      </c>
      <c r="AT611" s="1" t="str">
        <f>_xlfn.IFNA(VLOOKUP($B611,'[1]Price Catalogue (Active CAP)'!$A:$AD,AT$3,FALSE),"")</f>
        <v>CAA VIETNAM</v>
      </c>
      <c r="AU611" s="1" t="str">
        <f>_xlfn.IFNA(VLOOKUP($B611,'[1]Price Catalogue (Active CAP)'!$A:$AD,AU$3,FALSE),"")</f>
        <v>OCMOA</v>
      </c>
      <c r="AW611" s="1" t="b">
        <f t="shared" si="199"/>
        <v>1</v>
      </c>
      <c r="AX611" s="1" t="b">
        <f t="shared" si="200"/>
        <v>1</v>
      </c>
      <c r="AY611" s="1" t="b">
        <f t="shared" si="201"/>
        <v>1</v>
      </c>
      <c r="AZ611" s="1" t="b">
        <f t="shared" si="202"/>
        <v>1</v>
      </c>
      <c r="BA611" s="1" t="b">
        <f t="shared" si="203"/>
        <v>1</v>
      </c>
      <c r="BB611" s="1" t="b">
        <f t="shared" si="204"/>
        <v>1</v>
      </c>
      <c r="BC611" s="1" t="b">
        <f t="shared" si="205"/>
        <v>1</v>
      </c>
      <c r="BD611" s="1" t="b">
        <f t="shared" si="206"/>
        <v>1</v>
      </c>
      <c r="BE611" s="1" t="b">
        <f t="shared" si="207"/>
        <v>1</v>
      </c>
      <c r="BF611" s="1" t="b">
        <f t="shared" si="208"/>
        <v>1</v>
      </c>
      <c r="BG611" s="1" t="b">
        <f t="shared" si="209"/>
        <v>1</v>
      </c>
      <c r="BH611" s="1" t="b">
        <f t="shared" si="210"/>
        <v>0</v>
      </c>
      <c r="BI611" s="1" t="b">
        <f t="shared" si="211"/>
        <v>1</v>
      </c>
      <c r="BJ611" s="1" t="b">
        <f t="shared" si="212"/>
        <v>1</v>
      </c>
      <c r="BK611" s="1" t="b">
        <f t="shared" si="213"/>
        <v>0</v>
      </c>
      <c r="BL611" s="1" t="b">
        <f t="shared" si="214"/>
        <v>0</v>
      </c>
      <c r="BM611" s="1" t="b">
        <f t="shared" si="215"/>
        <v>1</v>
      </c>
      <c r="BN611" s="1" t="b">
        <f t="shared" si="216"/>
        <v>1</v>
      </c>
      <c r="BO611" s="1" t="b">
        <f t="shared" si="217"/>
        <v>1</v>
      </c>
      <c r="BP611" s="1" t="b">
        <f t="shared" si="218"/>
        <v>1</v>
      </c>
      <c r="BQ611" s="1" t="b">
        <f t="shared" si="219"/>
        <v>1</v>
      </c>
    </row>
    <row r="612" spans="1:69" ht="37.5">
      <c r="A612" s="5">
        <v>609</v>
      </c>
      <c r="B612" s="13" t="s">
        <v>1193</v>
      </c>
      <c r="C612" s="13"/>
      <c r="D612" s="13" t="s">
        <v>846</v>
      </c>
      <c r="E612" s="19" t="s">
        <v>1228</v>
      </c>
      <c r="F612" s="13" t="s">
        <v>325</v>
      </c>
      <c r="G612" s="13" t="s">
        <v>843</v>
      </c>
      <c r="H612" s="13" t="s">
        <v>1567</v>
      </c>
      <c r="I612" s="13" t="s">
        <v>1352</v>
      </c>
      <c r="J612" s="13" t="s">
        <v>1480</v>
      </c>
      <c r="K612" s="13" t="s">
        <v>1194</v>
      </c>
      <c r="L612" s="13" t="s">
        <v>1520</v>
      </c>
      <c r="M612" s="13" t="s">
        <v>23</v>
      </c>
      <c r="N612" s="13" t="s">
        <v>23</v>
      </c>
      <c r="O612" s="13" t="s">
        <v>23</v>
      </c>
      <c r="P612" s="13" t="str">
        <f t="shared" si="198"/>
        <v>EASA;FAA;CAA UK;CAA MALAYSIA;DGCA INDONESIA;CAA CHINA;</v>
      </c>
      <c r="Q612" s="13" t="s">
        <v>12</v>
      </c>
      <c r="R612" s="13" t="s">
        <v>13</v>
      </c>
      <c r="S612" s="13" t="s">
        <v>1224</v>
      </c>
      <c r="T612" s="13" t="s">
        <v>24</v>
      </c>
      <c r="U612" s="13" t="s">
        <v>25</v>
      </c>
      <c r="V612" s="13" t="s">
        <v>26</v>
      </c>
      <c r="W612" s="13"/>
      <c r="X612" s="13" t="s">
        <v>1232</v>
      </c>
      <c r="Y612" s="13" t="s">
        <v>1336</v>
      </c>
      <c r="Z612" s="13"/>
      <c r="AA612" s="1" t="str">
        <f>_xlfn.IFNA(VLOOKUP($B612,'[1]Price Catalogue (Active CAP)'!$A:$AD,AA$3,FALSE),"")</f>
        <v>WV9135-01</v>
      </c>
      <c r="AC612" s="1" t="str">
        <f>_xlfn.IFNA(VLOOKUP($B612,'[1]Price Catalogue (Active CAP)'!$A:$AD,AC$3,FALSE),"")</f>
        <v>VALVE-WATER SHUTOFF</v>
      </c>
      <c r="AD612" s="1" t="str">
        <f>_xlfn.IFNA(VLOOKUP($B612,'[1]Price Catalogue (Active CAP)'!$A:$AD,AD$3,FALSE),"")</f>
        <v>ON</v>
      </c>
      <c r="AE612" s="1" t="str">
        <f>_xlfn.IFNA(VLOOKUP($B612,'[1]Price Catalogue (Active CAP)'!$A:$AD,AE$3,FALSE),"")</f>
        <v>A330;A340;</v>
      </c>
      <c r="AF612" s="1" t="str">
        <f>_xlfn.IFNA(VLOOKUP($B612,'[1]Price Catalogue (Active CAP)'!$A:$AD,AF$3,FALSE),"")</f>
        <v>Diehl Aviation Gilching GmbH</v>
      </c>
      <c r="AG612" s="1" t="str">
        <f>_xlfn.IFNA(VLOOKUP($B612,'[1]Price Catalogue (Active CAP)'!$A:$AD,AG$3,FALSE),"")</f>
        <v>CAE-VAL-032</v>
      </c>
      <c r="AH612" s="1" t="str">
        <f>_xlfn.IFNA(VLOOKUP($B612,'[1]Price Catalogue (Active CAP)'!$A:$AD,AH$3,FALSE),"")</f>
        <v>Toilet - Water Valve</v>
      </c>
      <c r="AI612" s="1" t="str">
        <f>_xlfn.IFNA(VLOOKUP($B612,'[1]Price Catalogue (Active CAP)'!$A:$AD,AI$3,FALSE),"")</f>
        <v>D1227</v>
      </c>
      <c r="AJ612" s="1" t="str">
        <f>_xlfn.IFNA(VLOOKUP($B612,'[1]Price Catalogue (Active CAP)'!$A:$AD,AJ$3,FALSE),"")</f>
        <v>38-31-53;</v>
      </c>
      <c r="AK612" s="1" t="str">
        <f>_xlfn.IFNA(VLOOKUP($B612,'[1]Price Catalogue (Active CAP)'!$A:$AD,AK$3,FALSE),"")</f>
        <v>38-31</v>
      </c>
      <c r="AL612" s="32" t="str">
        <f>_xlfn.IFNA(VLOOKUP($B612,'[1]Price Catalogue (Active CAP)'!$A:$AD,AL$3,FALSE),"")</f>
        <v>EASA,FAA,CAA MALAYSIA,CAAS,DGCA INDONESIA,CAA CHINA</v>
      </c>
      <c r="AM612" s="1" t="str">
        <f>_xlfn.IFNA(VLOOKUP($B612,'[1]Price Catalogue (Active CAP)'!$A:$AD,AM$3,FALSE),"")</f>
        <v>EASA</v>
      </c>
      <c r="AN612" s="1" t="str">
        <f>_xlfn.IFNA(VLOOKUP($B612,'[1]Price Catalogue (Active CAP)'!$A:$AD,AN$3,FALSE),"")</f>
        <v>FAA</v>
      </c>
      <c r="AO612" s="1" t="str">
        <f>_xlfn.IFNA(VLOOKUP($B612,'[1]Price Catalogue (Active CAP)'!$A:$AD,AO$3,FALSE),"")</f>
        <v>CAA MALAYSIA</v>
      </c>
      <c r="AP612" s="1" t="str">
        <f>_xlfn.IFNA(VLOOKUP($B612,'[1]Price Catalogue (Active CAP)'!$A:$AD,AP$3,FALSE),"")</f>
        <v>CAAS</v>
      </c>
      <c r="AQ612" s="1" t="str">
        <f>_xlfn.IFNA(VLOOKUP($B612,'[1]Price Catalogue (Active CAP)'!$A:$AD,AQ$3,FALSE),"")</f>
        <v>DGCA INDONESIA</v>
      </c>
      <c r="AR612" s="1" t="str">
        <f>_xlfn.IFNA(VLOOKUP($B612,'[1]Price Catalogue (Active CAP)'!$A:$AD,AR$3,FALSE),"")</f>
        <v>CAA CHINA</v>
      </c>
      <c r="AS612" s="1">
        <f>_xlfn.IFNA(VLOOKUP($B612,'[1]Price Catalogue (Active CAP)'!$A:$AD,AS$3,FALSE),"")</f>
        <v>0</v>
      </c>
      <c r="AT612" s="1" t="str">
        <f>_xlfn.IFNA(VLOOKUP($B612,'[1]Price Catalogue (Active CAP)'!$A:$AD,AT$3,FALSE),"")</f>
        <v>CAA VIETNAM</v>
      </c>
      <c r="AU612" s="1" t="str">
        <f>_xlfn.IFNA(VLOOKUP($B612,'[1]Price Catalogue (Active CAP)'!$A:$AD,AU$3,FALSE),"")</f>
        <v>OCMOM</v>
      </c>
      <c r="AW612" s="1" t="b">
        <f t="shared" si="199"/>
        <v>1</v>
      </c>
      <c r="AX612" s="1" t="b">
        <f t="shared" si="200"/>
        <v>1</v>
      </c>
      <c r="AY612" s="1" t="b">
        <f t="shared" si="201"/>
        <v>1</v>
      </c>
      <c r="AZ612" s="1" t="b">
        <f t="shared" si="202"/>
        <v>1</v>
      </c>
      <c r="BA612" s="1" t="b">
        <f t="shared" si="203"/>
        <v>1</v>
      </c>
      <c r="BB612" s="1" t="b">
        <f t="shared" si="204"/>
        <v>1</v>
      </c>
      <c r="BC612" s="1" t="b">
        <f t="shared" si="205"/>
        <v>1</v>
      </c>
      <c r="BD612" s="1" t="b">
        <f t="shared" si="206"/>
        <v>1</v>
      </c>
      <c r="BE612" s="1" t="b">
        <f t="shared" si="207"/>
        <v>1</v>
      </c>
      <c r="BF612" s="1" t="b">
        <f t="shared" si="208"/>
        <v>1</v>
      </c>
      <c r="BG612" s="1" t="b">
        <f t="shared" si="209"/>
        <v>1</v>
      </c>
      <c r="BH612" s="1" t="b">
        <f t="shared" si="210"/>
        <v>0</v>
      </c>
      <c r="BI612" s="1" t="b">
        <f t="shared" si="211"/>
        <v>1</v>
      </c>
      <c r="BJ612" s="1" t="b">
        <f t="shared" si="212"/>
        <v>1</v>
      </c>
      <c r="BK612" s="1" t="b">
        <f t="shared" si="213"/>
        <v>0</v>
      </c>
      <c r="BL612" s="1" t="b">
        <f t="shared" si="214"/>
        <v>0</v>
      </c>
      <c r="BM612" s="1" t="b">
        <f t="shared" si="215"/>
        <v>1</v>
      </c>
      <c r="BN612" s="1" t="b">
        <f t="shared" si="216"/>
        <v>1</v>
      </c>
      <c r="BO612" s="1" t="b">
        <f t="shared" si="217"/>
        <v>1</v>
      </c>
      <c r="BP612" s="1" t="b">
        <f t="shared" si="218"/>
        <v>1</v>
      </c>
      <c r="BQ612" s="1" t="b">
        <f t="shared" si="219"/>
        <v>1</v>
      </c>
    </row>
    <row r="613" spans="1:69" ht="37.5">
      <c r="A613" s="5">
        <v>610</v>
      </c>
      <c r="B613" s="13" t="s">
        <v>1195</v>
      </c>
      <c r="C613" s="13"/>
      <c r="D613" s="13" t="s">
        <v>1196</v>
      </c>
      <c r="E613" s="19" t="s">
        <v>1228</v>
      </c>
      <c r="F613" s="13" t="s">
        <v>325</v>
      </c>
      <c r="G613" s="13" t="s">
        <v>83</v>
      </c>
      <c r="H613" s="13" t="s">
        <v>1568</v>
      </c>
      <c r="I613" s="13" t="s">
        <v>1321</v>
      </c>
      <c r="J613" s="13"/>
      <c r="K613" s="13" t="s">
        <v>1197</v>
      </c>
      <c r="L613" s="13" t="s">
        <v>1392</v>
      </c>
      <c r="M613" s="13" t="s">
        <v>23</v>
      </c>
      <c r="N613" s="13" t="s">
        <v>23</v>
      </c>
      <c r="O613" s="13" t="s">
        <v>23</v>
      </c>
      <c r="P613" s="13" t="str">
        <f t="shared" si="198"/>
        <v>EASA;FAA;CAA UK;CAA MALAYSIA;DGCA INDONESIA;;</v>
      </c>
      <c r="Q613" s="13" t="s">
        <v>12</v>
      </c>
      <c r="R613" s="13" t="s">
        <v>13</v>
      </c>
      <c r="S613" s="13" t="s">
        <v>1224</v>
      </c>
      <c r="T613" s="13" t="s">
        <v>24</v>
      </c>
      <c r="U613" s="13" t="s">
        <v>25</v>
      </c>
      <c r="V613" s="13" t="s">
        <v>79</v>
      </c>
      <c r="W613" s="13"/>
      <c r="X613" s="13" t="s">
        <v>1232</v>
      </c>
      <c r="Y613" s="13" t="s">
        <v>1246</v>
      </c>
      <c r="Z613" s="13"/>
      <c r="AA613" s="1" t="str">
        <f>_xlfn.IFNA(VLOOKUP($B613,'[1]Price Catalogue (Active CAP)'!$A:$AD,AA$3,FALSE),"")</f>
        <v>YG101-04</v>
      </c>
      <c r="AC613" s="1" t="str">
        <f>_xlfn.IFNA(VLOOKUP($B613,'[1]Price Catalogue (Active CAP)'!$A:$AD,AC$3,FALSE),"")</f>
        <v>GUIDE-Y</v>
      </c>
      <c r="AD613" s="1" t="str">
        <f>_xlfn.IFNA(VLOOKUP($B613,'[1]Price Catalogue (Active CAP)'!$A:$AD,AD$3,FALSE),"")</f>
        <v>ON</v>
      </c>
      <c r="AE613" s="1" t="str">
        <f>_xlfn.IFNA(VLOOKUP($B613,'[1]Price Catalogue (Active CAP)'!$A:$AD,AE$3,FALSE),"")</f>
        <v>A330;A340;</v>
      </c>
      <c r="AF613" s="1" t="str">
        <f>_xlfn.IFNA(VLOOKUP($B613,'[1]Price Catalogue (Active CAP)'!$A:$AD,AF$3,FALSE),"")</f>
        <v>HONEYWELL INTERNATIONAL INC</v>
      </c>
      <c r="AG613" s="1" t="str">
        <f>_xlfn.IFNA(VLOOKUP($B613,'[1]Price Catalogue (Active CAP)'!$A:$AD,AG$3,FALSE),"")</f>
        <v>CAE-CBA-006</v>
      </c>
      <c r="AH613" s="1" t="str">
        <f>_xlfn.IFNA(VLOOKUP($B613,'[1]Price Catalogue (Active CAP)'!$A:$AD,AH$3,FALSE),"")</f>
        <v>PDU</v>
      </c>
      <c r="AI613" s="1">
        <f>_xlfn.IFNA(VLOOKUP($B613,'[1]Price Catalogue (Active CAP)'!$A:$AD,AI$3,FALSE),"")</f>
        <v>0</v>
      </c>
      <c r="AJ613" s="1" t="str">
        <f>_xlfn.IFNA(VLOOKUP($B613,'[1]Price Catalogue (Active CAP)'!$A:$AD,AJ$3,FALSE),"")</f>
        <v>25-51-02;</v>
      </c>
      <c r="AK613" s="1" t="str">
        <f>_xlfn.IFNA(VLOOKUP($B613,'[1]Price Catalogue (Active CAP)'!$A:$AD,AK$3,FALSE),"")</f>
        <v>25-51</v>
      </c>
      <c r="AL613" s="32" t="str">
        <f>_xlfn.IFNA(VLOOKUP($B613,'[1]Price Catalogue (Active CAP)'!$A:$AD,AL$3,FALSE),"")</f>
        <v>EASA,FAA,CAA MALAYSIA,CAAS,DGCA INDONESIA</v>
      </c>
      <c r="AM613" s="1" t="str">
        <f>_xlfn.IFNA(VLOOKUP($B613,'[1]Price Catalogue (Active CAP)'!$A:$AD,AM$3,FALSE),"")</f>
        <v>EASA</v>
      </c>
      <c r="AN613" s="1" t="str">
        <f>_xlfn.IFNA(VLOOKUP($B613,'[1]Price Catalogue (Active CAP)'!$A:$AD,AN$3,FALSE),"")</f>
        <v>FAA</v>
      </c>
      <c r="AO613" s="1" t="str">
        <f>_xlfn.IFNA(VLOOKUP($B613,'[1]Price Catalogue (Active CAP)'!$A:$AD,AO$3,FALSE),"")</f>
        <v>CAA MALAYSIA</v>
      </c>
      <c r="AP613" s="1" t="str">
        <f>_xlfn.IFNA(VLOOKUP($B613,'[1]Price Catalogue (Active CAP)'!$A:$AD,AP$3,FALSE),"")</f>
        <v>CAAS</v>
      </c>
      <c r="AQ613" s="1" t="str">
        <f>_xlfn.IFNA(VLOOKUP($B613,'[1]Price Catalogue (Active CAP)'!$A:$AD,AQ$3,FALSE),"")</f>
        <v>DGCA INDONESIA</v>
      </c>
      <c r="AR613" s="1" t="str">
        <f>_xlfn.IFNA(VLOOKUP($B613,'[1]Price Catalogue (Active CAP)'!$A:$AD,AR$3,FALSE),"")</f>
        <v/>
      </c>
      <c r="AS613" s="1">
        <f>_xlfn.IFNA(VLOOKUP($B613,'[1]Price Catalogue (Active CAP)'!$A:$AD,AS$3,FALSE),"")</f>
        <v>0</v>
      </c>
      <c r="AT613" s="1" t="str">
        <f>_xlfn.IFNA(VLOOKUP($B613,'[1]Price Catalogue (Active CAP)'!$A:$AD,AT$3,FALSE),"")</f>
        <v>CAA VIETNAM</v>
      </c>
      <c r="AU613" s="1" t="str">
        <f>_xlfn.IFNA(VLOOKUP($B613,'[1]Price Catalogue (Active CAP)'!$A:$AD,AU$3,FALSE),"")</f>
        <v>OCMOE</v>
      </c>
      <c r="AW613" s="1" t="b">
        <f t="shared" si="199"/>
        <v>1</v>
      </c>
      <c r="AX613" s="1" t="b">
        <f t="shared" si="200"/>
        <v>1</v>
      </c>
      <c r="AY613" s="1" t="b">
        <f t="shared" si="201"/>
        <v>1</v>
      </c>
      <c r="AZ613" s="1" t="b">
        <f t="shared" si="202"/>
        <v>1</v>
      </c>
      <c r="BA613" s="1" t="b">
        <f t="shared" si="203"/>
        <v>1</v>
      </c>
      <c r="BB613" s="1" t="b">
        <f t="shared" si="204"/>
        <v>1</v>
      </c>
      <c r="BC613" s="1" t="b">
        <f t="shared" si="205"/>
        <v>1</v>
      </c>
      <c r="BD613" s="1" t="b">
        <f t="shared" si="206"/>
        <v>1</v>
      </c>
      <c r="BE613" s="1" t="b">
        <f t="shared" si="207"/>
        <v>1</v>
      </c>
      <c r="BF613" s="1" t="b">
        <f t="shared" si="208"/>
        <v>1</v>
      </c>
      <c r="BG613" s="1" t="b">
        <f t="shared" si="209"/>
        <v>1</v>
      </c>
      <c r="BH613" s="1" t="b">
        <f t="shared" si="210"/>
        <v>0</v>
      </c>
      <c r="BI613" s="1" t="b">
        <f t="shared" si="211"/>
        <v>1</v>
      </c>
      <c r="BJ613" s="1" t="b">
        <f t="shared" si="212"/>
        <v>1</v>
      </c>
      <c r="BK613" s="1" t="b">
        <f t="shared" si="213"/>
        <v>0</v>
      </c>
      <c r="BL613" s="1" t="b">
        <f t="shared" si="214"/>
        <v>0</v>
      </c>
      <c r="BM613" s="1" t="b">
        <f t="shared" si="215"/>
        <v>1</v>
      </c>
      <c r="BN613" s="1" t="b">
        <f t="shared" si="216"/>
        <v>1</v>
      </c>
      <c r="BO613" s="1" t="b">
        <f t="shared" si="217"/>
        <v>1</v>
      </c>
      <c r="BP613" s="1" t="b">
        <f t="shared" si="218"/>
        <v>1</v>
      </c>
      <c r="BQ613" s="1" t="b">
        <f t="shared" si="219"/>
        <v>1</v>
      </c>
    </row>
    <row r="614" spans="1:69" ht="60" customHeight="1">
      <c r="A614" s="5">
        <v>611</v>
      </c>
      <c r="B614" s="20" t="s">
        <v>1569</v>
      </c>
      <c r="C614" s="21"/>
      <c r="D614" s="21" t="s">
        <v>1570</v>
      </c>
      <c r="E614" s="19" t="s">
        <v>1571</v>
      </c>
      <c r="F614" s="21" t="s">
        <v>28</v>
      </c>
      <c r="G614" s="21" t="s">
        <v>255</v>
      </c>
      <c r="H614" s="21" t="s">
        <v>1463</v>
      </c>
      <c r="I614" s="21" t="s">
        <v>1303</v>
      </c>
      <c r="J614" s="21"/>
      <c r="K614" s="21" t="s">
        <v>793</v>
      </c>
      <c r="L614" s="21" t="s">
        <v>1375</v>
      </c>
      <c r="M614" s="13"/>
      <c r="N614" s="13"/>
      <c r="O614" s="13"/>
      <c r="P614" s="13" t="str">
        <f t="shared" si="198"/>
        <v>EASA;FAA;CAA UK;CAA MALAYSIA;;;</v>
      </c>
      <c r="Q614" s="22" t="s">
        <v>12</v>
      </c>
      <c r="R614" s="22" t="s">
        <v>13</v>
      </c>
      <c r="S614" s="22" t="s">
        <v>1224</v>
      </c>
      <c r="T614" s="23" t="s">
        <v>24</v>
      </c>
      <c r="U614" s="23"/>
      <c r="V614" s="22" t="s">
        <v>79</v>
      </c>
      <c r="W614" s="22"/>
      <c r="X614" s="23" t="s">
        <v>1232</v>
      </c>
      <c r="Y614" s="19" t="s">
        <v>1246</v>
      </c>
      <c r="Z614" s="19"/>
      <c r="AA614" s="1" t="str">
        <f>_xlfn.IFNA(VLOOKUP($B614,'[1]Price Catalogue (Active CAP)'!$A:$AD,AA$3,FALSE),"")</f>
        <v/>
      </c>
      <c r="AB614" s="1" t="str">
        <f>_xlfn.IFNA(VLOOKUP($B614,'[1]Price Catalogue (Active CAP)'!$A:$AD,AB$3,FALSE),"")</f>
        <v/>
      </c>
      <c r="AC614" s="1" t="str">
        <f>_xlfn.IFNA(VLOOKUP($B614,'[1]Price Catalogue (Active CAP)'!$A:$AD,AC$3,FALSE),"")</f>
        <v/>
      </c>
      <c r="AD614" s="1" t="str">
        <f>_xlfn.IFNA(VLOOKUP($B614,'[1]Price Catalogue (Active CAP)'!$A:$AD,AD$3,FALSE),"")</f>
        <v/>
      </c>
      <c r="AE614" s="1" t="str">
        <f>_xlfn.IFNA(VLOOKUP($B614,'[1]Price Catalogue (Active CAP)'!$A:$AD,AE$3,FALSE),"")</f>
        <v/>
      </c>
      <c r="AF614" s="1" t="str">
        <f>_xlfn.IFNA(VLOOKUP($B614,'[1]Price Catalogue (Active CAP)'!$A:$AD,AF$3,FALSE),"")</f>
        <v/>
      </c>
      <c r="AG614" s="1" t="str">
        <f>_xlfn.IFNA(VLOOKUP($B614,'[1]Price Catalogue (Active CAP)'!$A:$AD,AG$3,FALSE),"")</f>
        <v/>
      </c>
      <c r="AH614" s="1" t="str">
        <f>_xlfn.IFNA(VLOOKUP($B614,'[1]Price Catalogue (Active CAP)'!$A:$AD,AH$3,FALSE),"")</f>
        <v/>
      </c>
      <c r="AI614" s="1" t="str">
        <f>_xlfn.IFNA(VLOOKUP($B614,'[1]Price Catalogue (Active CAP)'!$A:$AD,AI$3,FALSE),"")</f>
        <v/>
      </c>
      <c r="AJ614" s="1" t="str">
        <f>_xlfn.IFNA(VLOOKUP($B614,'[1]Price Catalogue (Active CAP)'!$A:$AD,AJ$3,FALSE),"")</f>
        <v/>
      </c>
      <c r="AK614" s="1" t="str">
        <f>_xlfn.IFNA(VLOOKUP($B614,'[1]Price Catalogue (Active CAP)'!$A:$AD,AK$3,FALSE),"")</f>
        <v/>
      </c>
      <c r="AL614" s="32" t="str">
        <f>_xlfn.IFNA(VLOOKUP($B614,'[1]Price Catalogue (Active CAP)'!$A:$AD,AL$3,FALSE),"")</f>
        <v/>
      </c>
      <c r="AM614" s="1" t="str">
        <f>_xlfn.IFNA(VLOOKUP($B614,'[1]Price Catalogue (Active CAP)'!$A:$AD,AM$3,FALSE),"")</f>
        <v/>
      </c>
      <c r="AN614" s="1" t="str">
        <f>_xlfn.IFNA(VLOOKUP($B614,'[1]Price Catalogue (Active CAP)'!$A:$AD,AN$3,FALSE),"")</f>
        <v/>
      </c>
      <c r="AO614" s="1" t="str">
        <f>_xlfn.IFNA(VLOOKUP($B614,'[1]Price Catalogue (Active CAP)'!$A:$AD,AO$3,FALSE),"")</f>
        <v/>
      </c>
      <c r="AP614" s="1" t="str">
        <f>_xlfn.IFNA(VLOOKUP($B614,'[1]Price Catalogue (Active CAP)'!$A:$AD,AP$3,FALSE),"")</f>
        <v/>
      </c>
      <c r="AQ614" s="1" t="str">
        <f>_xlfn.IFNA(VLOOKUP($B614,'[1]Price Catalogue (Active CAP)'!$A:$AD,AQ$3,FALSE),"")</f>
        <v/>
      </c>
      <c r="AR614" s="1" t="str">
        <f>_xlfn.IFNA(VLOOKUP($B614,'[1]Price Catalogue (Active CAP)'!$A:$AD,AR$3,FALSE),"")</f>
        <v/>
      </c>
      <c r="AS614" s="1" t="str">
        <f>_xlfn.IFNA(VLOOKUP($B614,'[1]Price Catalogue (Active CAP)'!$A:$AD,AS$3,FALSE),"")</f>
        <v/>
      </c>
      <c r="AT614" s="1" t="str">
        <f>_xlfn.IFNA(VLOOKUP($B614,'[1]Price Catalogue (Active CAP)'!$A:$AD,AT$3,FALSE),"")</f>
        <v/>
      </c>
      <c r="AU614" s="1" t="str">
        <f>_xlfn.IFNA(VLOOKUP($B614,'[1]Price Catalogue (Active CAP)'!$A:$AD,AU$3,FALSE),"")</f>
        <v/>
      </c>
      <c r="AW614" s="1" t="b">
        <f t="shared" si="199"/>
        <v>0</v>
      </c>
      <c r="AX614" s="1" t="b">
        <f t="shared" si="200"/>
        <v>1</v>
      </c>
      <c r="AY614" s="1" t="b">
        <f t="shared" si="201"/>
        <v>0</v>
      </c>
      <c r="AZ614" s="1" t="b">
        <f t="shared" si="202"/>
        <v>0</v>
      </c>
      <c r="BA614" s="1" t="b">
        <f t="shared" si="203"/>
        <v>0</v>
      </c>
      <c r="BB614" s="1" t="b">
        <f t="shared" si="204"/>
        <v>0</v>
      </c>
      <c r="BC614" s="1" t="b">
        <f t="shared" si="205"/>
        <v>0</v>
      </c>
      <c r="BD614" s="1" t="b">
        <f t="shared" si="206"/>
        <v>0</v>
      </c>
      <c r="BE614" s="1" t="b">
        <f t="shared" si="207"/>
        <v>1</v>
      </c>
      <c r="BF614" s="1" t="b">
        <f t="shared" si="208"/>
        <v>0</v>
      </c>
      <c r="BG614" s="1" t="b">
        <f t="shared" si="209"/>
        <v>0</v>
      </c>
      <c r="BH614" s="1" t="b">
        <f t="shared" si="210"/>
        <v>0</v>
      </c>
      <c r="BI614" s="1" t="b">
        <f t="shared" si="211"/>
        <v>0</v>
      </c>
      <c r="BJ614" s="1" t="b">
        <f t="shared" si="212"/>
        <v>0</v>
      </c>
      <c r="BK614" s="1" t="b">
        <f t="shared" si="213"/>
        <v>0</v>
      </c>
      <c r="BL614" s="1" t="b">
        <f t="shared" si="214"/>
        <v>0</v>
      </c>
      <c r="BM614" s="1" t="b">
        <f t="shared" si="215"/>
        <v>1</v>
      </c>
      <c r="BN614" s="1" t="b">
        <f t="shared" si="216"/>
        <v>1</v>
      </c>
      <c r="BO614" s="1" t="b">
        <f t="shared" si="217"/>
        <v>1</v>
      </c>
      <c r="BP614" s="1" t="b">
        <f t="shared" si="218"/>
        <v>0</v>
      </c>
      <c r="BQ614" s="1" t="b">
        <f t="shared" si="219"/>
        <v>0</v>
      </c>
    </row>
    <row r="615" spans="1:69" ht="60" customHeight="1">
      <c r="A615" s="5">
        <v>612</v>
      </c>
      <c r="B615" s="20" t="s">
        <v>1572</v>
      </c>
      <c r="C615" s="14"/>
      <c r="D615" s="21" t="s">
        <v>179</v>
      </c>
      <c r="E615" s="19" t="s">
        <v>1571</v>
      </c>
      <c r="F615" s="21" t="s">
        <v>1573</v>
      </c>
      <c r="G615" s="21" t="s">
        <v>180</v>
      </c>
      <c r="H615" s="21" t="s">
        <v>1311</v>
      </c>
      <c r="I615" s="21" t="s">
        <v>1312</v>
      </c>
      <c r="J615" s="21"/>
      <c r="K615" s="21" t="s">
        <v>181</v>
      </c>
      <c r="L615" s="21" t="s">
        <v>1313</v>
      </c>
      <c r="M615" s="13" t="s">
        <v>23</v>
      </c>
      <c r="N615" s="13" t="s">
        <v>23</v>
      </c>
      <c r="O615" s="13"/>
      <c r="P615" s="13" t="str">
        <f t="shared" si="198"/>
        <v>EASA;FAA;CAA UK;CAA MALAYSIA;;CAA CHINA;</v>
      </c>
      <c r="Q615" s="22" t="s">
        <v>12</v>
      </c>
      <c r="R615" s="22" t="s">
        <v>13</v>
      </c>
      <c r="S615" s="22" t="s">
        <v>1224</v>
      </c>
      <c r="T615" s="23" t="s">
        <v>24</v>
      </c>
      <c r="U615" s="23"/>
      <c r="V615" s="22" t="s">
        <v>26</v>
      </c>
      <c r="W615" s="22"/>
      <c r="X615" s="23" t="s">
        <v>1232</v>
      </c>
      <c r="Y615" s="19" t="s">
        <v>1242</v>
      </c>
      <c r="Z615" s="19"/>
      <c r="AA615" s="1" t="str">
        <f>_xlfn.IFNA(VLOOKUP($B615,'[1]Price Catalogue (Active CAP)'!$A:$AD,AA$3,FALSE),"")</f>
        <v/>
      </c>
      <c r="AB615" s="1" t="str">
        <f>_xlfn.IFNA(VLOOKUP($B615,'[1]Price Catalogue (Active CAP)'!$A:$AD,AB$3,FALSE),"")</f>
        <v/>
      </c>
      <c r="AC615" s="1" t="str">
        <f>_xlfn.IFNA(VLOOKUP($B615,'[1]Price Catalogue (Active CAP)'!$A:$AD,AC$3,FALSE),"")</f>
        <v/>
      </c>
      <c r="AD615" s="1" t="str">
        <f>_xlfn.IFNA(VLOOKUP($B615,'[1]Price Catalogue (Active CAP)'!$A:$AD,AD$3,FALSE),"")</f>
        <v/>
      </c>
      <c r="AE615" s="1" t="str">
        <f>_xlfn.IFNA(VLOOKUP($B615,'[1]Price Catalogue (Active CAP)'!$A:$AD,AE$3,FALSE),"")</f>
        <v/>
      </c>
      <c r="AF615" s="1" t="str">
        <f>_xlfn.IFNA(VLOOKUP($B615,'[1]Price Catalogue (Active CAP)'!$A:$AD,AF$3,FALSE),"")</f>
        <v/>
      </c>
      <c r="AG615" s="1" t="str">
        <f>_xlfn.IFNA(VLOOKUP($B615,'[1]Price Catalogue (Active CAP)'!$A:$AD,AG$3,FALSE),"")</f>
        <v/>
      </c>
      <c r="AH615" s="1" t="str">
        <f>_xlfn.IFNA(VLOOKUP($B615,'[1]Price Catalogue (Active CAP)'!$A:$AD,AH$3,FALSE),"")</f>
        <v/>
      </c>
      <c r="AI615" s="1" t="str">
        <f>_xlfn.IFNA(VLOOKUP($B615,'[1]Price Catalogue (Active CAP)'!$A:$AD,AI$3,FALSE),"")</f>
        <v/>
      </c>
      <c r="AJ615" s="1" t="str">
        <f>_xlfn.IFNA(VLOOKUP($B615,'[1]Price Catalogue (Active CAP)'!$A:$AD,AJ$3,FALSE),"")</f>
        <v/>
      </c>
      <c r="AK615" s="1" t="str">
        <f>_xlfn.IFNA(VLOOKUP($B615,'[1]Price Catalogue (Active CAP)'!$A:$AD,AK$3,FALSE),"")</f>
        <v/>
      </c>
      <c r="AL615" s="32" t="str">
        <f>_xlfn.IFNA(VLOOKUP($B615,'[1]Price Catalogue (Active CAP)'!$A:$AD,AL$3,FALSE),"")</f>
        <v/>
      </c>
      <c r="AM615" s="1" t="str">
        <f>_xlfn.IFNA(VLOOKUP($B615,'[1]Price Catalogue (Active CAP)'!$A:$AD,AM$3,FALSE),"")</f>
        <v/>
      </c>
      <c r="AN615" s="1" t="str">
        <f>_xlfn.IFNA(VLOOKUP($B615,'[1]Price Catalogue (Active CAP)'!$A:$AD,AN$3,FALSE),"")</f>
        <v/>
      </c>
      <c r="AO615" s="1" t="str">
        <f>_xlfn.IFNA(VLOOKUP($B615,'[1]Price Catalogue (Active CAP)'!$A:$AD,AO$3,FALSE),"")</f>
        <v/>
      </c>
      <c r="AP615" s="1" t="str">
        <f>_xlfn.IFNA(VLOOKUP($B615,'[1]Price Catalogue (Active CAP)'!$A:$AD,AP$3,FALSE),"")</f>
        <v/>
      </c>
      <c r="AQ615" s="1" t="str">
        <f>_xlfn.IFNA(VLOOKUP($B615,'[1]Price Catalogue (Active CAP)'!$A:$AD,AQ$3,FALSE),"")</f>
        <v/>
      </c>
      <c r="AR615" s="1" t="str">
        <f>_xlfn.IFNA(VLOOKUP($B615,'[1]Price Catalogue (Active CAP)'!$A:$AD,AR$3,FALSE),"")</f>
        <v/>
      </c>
      <c r="AS615" s="1" t="str">
        <f>_xlfn.IFNA(VLOOKUP($B615,'[1]Price Catalogue (Active CAP)'!$A:$AD,AS$3,FALSE),"")</f>
        <v/>
      </c>
      <c r="AT615" s="1" t="str">
        <f>_xlfn.IFNA(VLOOKUP($B615,'[1]Price Catalogue (Active CAP)'!$A:$AD,AT$3,FALSE),"")</f>
        <v/>
      </c>
      <c r="AU615" s="1" t="str">
        <f>_xlfn.IFNA(VLOOKUP($B615,'[1]Price Catalogue (Active CAP)'!$A:$AD,AU$3,FALSE),"")</f>
        <v/>
      </c>
      <c r="AW615" s="1" t="b">
        <f t="shared" si="199"/>
        <v>0</v>
      </c>
      <c r="AX615" s="1" t="b">
        <f t="shared" si="200"/>
        <v>1</v>
      </c>
      <c r="AY615" s="1" t="b">
        <f t="shared" si="201"/>
        <v>0</v>
      </c>
      <c r="AZ615" s="1" t="b">
        <f t="shared" si="202"/>
        <v>0</v>
      </c>
      <c r="BA615" s="1" t="b">
        <f t="shared" si="203"/>
        <v>0</v>
      </c>
      <c r="BB615" s="1" t="b">
        <f t="shared" si="204"/>
        <v>0</v>
      </c>
      <c r="BC615" s="1" t="b">
        <f t="shared" si="205"/>
        <v>0</v>
      </c>
      <c r="BD615" s="1" t="b">
        <f t="shared" si="206"/>
        <v>0</v>
      </c>
      <c r="BE615" s="1" t="b">
        <f t="shared" si="207"/>
        <v>1</v>
      </c>
      <c r="BF615" s="1" t="b">
        <f t="shared" si="208"/>
        <v>0</v>
      </c>
      <c r="BG615" s="1" t="b">
        <f t="shared" si="209"/>
        <v>0</v>
      </c>
      <c r="BH615" s="1" t="b">
        <f t="shared" si="210"/>
        <v>0</v>
      </c>
      <c r="BI615" s="1" t="b">
        <f t="shared" si="211"/>
        <v>0</v>
      </c>
      <c r="BJ615" s="1" t="b">
        <f t="shared" si="212"/>
        <v>0</v>
      </c>
      <c r="BK615" s="1" t="b">
        <f t="shared" si="213"/>
        <v>0</v>
      </c>
      <c r="BL615" s="1" t="b">
        <f t="shared" si="214"/>
        <v>0</v>
      </c>
      <c r="BM615" s="1" t="b">
        <f t="shared" si="215"/>
        <v>1</v>
      </c>
      <c r="BN615" s="1" t="b">
        <f t="shared" si="216"/>
        <v>0</v>
      </c>
      <c r="BO615" s="1" t="b">
        <f t="shared" si="217"/>
        <v>1</v>
      </c>
      <c r="BP615" s="1" t="b">
        <f t="shared" si="218"/>
        <v>0</v>
      </c>
      <c r="BQ615" s="1" t="b">
        <f t="shared" si="219"/>
        <v>0</v>
      </c>
    </row>
    <row r="616" spans="1:69" ht="60" customHeight="1">
      <c r="A616" s="5">
        <v>613</v>
      </c>
      <c r="B616" s="20" t="s">
        <v>1574</v>
      </c>
      <c r="C616" s="21"/>
      <c r="D616" s="21" t="s">
        <v>1575</v>
      </c>
      <c r="E616" s="19" t="s">
        <v>1571</v>
      </c>
      <c r="F616" s="21" t="s">
        <v>77</v>
      </c>
      <c r="G616" s="21" t="s">
        <v>1576</v>
      </c>
      <c r="H616" s="21" t="s">
        <v>1577</v>
      </c>
      <c r="I616" s="21" t="s">
        <v>1312</v>
      </c>
      <c r="J616" s="21"/>
      <c r="K616" s="21" t="s">
        <v>1578</v>
      </c>
      <c r="L616" s="21" t="s">
        <v>1313</v>
      </c>
      <c r="M616" s="13"/>
      <c r="N616" s="13"/>
      <c r="O616" s="13"/>
      <c r="P616" s="13" t="str">
        <f t="shared" si="198"/>
        <v>EASA;FAA;CAA UK;CAA MALAYSIA;DGCA INDONESIA;CAA CHINA;</v>
      </c>
      <c r="Q616" s="22" t="s">
        <v>12</v>
      </c>
      <c r="R616" s="22" t="s">
        <v>13</v>
      </c>
      <c r="S616" s="22" t="s">
        <v>1224</v>
      </c>
      <c r="T616" s="23" t="s">
        <v>24</v>
      </c>
      <c r="U616" s="23" t="s">
        <v>25</v>
      </c>
      <c r="V616" s="22" t="s">
        <v>26</v>
      </c>
      <c r="W616" s="22"/>
      <c r="X616" s="23" t="s">
        <v>1232</v>
      </c>
      <c r="Y616" s="19" t="s">
        <v>1242</v>
      </c>
      <c r="Z616" s="19"/>
      <c r="AA616" s="1" t="str">
        <f>_xlfn.IFNA(VLOOKUP($B616,'[1]Price Catalogue (Active CAP)'!$A:$AD,AA$3,FALSE),"")</f>
        <v/>
      </c>
      <c r="AB616" s="1" t="str">
        <f>_xlfn.IFNA(VLOOKUP($B616,'[1]Price Catalogue (Active CAP)'!$A:$AD,AB$3,FALSE),"")</f>
        <v/>
      </c>
      <c r="AC616" s="1" t="str">
        <f>_xlfn.IFNA(VLOOKUP($B616,'[1]Price Catalogue (Active CAP)'!$A:$AD,AC$3,FALSE),"")</f>
        <v/>
      </c>
      <c r="AD616" s="1" t="str">
        <f>_xlfn.IFNA(VLOOKUP($B616,'[1]Price Catalogue (Active CAP)'!$A:$AD,AD$3,FALSE),"")</f>
        <v/>
      </c>
      <c r="AE616" s="1" t="str">
        <f>_xlfn.IFNA(VLOOKUP($B616,'[1]Price Catalogue (Active CAP)'!$A:$AD,AE$3,FALSE),"")</f>
        <v/>
      </c>
      <c r="AF616" s="1" t="str">
        <f>_xlfn.IFNA(VLOOKUP($B616,'[1]Price Catalogue (Active CAP)'!$A:$AD,AF$3,FALSE),"")</f>
        <v/>
      </c>
      <c r="AG616" s="1" t="str">
        <f>_xlfn.IFNA(VLOOKUP($B616,'[1]Price Catalogue (Active CAP)'!$A:$AD,AG$3,FALSE),"")</f>
        <v/>
      </c>
      <c r="AH616" s="1" t="str">
        <f>_xlfn.IFNA(VLOOKUP($B616,'[1]Price Catalogue (Active CAP)'!$A:$AD,AH$3,FALSE),"")</f>
        <v/>
      </c>
      <c r="AI616" s="1" t="str">
        <f>_xlfn.IFNA(VLOOKUP($B616,'[1]Price Catalogue (Active CAP)'!$A:$AD,AI$3,FALSE),"")</f>
        <v/>
      </c>
      <c r="AJ616" s="1" t="str">
        <f>_xlfn.IFNA(VLOOKUP($B616,'[1]Price Catalogue (Active CAP)'!$A:$AD,AJ$3,FALSE),"")</f>
        <v/>
      </c>
      <c r="AK616" s="1" t="str">
        <f>_xlfn.IFNA(VLOOKUP($B616,'[1]Price Catalogue (Active CAP)'!$A:$AD,AK$3,FALSE),"")</f>
        <v/>
      </c>
      <c r="AL616" s="32" t="str">
        <f>_xlfn.IFNA(VLOOKUP($B616,'[1]Price Catalogue (Active CAP)'!$A:$AD,AL$3,FALSE),"")</f>
        <v/>
      </c>
      <c r="AM616" s="1" t="str">
        <f>_xlfn.IFNA(VLOOKUP($B616,'[1]Price Catalogue (Active CAP)'!$A:$AD,AM$3,FALSE),"")</f>
        <v/>
      </c>
      <c r="AN616" s="1" t="str">
        <f>_xlfn.IFNA(VLOOKUP($B616,'[1]Price Catalogue (Active CAP)'!$A:$AD,AN$3,FALSE),"")</f>
        <v/>
      </c>
      <c r="AO616" s="1" t="str">
        <f>_xlfn.IFNA(VLOOKUP($B616,'[1]Price Catalogue (Active CAP)'!$A:$AD,AO$3,FALSE),"")</f>
        <v/>
      </c>
      <c r="AP616" s="1" t="str">
        <f>_xlfn.IFNA(VLOOKUP($B616,'[1]Price Catalogue (Active CAP)'!$A:$AD,AP$3,FALSE),"")</f>
        <v/>
      </c>
      <c r="AQ616" s="1" t="str">
        <f>_xlfn.IFNA(VLOOKUP($B616,'[1]Price Catalogue (Active CAP)'!$A:$AD,AQ$3,FALSE),"")</f>
        <v/>
      </c>
      <c r="AR616" s="1" t="str">
        <f>_xlfn.IFNA(VLOOKUP($B616,'[1]Price Catalogue (Active CAP)'!$A:$AD,AR$3,FALSE),"")</f>
        <v/>
      </c>
      <c r="AS616" s="1" t="str">
        <f>_xlfn.IFNA(VLOOKUP($B616,'[1]Price Catalogue (Active CAP)'!$A:$AD,AS$3,FALSE),"")</f>
        <v/>
      </c>
      <c r="AT616" s="1" t="str">
        <f>_xlfn.IFNA(VLOOKUP($B616,'[1]Price Catalogue (Active CAP)'!$A:$AD,AT$3,FALSE),"")</f>
        <v/>
      </c>
      <c r="AU616" s="1" t="str">
        <f>_xlfn.IFNA(VLOOKUP($B616,'[1]Price Catalogue (Active CAP)'!$A:$AD,AU$3,FALSE),"")</f>
        <v/>
      </c>
      <c r="AW616" s="1" t="b">
        <f t="shared" si="199"/>
        <v>0</v>
      </c>
      <c r="AX616" s="1" t="b">
        <f t="shared" si="200"/>
        <v>1</v>
      </c>
      <c r="AY616" s="1" t="b">
        <f t="shared" si="201"/>
        <v>0</v>
      </c>
      <c r="AZ616" s="1" t="b">
        <f t="shared" si="202"/>
        <v>0</v>
      </c>
      <c r="BA616" s="1" t="b">
        <f t="shared" si="203"/>
        <v>0</v>
      </c>
      <c r="BB616" s="1" t="b">
        <f t="shared" si="204"/>
        <v>0</v>
      </c>
      <c r="BC616" s="1" t="b">
        <f t="shared" si="205"/>
        <v>0</v>
      </c>
      <c r="BD616" s="1" t="b">
        <f t="shared" si="206"/>
        <v>0</v>
      </c>
      <c r="BE616" s="1" t="b">
        <f t="shared" si="207"/>
        <v>1</v>
      </c>
      <c r="BF616" s="1" t="b">
        <f t="shared" si="208"/>
        <v>0</v>
      </c>
      <c r="BG616" s="1" t="b">
        <f t="shared" si="209"/>
        <v>0</v>
      </c>
      <c r="BH616" s="1" t="b">
        <f t="shared" si="210"/>
        <v>0</v>
      </c>
      <c r="BI616" s="1" t="b">
        <f t="shared" si="211"/>
        <v>0</v>
      </c>
      <c r="BJ616" s="1" t="b">
        <f t="shared" si="212"/>
        <v>0</v>
      </c>
      <c r="BK616" s="1" t="b">
        <f t="shared" si="213"/>
        <v>0</v>
      </c>
      <c r="BL616" s="1" t="b">
        <f t="shared" si="214"/>
        <v>0</v>
      </c>
      <c r="BM616" s="1" t="b">
        <f t="shared" si="215"/>
        <v>0</v>
      </c>
      <c r="BN616" s="1" t="b">
        <f t="shared" si="216"/>
        <v>0</v>
      </c>
      <c r="BO616" s="1" t="b">
        <f t="shared" si="217"/>
        <v>1</v>
      </c>
      <c r="BP616" s="1" t="b">
        <f t="shared" si="218"/>
        <v>0</v>
      </c>
      <c r="BQ616" s="1" t="b">
        <f t="shared" si="219"/>
        <v>0</v>
      </c>
    </row>
    <row r="617" spans="1:69" ht="60" customHeight="1">
      <c r="A617" s="5">
        <v>614</v>
      </c>
      <c r="B617" s="20" t="s">
        <v>1579</v>
      </c>
      <c r="C617" s="21"/>
      <c r="D617" s="21" t="s">
        <v>1580</v>
      </c>
      <c r="E617" s="19" t="s">
        <v>1571</v>
      </c>
      <c r="F617" s="21" t="s">
        <v>77</v>
      </c>
      <c r="G617" s="21" t="s">
        <v>1581</v>
      </c>
      <c r="H617" s="21" t="s">
        <v>1577</v>
      </c>
      <c r="I617" s="21" t="s">
        <v>1312</v>
      </c>
      <c r="J617" s="21"/>
      <c r="K617" s="21" t="s">
        <v>1578</v>
      </c>
      <c r="L617" s="21" t="s">
        <v>1313</v>
      </c>
      <c r="M617" s="13" t="s">
        <v>23</v>
      </c>
      <c r="N617" s="13" t="s">
        <v>23</v>
      </c>
      <c r="O617" s="13" t="s">
        <v>23</v>
      </c>
      <c r="P617" s="13" t="str">
        <f t="shared" si="198"/>
        <v>EASA;FAA;CAA UK;CAA MALAYSIA;DGCA INDONESIA;CAA CHINA;</v>
      </c>
      <c r="Q617" s="22" t="s">
        <v>12</v>
      </c>
      <c r="R617" s="22" t="s">
        <v>13</v>
      </c>
      <c r="S617" s="22" t="s">
        <v>1224</v>
      </c>
      <c r="T617" s="23" t="s">
        <v>24</v>
      </c>
      <c r="U617" s="23" t="s">
        <v>25</v>
      </c>
      <c r="V617" s="22" t="s">
        <v>26</v>
      </c>
      <c r="W617" s="22"/>
      <c r="X617" s="23" t="s">
        <v>1232</v>
      </c>
      <c r="Y617" s="19" t="s">
        <v>1242</v>
      </c>
      <c r="Z617" s="19"/>
      <c r="AA617" s="1" t="str">
        <f>_xlfn.IFNA(VLOOKUP($B617,'[1]Price Catalogue (Active CAP)'!$A:$AD,AA$3,FALSE),"")</f>
        <v/>
      </c>
      <c r="AB617" s="1" t="str">
        <f>_xlfn.IFNA(VLOOKUP($B617,'[1]Price Catalogue (Active CAP)'!$A:$AD,AB$3,FALSE),"")</f>
        <v/>
      </c>
      <c r="AC617" s="1" t="str">
        <f>_xlfn.IFNA(VLOOKUP($B617,'[1]Price Catalogue (Active CAP)'!$A:$AD,AC$3,FALSE),"")</f>
        <v/>
      </c>
      <c r="AD617" s="1" t="str">
        <f>_xlfn.IFNA(VLOOKUP($B617,'[1]Price Catalogue (Active CAP)'!$A:$AD,AD$3,FALSE),"")</f>
        <v/>
      </c>
      <c r="AE617" s="1" t="str">
        <f>_xlfn.IFNA(VLOOKUP($B617,'[1]Price Catalogue (Active CAP)'!$A:$AD,AE$3,FALSE),"")</f>
        <v/>
      </c>
      <c r="AF617" s="1" t="str">
        <f>_xlfn.IFNA(VLOOKUP($B617,'[1]Price Catalogue (Active CAP)'!$A:$AD,AF$3,FALSE),"")</f>
        <v/>
      </c>
      <c r="AG617" s="1" t="str">
        <f>_xlfn.IFNA(VLOOKUP($B617,'[1]Price Catalogue (Active CAP)'!$A:$AD,AG$3,FALSE),"")</f>
        <v/>
      </c>
      <c r="AH617" s="1" t="str">
        <f>_xlfn.IFNA(VLOOKUP($B617,'[1]Price Catalogue (Active CAP)'!$A:$AD,AH$3,FALSE),"")</f>
        <v/>
      </c>
      <c r="AI617" s="1" t="str">
        <f>_xlfn.IFNA(VLOOKUP($B617,'[1]Price Catalogue (Active CAP)'!$A:$AD,AI$3,FALSE),"")</f>
        <v/>
      </c>
      <c r="AJ617" s="1" t="str">
        <f>_xlfn.IFNA(VLOOKUP($B617,'[1]Price Catalogue (Active CAP)'!$A:$AD,AJ$3,FALSE),"")</f>
        <v/>
      </c>
      <c r="AK617" s="1" t="str">
        <f>_xlfn.IFNA(VLOOKUP($B617,'[1]Price Catalogue (Active CAP)'!$A:$AD,AK$3,FALSE),"")</f>
        <v/>
      </c>
      <c r="AL617" s="32" t="str">
        <f>_xlfn.IFNA(VLOOKUP($B617,'[1]Price Catalogue (Active CAP)'!$A:$AD,AL$3,FALSE),"")</f>
        <v/>
      </c>
      <c r="AM617" s="1" t="str">
        <f>_xlfn.IFNA(VLOOKUP($B617,'[1]Price Catalogue (Active CAP)'!$A:$AD,AM$3,FALSE),"")</f>
        <v/>
      </c>
      <c r="AN617" s="1" t="str">
        <f>_xlfn.IFNA(VLOOKUP($B617,'[1]Price Catalogue (Active CAP)'!$A:$AD,AN$3,FALSE),"")</f>
        <v/>
      </c>
      <c r="AO617" s="1" t="str">
        <f>_xlfn.IFNA(VLOOKUP($B617,'[1]Price Catalogue (Active CAP)'!$A:$AD,AO$3,FALSE),"")</f>
        <v/>
      </c>
      <c r="AP617" s="1" t="str">
        <f>_xlfn.IFNA(VLOOKUP($B617,'[1]Price Catalogue (Active CAP)'!$A:$AD,AP$3,FALSE),"")</f>
        <v/>
      </c>
      <c r="AQ617" s="1" t="str">
        <f>_xlfn.IFNA(VLOOKUP($B617,'[1]Price Catalogue (Active CAP)'!$A:$AD,AQ$3,FALSE),"")</f>
        <v/>
      </c>
      <c r="AR617" s="1" t="str">
        <f>_xlfn.IFNA(VLOOKUP($B617,'[1]Price Catalogue (Active CAP)'!$A:$AD,AR$3,FALSE),"")</f>
        <v/>
      </c>
      <c r="AS617" s="1" t="str">
        <f>_xlfn.IFNA(VLOOKUP($B617,'[1]Price Catalogue (Active CAP)'!$A:$AD,AS$3,FALSE),"")</f>
        <v/>
      </c>
      <c r="AT617" s="1" t="str">
        <f>_xlfn.IFNA(VLOOKUP($B617,'[1]Price Catalogue (Active CAP)'!$A:$AD,AT$3,FALSE),"")</f>
        <v/>
      </c>
      <c r="AU617" s="1" t="str">
        <f>_xlfn.IFNA(VLOOKUP($B617,'[1]Price Catalogue (Active CAP)'!$A:$AD,AU$3,FALSE),"")</f>
        <v/>
      </c>
      <c r="AW617" s="1" t="b">
        <f t="shared" si="199"/>
        <v>0</v>
      </c>
      <c r="AX617" s="1" t="b">
        <f t="shared" si="200"/>
        <v>1</v>
      </c>
      <c r="AY617" s="1" t="b">
        <f t="shared" si="201"/>
        <v>0</v>
      </c>
      <c r="AZ617" s="1" t="b">
        <f t="shared" si="202"/>
        <v>0</v>
      </c>
      <c r="BA617" s="1" t="b">
        <f t="shared" si="203"/>
        <v>0</v>
      </c>
      <c r="BB617" s="1" t="b">
        <f t="shared" si="204"/>
        <v>0</v>
      </c>
      <c r="BC617" s="1" t="b">
        <f t="shared" si="205"/>
        <v>0</v>
      </c>
      <c r="BD617" s="1" t="b">
        <f t="shared" si="206"/>
        <v>0</v>
      </c>
      <c r="BE617" s="1" t="b">
        <f t="shared" si="207"/>
        <v>1</v>
      </c>
      <c r="BF617" s="1" t="b">
        <f t="shared" si="208"/>
        <v>0</v>
      </c>
      <c r="BG617" s="1" t="b">
        <f t="shared" si="209"/>
        <v>0</v>
      </c>
      <c r="BH617" s="1" t="b">
        <f t="shared" si="210"/>
        <v>0</v>
      </c>
      <c r="BI617" s="1" t="b">
        <f t="shared" si="211"/>
        <v>0</v>
      </c>
      <c r="BJ617" s="1" t="b">
        <f t="shared" si="212"/>
        <v>0</v>
      </c>
      <c r="BK617" s="1" t="b">
        <f t="shared" si="213"/>
        <v>0</v>
      </c>
      <c r="BL617" s="1" t="b">
        <f t="shared" si="214"/>
        <v>0</v>
      </c>
      <c r="BM617" s="1" t="b">
        <f t="shared" si="215"/>
        <v>0</v>
      </c>
      <c r="BN617" s="1" t="b">
        <f t="shared" si="216"/>
        <v>0</v>
      </c>
      <c r="BO617" s="1" t="b">
        <f t="shared" si="217"/>
        <v>1</v>
      </c>
      <c r="BP617" s="1" t="b">
        <f t="shared" si="218"/>
        <v>0</v>
      </c>
      <c r="BQ617" s="1" t="b">
        <f t="shared" si="219"/>
        <v>0</v>
      </c>
    </row>
    <row r="618" spans="1:69" ht="60" customHeight="1">
      <c r="A618" s="5">
        <v>615</v>
      </c>
      <c r="B618" s="20" t="s">
        <v>1582</v>
      </c>
      <c r="C618" s="21"/>
      <c r="D618" s="21" t="s">
        <v>1583</v>
      </c>
      <c r="E618" s="19" t="s">
        <v>1571</v>
      </c>
      <c r="F618" s="21" t="s">
        <v>54</v>
      </c>
      <c r="G618" s="21" t="s">
        <v>1107</v>
      </c>
      <c r="H618" s="21" t="s">
        <v>1584</v>
      </c>
      <c r="I618" s="21" t="s">
        <v>1554</v>
      </c>
      <c r="J618" s="21" t="s">
        <v>1333</v>
      </c>
      <c r="K618" s="21" t="s">
        <v>1585</v>
      </c>
      <c r="L618" s="21" t="s">
        <v>1335</v>
      </c>
      <c r="M618" s="13"/>
      <c r="N618" s="13"/>
      <c r="O618" s="13"/>
      <c r="P618" s="13" t="str">
        <f t="shared" si="198"/>
        <v>EASA;FAA;CAA UK;CAA MALAYSIA;DGCA INDONESIA;CAA CHINA;</v>
      </c>
      <c r="Q618" s="22" t="s">
        <v>12</v>
      </c>
      <c r="R618" s="22" t="s">
        <v>13</v>
      </c>
      <c r="S618" s="22" t="s">
        <v>1224</v>
      </c>
      <c r="T618" s="23" t="s">
        <v>24</v>
      </c>
      <c r="U618" s="23" t="s">
        <v>25</v>
      </c>
      <c r="V618" s="22" t="s">
        <v>26</v>
      </c>
      <c r="W618" s="22"/>
      <c r="X618" s="23" t="s">
        <v>1232</v>
      </c>
      <c r="Y618" s="19" t="s">
        <v>1336</v>
      </c>
      <c r="Z618" s="19"/>
      <c r="AA618" s="1" t="str">
        <f>_xlfn.IFNA(VLOOKUP($B618,'[1]Price Catalogue (Active CAP)'!$A:$AD,AA$3,FALSE),"")</f>
        <v/>
      </c>
      <c r="AB618" s="1" t="str">
        <f>_xlfn.IFNA(VLOOKUP($B618,'[1]Price Catalogue (Active CAP)'!$A:$AD,AB$3,FALSE),"")</f>
        <v/>
      </c>
      <c r="AC618" s="1" t="str">
        <f>_xlfn.IFNA(VLOOKUP($B618,'[1]Price Catalogue (Active CAP)'!$A:$AD,AC$3,FALSE),"")</f>
        <v/>
      </c>
      <c r="AD618" s="1" t="str">
        <f>_xlfn.IFNA(VLOOKUP($B618,'[1]Price Catalogue (Active CAP)'!$A:$AD,AD$3,FALSE),"")</f>
        <v/>
      </c>
      <c r="AE618" s="1" t="str">
        <f>_xlfn.IFNA(VLOOKUP($B618,'[1]Price Catalogue (Active CAP)'!$A:$AD,AE$3,FALSE),"")</f>
        <v/>
      </c>
      <c r="AF618" s="1" t="str">
        <f>_xlfn.IFNA(VLOOKUP($B618,'[1]Price Catalogue (Active CAP)'!$A:$AD,AF$3,FALSE),"")</f>
        <v/>
      </c>
      <c r="AG618" s="1" t="str">
        <f>_xlfn.IFNA(VLOOKUP($B618,'[1]Price Catalogue (Active CAP)'!$A:$AD,AG$3,FALSE),"")</f>
        <v/>
      </c>
      <c r="AH618" s="1" t="str">
        <f>_xlfn.IFNA(VLOOKUP($B618,'[1]Price Catalogue (Active CAP)'!$A:$AD,AH$3,FALSE),"")</f>
        <v/>
      </c>
      <c r="AI618" s="1" t="str">
        <f>_xlfn.IFNA(VLOOKUP($B618,'[1]Price Catalogue (Active CAP)'!$A:$AD,AI$3,FALSE),"")</f>
        <v/>
      </c>
      <c r="AJ618" s="1" t="str">
        <f>_xlfn.IFNA(VLOOKUP($B618,'[1]Price Catalogue (Active CAP)'!$A:$AD,AJ$3,FALSE),"")</f>
        <v/>
      </c>
      <c r="AK618" s="1" t="str">
        <f>_xlfn.IFNA(VLOOKUP($B618,'[1]Price Catalogue (Active CAP)'!$A:$AD,AK$3,FALSE),"")</f>
        <v/>
      </c>
      <c r="AL618" s="32" t="str">
        <f>_xlfn.IFNA(VLOOKUP($B618,'[1]Price Catalogue (Active CAP)'!$A:$AD,AL$3,FALSE),"")</f>
        <v/>
      </c>
      <c r="AM618" s="1" t="str">
        <f>_xlfn.IFNA(VLOOKUP($B618,'[1]Price Catalogue (Active CAP)'!$A:$AD,AM$3,FALSE),"")</f>
        <v/>
      </c>
      <c r="AN618" s="1" t="str">
        <f>_xlfn.IFNA(VLOOKUP($B618,'[1]Price Catalogue (Active CAP)'!$A:$AD,AN$3,FALSE),"")</f>
        <v/>
      </c>
      <c r="AO618" s="1" t="str">
        <f>_xlfn.IFNA(VLOOKUP($B618,'[1]Price Catalogue (Active CAP)'!$A:$AD,AO$3,FALSE),"")</f>
        <v/>
      </c>
      <c r="AP618" s="1" t="str">
        <f>_xlfn.IFNA(VLOOKUP($B618,'[1]Price Catalogue (Active CAP)'!$A:$AD,AP$3,FALSE),"")</f>
        <v/>
      </c>
      <c r="AQ618" s="1" t="str">
        <f>_xlfn.IFNA(VLOOKUP($B618,'[1]Price Catalogue (Active CAP)'!$A:$AD,AQ$3,FALSE),"")</f>
        <v/>
      </c>
      <c r="AR618" s="1" t="str">
        <f>_xlfn.IFNA(VLOOKUP($B618,'[1]Price Catalogue (Active CAP)'!$A:$AD,AR$3,FALSE),"")</f>
        <v/>
      </c>
      <c r="AS618" s="1" t="str">
        <f>_xlfn.IFNA(VLOOKUP($B618,'[1]Price Catalogue (Active CAP)'!$A:$AD,AS$3,FALSE),"")</f>
        <v/>
      </c>
      <c r="AT618" s="1" t="str">
        <f>_xlfn.IFNA(VLOOKUP($B618,'[1]Price Catalogue (Active CAP)'!$A:$AD,AT$3,FALSE),"")</f>
        <v/>
      </c>
      <c r="AU618" s="1" t="str">
        <f>_xlfn.IFNA(VLOOKUP($B618,'[1]Price Catalogue (Active CAP)'!$A:$AD,AU$3,FALSE),"")</f>
        <v/>
      </c>
      <c r="AW618" s="1" t="b">
        <f t="shared" si="199"/>
        <v>0</v>
      </c>
      <c r="AX618" s="1" t="b">
        <f t="shared" si="200"/>
        <v>1</v>
      </c>
      <c r="AY618" s="1" t="b">
        <f t="shared" si="201"/>
        <v>0</v>
      </c>
      <c r="AZ618" s="1" t="b">
        <f t="shared" si="202"/>
        <v>0</v>
      </c>
      <c r="BA618" s="1" t="b">
        <f t="shared" si="203"/>
        <v>0</v>
      </c>
      <c r="BB618" s="1" t="b">
        <f t="shared" si="204"/>
        <v>0</v>
      </c>
      <c r="BC618" s="1" t="b">
        <f t="shared" si="205"/>
        <v>0</v>
      </c>
      <c r="BD618" s="1" t="b">
        <f t="shared" si="206"/>
        <v>0</v>
      </c>
      <c r="BE618" s="1" t="b">
        <f t="shared" si="207"/>
        <v>0</v>
      </c>
      <c r="BF618" s="1" t="b">
        <f t="shared" si="208"/>
        <v>0</v>
      </c>
      <c r="BG618" s="1" t="b">
        <f t="shared" si="209"/>
        <v>0</v>
      </c>
      <c r="BH618" s="1" t="b">
        <f t="shared" si="210"/>
        <v>0</v>
      </c>
      <c r="BI618" s="1" t="b">
        <f t="shared" si="211"/>
        <v>0</v>
      </c>
      <c r="BJ618" s="1" t="b">
        <f t="shared" si="212"/>
        <v>0</v>
      </c>
      <c r="BK618" s="1" t="b">
        <f t="shared" si="213"/>
        <v>0</v>
      </c>
      <c r="BL618" s="1" t="b">
        <f t="shared" si="214"/>
        <v>0</v>
      </c>
      <c r="BM618" s="1" t="b">
        <f t="shared" si="215"/>
        <v>0</v>
      </c>
      <c r="BN618" s="1" t="b">
        <f t="shared" si="216"/>
        <v>0</v>
      </c>
      <c r="BO618" s="1" t="b">
        <f t="shared" si="217"/>
        <v>1</v>
      </c>
      <c r="BP618" s="1" t="b">
        <f t="shared" si="218"/>
        <v>0</v>
      </c>
      <c r="BQ618" s="1" t="b">
        <f t="shared" si="219"/>
        <v>0</v>
      </c>
    </row>
    <row r="619" spans="1:69" ht="60" customHeight="1">
      <c r="A619" s="5">
        <v>616</v>
      </c>
      <c r="B619" s="20" t="s">
        <v>1586</v>
      </c>
      <c r="C619" s="21"/>
      <c r="D619" s="21" t="s">
        <v>1587</v>
      </c>
      <c r="E619" s="19" t="s">
        <v>1571</v>
      </c>
      <c r="F619" s="21" t="s">
        <v>54</v>
      </c>
      <c r="G619" s="21" t="s">
        <v>1107</v>
      </c>
      <c r="H619" s="21" t="s">
        <v>1588</v>
      </c>
      <c r="I619" s="21" t="s">
        <v>1554</v>
      </c>
      <c r="J619" s="21" t="s">
        <v>1333</v>
      </c>
      <c r="K619" s="21" t="s">
        <v>1585</v>
      </c>
      <c r="L619" s="21" t="s">
        <v>1335</v>
      </c>
      <c r="M619" s="13"/>
      <c r="N619" s="13"/>
      <c r="O619" s="13"/>
      <c r="P619" s="13" t="str">
        <f t="shared" si="198"/>
        <v>EASA;FAA;CAA UK;CAA MALAYSIA;DGCA INDONESIA;CAA CHINA;</v>
      </c>
      <c r="Q619" s="22" t="s">
        <v>12</v>
      </c>
      <c r="R619" s="22" t="s">
        <v>13</v>
      </c>
      <c r="S619" s="22" t="s">
        <v>1224</v>
      </c>
      <c r="T619" s="23" t="s">
        <v>24</v>
      </c>
      <c r="U619" s="23" t="s">
        <v>25</v>
      </c>
      <c r="V619" s="22" t="s">
        <v>26</v>
      </c>
      <c r="W619" s="22"/>
      <c r="X619" s="23" t="s">
        <v>1232</v>
      </c>
      <c r="Y619" s="19" t="s">
        <v>1336</v>
      </c>
      <c r="Z619" s="19"/>
      <c r="AA619" s="1" t="str">
        <f>_xlfn.IFNA(VLOOKUP($B619,'[1]Price Catalogue (Active CAP)'!$A:$AD,AA$3,FALSE),"")</f>
        <v/>
      </c>
      <c r="AB619" s="1" t="str">
        <f>_xlfn.IFNA(VLOOKUP($B619,'[1]Price Catalogue (Active CAP)'!$A:$AD,AB$3,FALSE),"")</f>
        <v/>
      </c>
      <c r="AC619" s="1" t="str">
        <f>_xlfn.IFNA(VLOOKUP($B619,'[1]Price Catalogue (Active CAP)'!$A:$AD,AC$3,FALSE),"")</f>
        <v/>
      </c>
      <c r="AD619" s="1" t="str">
        <f>_xlfn.IFNA(VLOOKUP($B619,'[1]Price Catalogue (Active CAP)'!$A:$AD,AD$3,FALSE),"")</f>
        <v/>
      </c>
      <c r="AE619" s="1" t="str">
        <f>_xlfn.IFNA(VLOOKUP($B619,'[1]Price Catalogue (Active CAP)'!$A:$AD,AE$3,FALSE),"")</f>
        <v/>
      </c>
      <c r="AF619" s="1" t="str">
        <f>_xlfn.IFNA(VLOOKUP($B619,'[1]Price Catalogue (Active CAP)'!$A:$AD,AF$3,FALSE),"")</f>
        <v/>
      </c>
      <c r="AG619" s="1" t="str">
        <f>_xlfn.IFNA(VLOOKUP($B619,'[1]Price Catalogue (Active CAP)'!$A:$AD,AG$3,FALSE),"")</f>
        <v/>
      </c>
      <c r="AH619" s="1" t="str">
        <f>_xlfn.IFNA(VLOOKUP($B619,'[1]Price Catalogue (Active CAP)'!$A:$AD,AH$3,FALSE),"")</f>
        <v/>
      </c>
      <c r="AI619" s="1" t="str">
        <f>_xlfn.IFNA(VLOOKUP($B619,'[1]Price Catalogue (Active CAP)'!$A:$AD,AI$3,FALSE),"")</f>
        <v/>
      </c>
      <c r="AJ619" s="1" t="str">
        <f>_xlfn.IFNA(VLOOKUP($B619,'[1]Price Catalogue (Active CAP)'!$A:$AD,AJ$3,FALSE),"")</f>
        <v/>
      </c>
      <c r="AK619" s="1" t="str">
        <f>_xlfn.IFNA(VLOOKUP($B619,'[1]Price Catalogue (Active CAP)'!$A:$AD,AK$3,FALSE),"")</f>
        <v/>
      </c>
      <c r="AL619" s="32" t="str">
        <f>_xlfn.IFNA(VLOOKUP($B619,'[1]Price Catalogue (Active CAP)'!$A:$AD,AL$3,FALSE),"")</f>
        <v/>
      </c>
      <c r="AM619" s="1" t="str">
        <f>_xlfn.IFNA(VLOOKUP($B619,'[1]Price Catalogue (Active CAP)'!$A:$AD,AM$3,FALSE),"")</f>
        <v/>
      </c>
      <c r="AN619" s="1" t="str">
        <f>_xlfn.IFNA(VLOOKUP($B619,'[1]Price Catalogue (Active CAP)'!$A:$AD,AN$3,FALSE),"")</f>
        <v/>
      </c>
      <c r="AO619" s="1" t="str">
        <f>_xlfn.IFNA(VLOOKUP($B619,'[1]Price Catalogue (Active CAP)'!$A:$AD,AO$3,FALSE),"")</f>
        <v/>
      </c>
      <c r="AP619" s="1" t="str">
        <f>_xlfn.IFNA(VLOOKUP($B619,'[1]Price Catalogue (Active CAP)'!$A:$AD,AP$3,FALSE),"")</f>
        <v/>
      </c>
      <c r="AQ619" s="1" t="str">
        <f>_xlfn.IFNA(VLOOKUP($B619,'[1]Price Catalogue (Active CAP)'!$A:$AD,AQ$3,FALSE),"")</f>
        <v/>
      </c>
      <c r="AR619" s="1" t="str">
        <f>_xlfn.IFNA(VLOOKUP($B619,'[1]Price Catalogue (Active CAP)'!$A:$AD,AR$3,FALSE),"")</f>
        <v/>
      </c>
      <c r="AS619" s="1" t="str">
        <f>_xlfn.IFNA(VLOOKUP($B619,'[1]Price Catalogue (Active CAP)'!$A:$AD,AS$3,FALSE),"")</f>
        <v/>
      </c>
      <c r="AT619" s="1" t="str">
        <f>_xlfn.IFNA(VLOOKUP($B619,'[1]Price Catalogue (Active CAP)'!$A:$AD,AT$3,FALSE),"")</f>
        <v/>
      </c>
      <c r="AU619" s="1" t="str">
        <f>_xlfn.IFNA(VLOOKUP($B619,'[1]Price Catalogue (Active CAP)'!$A:$AD,AU$3,FALSE),"")</f>
        <v/>
      </c>
      <c r="AW619" s="1" t="b">
        <f t="shared" si="199"/>
        <v>0</v>
      </c>
      <c r="AX619" s="1" t="b">
        <f t="shared" si="200"/>
        <v>1</v>
      </c>
      <c r="AY619" s="1" t="b">
        <f t="shared" si="201"/>
        <v>0</v>
      </c>
      <c r="AZ619" s="1" t="b">
        <f t="shared" si="202"/>
        <v>0</v>
      </c>
      <c r="BA619" s="1" t="b">
        <f t="shared" si="203"/>
        <v>0</v>
      </c>
      <c r="BB619" s="1" t="b">
        <f t="shared" si="204"/>
        <v>0</v>
      </c>
      <c r="BC619" s="1" t="b">
        <f t="shared" si="205"/>
        <v>0</v>
      </c>
      <c r="BD619" s="1" t="b">
        <f t="shared" si="206"/>
        <v>0</v>
      </c>
      <c r="BE619" s="1" t="b">
        <f t="shared" si="207"/>
        <v>0</v>
      </c>
      <c r="BF619" s="1" t="b">
        <f t="shared" si="208"/>
        <v>0</v>
      </c>
      <c r="BG619" s="1" t="b">
        <f t="shared" si="209"/>
        <v>0</v>
      </c>
      <c r="BH619" s="1" t="b">
        <f t="shared" si="210"/>
        <v>0</v>
      </c>
      <c r="BI619" s="1" t="b">
        <f t="shared" si="211"/>
        <v>0</v>
      </c>
      <c r="BJ619" s="1" t="b">
        <f t="shared" si="212"/>
        <v>0</v>
      </c>
      <c r="BK619" s="1" t="b">
        <f t="shared" si="213"/>
        <v>0</v>
      </c>
      <c r="BL619" s="1" t="b">
        <f t="shared" si="214"/>
        <v>0</v>
      </c>
      <c r="BM619" s="1" t="b">
        <f t="shared" si="215"/>
        <v>0</v>
      </c>
      <c r="BN619" s="1" t="b">
        <f t="shared" si="216"/>
        <v>0</v>
      </c>
      <c r="BO619" s="1" t="b">
        <f t="shared" si="217"/>
        <v>1</v>
      </c>
      <c r="BP619" s="1" t="b">
        <f t="shared" si="218"/>
        <v>0</v>
      </c>
      <c r="BQ619" s="1" t="b">
        <f t="shared" si="219"/>
        <v>0</v>
      </c>
    </row>
    <row r="620" spans="1:69" ht="60" customHeight="1">
      <c r="A620" s="5">
        <v>617</v>
      </c>
      <c r="B620" s="20">
        <v>133300</v>
      </c>
      <c r="C620" s="14"/>
      <c r="D620" s="21" t="s">
        <v>1589</v>
      </c>
      <c r="E620" s="19" t="s">
        <v>1571</v>
      </c>
      <c r="F620" s="21" t="s">
        <v>79</v>
      </c>
      <c r="G620" s="21" t="s">
        <v>1330</v>
      </c>
      <c r="H620" s="21" t="s">
        <v>1590</v>
      </c>
      <c r="I620" s="21" t="s">
        <v>1554</v>
      </c>
      <c r="J620" s="21" t="s">
        <v>1333</v>
      </c>
      <c r="K620" s="21" t="s">
        <v>1334</v>
      </c>
      <c r="L620" s="21" t="s">
        <v>1335</v>
      </c>
      <c r="M620" s="13"/>
      <c r="N620" s="13"/>
      <c r="O620" s="13"/>
      <c r="P620" s="13" t="str">
        <f t="shared" si="198"/>
        <v>;;;;;CAA CHINA;</v>
      </c>
      <c r="Q620" s="22" t="s">
        <v>79</v>
      </c>
      <c r="R620" s="22" t="s">
        <v>79</v>
      </c>
      <c r="S620" s="22" t="s">
        <v>79</v>
      </c>
      <c r="T620" s="23" t="s">
        <v>79</v>
      </c>
      <c r="U620" s="23" t="s">
        <v>79</v>
      </c>
      <c r="V620" s="22" t="s">
        <v>26</v>
      </c>
      <c r="W620" s="22"/>
      <c r="X620" s="23"/>
      <c r="Y620" s="19" t="s">
        <v>1336</v>
      </c>
      <c r="Z620" s="19"/>
      <c r="AA620" s="1" t="str">
        <f>_xlfn.IFNA(VLOOKUP($B620,'[1]Price Catalogue (Active CAP)'!$A:$AD,AA$3,FALSE),"")</f>
        <v/>
      </c>
      <c r="AB620" s="1" t="str">
        <f>_xlfn.IFNA(VLOOKUP($B620,'[1]Price Catalogue (Active CAP)'!$A:$AD,AB$3,FALSE),"")</f>
        <v/>
      </c>
      <c r="AC620" s="1" t="str">
        <f>_xlfn.IFNA(VLOOKUP($B620,'[1]Price Catalogue (Active CAP)'!$A:$AD,AC$3,FALSE),"")</f>
        <v/>
      </c>
      <c r="AD620" s="1" t="str">
        <f>_xlfn.IFNA(VLOOKUP($B620,'[1]Price Catalogue (Active CAP)'!$A:$AD,AD$3,FALSE),"")</f>
        <v/>
      </c>
      <c r="AE620" s="1" t="str">
        <f>_xlfn.IFNA(VLOOKUP($B620,'[1]Price Catalogue (Active CAP)'!$A:$AD,AE$3,FALSE),"")</f>
        <v/>
      </c>
      <c r="AF620" s="1" t="str">
        <f>_xlfn.IFNA(VLOOKUP($B620,'[1]Price Catalogue (Active CAP)'!$A:$AD,AF$3,FALSE),"")</f>
        <v/>
      </c>
      <c r="AG620" s="1" t="str">
        <f>_xlfn.IFNA(VLOOKUP($B620,'[1]Price Catalogue (Active CAP)'!$A:$AD,AG$3,FALSE),"")</f>
        <v/>
      </c>
      <c r="AH620" s="1" t="str">
        <f>_xlfn.IFNA(VLOOKUP($B620,'[1]Price Catalogue (Active CAP)'!$A:$AD,AH$3,FALSE),"")</f>
        <v/>
      </c>
      <c r="AI620" s="1" t="str">
        <f>_xlfn.IFNA(VLOOKUP($B620,'[1]Price Catalogue (Active CAP)'!$A:$AD,AI$3,FALSE),"")</f>
        <v/>
      </c>
      <c r="AJ620" s="1" t="str">
        <f>_xlfn.IFNA(VLOOKUP($B620,'[1]Price Catalogue (Active CAP)'!$A:$AD,AJ$3,FALSE),"")</f>
        <v/>
      </c>
      <c r="AK620" s="1" t="str">
        <f>_xlfn.IFNA(VLOOKUP($B620,'[1]Price Catalogue (Active CAP)'!$A:$AD,AK$3,FALSE),"")</f>
        <v/>
      </c>
      <c r="AL620" s="32" t="str">
        <f>_xlfn.IFNA(VLOOKUP($B620,'[1]Price Catalogue (Active CAP)'!$A:$AD,AL$3,FALSE),"")</f>
        <v/>
      </c>
      <c r="AM620" s="1" t="str">
        <f>_xlfn.IFNA(VLOOKUP($B620,'[1]Price Catalogue (Active CAP)'!$A:$AD,AM$3,FALSE),"")</f>
        <v/>
      </c>
      <c r="AN620" s="1" t="str">
        <f>_xlfn.IFNA(VLOOKUP($B620,'[1]Price Catalogue (Active CAP)'!$A:$AD,AN$3,FALSE),"")</f>
        <v/>
      </c>
      <c r="AO620" s="1" t="str">
        <f>_xlfn.IFNA(VLOOKUP($B620,'[1]Price Catalogue (Active CAP)'!$A:$AD,AO$3,FALSE),"")</f>
        <v/>
      </c>
      <c r="AP620" s="1" t="str">
        <f>_xlfn.IFNA(VLOOKUP($B620,'[1]Price Catalogue (Active CAP)'!$A:$AD,AP$3,FALSE),"")</f>
        <v/>
      </c>
      <c r="AQ620" s="1" t="str">
        <f>_xlfn.IFNA(VLOOKUP($B620,'[1]Price Catalogue (Active CAP)'!$A:$AD,AQ$3,FALSE),"")</f>
        <v/>
      </c>
      <c r="AR620" s="1" t="str">
        <f>_xlfn.IFNA(VLOOKUP($B620,'[1]Price Catalogue (Active CAP)'!$A:$AD,AR$3,FALSE),"")</f>
        <v/>
      </c>
      <c r="AS620" s="1" t="str">
        <f>_xlfn.IFNA(VLOOKUP($B620,'[1]Price Catalogue (Active CAP)'!$A:$AD,AS$3,FALSE),"")</f>
        <v/>
      </c>
      <c r="AT620" s="1" t="str">
        <f>_xlfn.IFNA(VLOOKUP($B620,'[1]Price Catalogue (Active CAP)'!$A:$AD,AT$3,FALSE),"")</f>
        <v/>
      </c>
      <c r="AU620" s="1" t="str">
        <f>_xlfn.IFNA(VLOOKUP($B620,'[1]Price Catalogue (Active CAP)'!$A:$AD,AU$3,FALSE),"")</f>
        <v/>
      </c>
      <c r="AW620" s="1" t="b">
        <f t="shared" si="199"/>
        <v>0</v>
      </c>
      <c r="AX620" s="1" t="b">
        <f t="shared" si="200"/>
        <v>1</v>
      </c>
      <c r="AY620" s="1" t="b">
        <f t="shared" si="201"/>
        <v>0</v>
      </c>
      <c r="AZ620" s="1" t="b">
        <f t="shared" si="202"/>
        <v>0</v>
      </c>
      <c r="BA620" s="1" t="b">
        <f t="shared" si="203"/>
        <v>1</v>
      </c>
      <c r="BB620" s="1" t="b">
        <f t="shared" si="204"/>
        <v>0</v>
      </c>
      <c r="BC620" s="1" t="b">
        <f t="shared" si="205"/>
        <v>0</v>
      </c>
      <c r="BD620" s="1" t="b">
        <f t="shared" si="206"/>
        <v>0</v>
      </c>
      <c r="BE620" s="1" t="b">
        <f t="shared" si="207"/>
        <v>0</v>
      </c>
      <c r="BF620" s="1" t="b">
        <f t="shared" si="208"/>
        <v>0</v>
      </c>
      <c r="BG620" s="1" t="b">
        <f t="shared" si="209"/>
        <v>0</v>
      </c>
      <c r="BH620" s="1" t="b">
        <f t="shared" si="210"/>
        <v>0</v>
      </c>
      <c r="BI620" s="1" t="b">
        <f t="shared" si="211"/>
        <v>1</v>
      </c>
      <c r="BJ620" s="1" t="b">
        <f t="shared" si="212"/>
        <v>1</v>
      </c>
      <c r="BK620" s="1" t="b">
        <f t="shared" si="213"/>
        <v>1</v>
      </c>
      <c r="BL620" s="1" t="b">
        <f t="shared" si="214"/>
        <v>1</v>
      </c>
      <c r="BM620" s="1" t="b">
        <f t="shared" si="215"/>
        <v>1</v>
      </c>
      <c r="BN620" s="1" t="b">
        <f t="shared" si="216"/>
        <v>0</v>
      </c>
      <c r="BO620" s="1" t="b">
        <f t="shared" si="217"/>
        <v>1</v>
      </c>
      <c r="BP620" s="1" t="b">
        <f t="shared" si="218"/>
        <v>1</v>
      </c>
      <c r="BQ620" s="1" t="b">
        <f t="shared" si="219"/>
        <v>0</v>
      </c>
    </row>
    <row r="621" spans="1:69" ht="60" customHeight="1">
      <c r="A621" s="5">
        <v>618</v>
      </c>
      <c r="B621" s="20" t="s">
        <v>1591</v>
      </c>
      <c r="C621" s="21"/>
      <c r="D621" s="21" t="s">
        <v>1592</v>
      </c>
      <c r="E621" s="19" t="s">
        <v>1571</v>
      </c>
      <c r="F621" s="21" t="s">
        <v>907</v>
      </c>
      <c r="G621" s="21" t="s">
        <v>356</v>
      </c>
      <c r="H621" s="21" t="s">
        <v>1593</v>
      </c>
      <c r="I621" s="21" t="s">
        <v>1368</v>
      </c>
      <c r="J621" s="21"/>
      <c r="K621" s="21" t="s">
        <v>1594</v>
      </c>
      <c r="L621" s="21" t="s">
        <v>1369</v>
      </c>
      <c r="M621" s="13"/>
      <c r="N621" s="13"/>
      <c r="O621" s="13"/>
      <c r="P621" s="13" t="str">
        <f t="shared" si="198"/>
        <v>EASA;FAA;CAA UK;CAA MALAYSIA;DGCA INDONESIA;CAA CHINA;</v>
      </c>
      <c r="Q621" s="22" t="s">
        <v>12</v>
      </c>
      <c r="R621" s="22" t="s">
        <v>13</v>
      </c>
      <c r="S621" s="22" t="s">
        <v>1224</v>
      </c>
      <c r="T621" s="23" t="s">
        <v>24</v>
      </c>
      <c r="U621" s="23" t="s">
        <v>25</v>
      </c>
      <c r="V621" s="22" t="s">
        <v>26</v>
      </c>
      <c r="W621" s="22"/>
      <c r="X621" s="23" t="s">
        <v>1232</v>
      </c>
      <c r="Y621" s="19" t="s">
        <v>1273</v>
      </c>
      <c r="Z621" s="19"/>
      <c r="AA621" s="1" t="str">
        <f>_xlfn.IFNA(VLOOKUP($B621,'[1]Price Catalogue (Active CAP)'!$A:$AD,AA$3,FALSE),"")</f>
        <v/>
      </c>
      <c r="AB621" s="1" t="str">
        <f>_xlfn.IFNA(VLOOKUP($B621,'[1]Price Catalogue (Active CAP)'!$A:$AD,AB$3,FALSE),"")</f>
        <v/>
      </c>
      <c r="AC621" s="1" t="str">
        <f>_xlfn.IFNA(VLOOKUP($B621,'[1]Price Catalogue (Active CAP)'!$A:$AD,AC$3,FALSE),"")</f>
        <v/>
      </c>
      <c r="AD621" s="1" t="str">
        <f>_xlfn.IFNA(VLOOKUP($B621,'[1]Price Catalogue (Active CAP)'!$A:$AD,AD$3,FALSE),"")</f>
        <v/>
      </c>
      <c r="AE621" s="1" t="str">
        <f>_xlfn.IFNA(VLOOKUP($B621,'[1]Price Catalogue (Active CAP)'!$A:$AD,AE$3,FALSE),"")</f>
        <v/>
      </c>
      <c r="AF621" s="1" t="str">
        <f>_xlfn.IFNA(VLOOKUP($B621,'[1]Price Catalogue (Active CAP)'!$A:$AD,AF$3,FALSE),"")</f>
        <v/>
      </c>
      <c r="AG621" s="1" t="str">
        <f>_xlfn.IFNA(VLOOKUP($B621,'[1]Price Catalogue (Active CAP)'!$A:$AD,AG$3,FALSE),"")</f>
        <v/>
      </c>
      <c r="AH621" s="1" t="str">
        <f>_xlfn.IFNA(VLOOKUP($B621,'[1]Price Catalogue (Active CAP)'!$A:$AD,AH$3,FALSE),"")</f>
        <v/>
      </c>
      <c r="AI621" s="1" t="str">
        <f>_xlfn.IFNA(VLOOKUP($B621,'[1]Price Catalogue (Active CAP)'!$A:$AD,AI$3,FALSE),"")</f>
        <v/>
      </c>
      <c r="AJ621" s="1" t="str">
        <f>_xlfn.IFNA(VLOOKUP($B621,'[1]Price Catalogue (Active CAP)'!$A:$AD,AJ$3,FALSE),"")</f>
        <v/>
      </c>
      <c r="AK621" s="1" t="str">
        <f>_xlfn.IFNA(VLOOKUP($B621,'[1]Price Catalogue (Active CAP)'!$A:$AD,AK$3,FALSE),"")</f>
        <v/>
      </c>
      <c r="AL621" s="32" t="str">
        <f>_xlfn.IFNA(VLOOKUP($B621,'[1]Price Catalogue (Active CAP)'!$A:$AD,AL$3,FALSE),"")</f>
        <v/>
      </c>
      <c r="AM621" s="1" t="str">
        <f>_xlfn.IFNA(VLOOKUP($B621,'[1]Price Catalogue (Active CAP)'!$A:$AD,AM$3,FALSE),"")</f>
        <v/>
      </c>
      <c r="AN621" s="1" t="str">
        <f>_xlfn.IFNA(VLOOKUP($B621,'[1]Price Catalogue (Active CAP)'!$A:$AD,AN$3,FALSE),"")</f>
        <v/>
      </c>
      <c r="AO621" s="1" t="str">
        <f>_xlfn.IFNA(VLOOKUP($B621,'[1]Price Catalogue (Active CAP)'!$A:$AD,AO$3,FALSE),"")</f>
        <v/>
      </c>
      <c r="AP621" s="1" t="str">
        <f>_xlfn.IFNA(VLOOKUP($B621,'[1]Price Catalogue (Active CAP)'!$A:$AD,AP$3,FALSE),"")</f>
        <v/>
      </c>
      <c r="AQ621" s="1" t="str">
        <f>_xlfn.IFNA(VLOOKUP($B621,'[1]Price Catalogue (Active CAP)'!$A:$AD,AQ$3,FALSE),"")</f>
        <v/>
      </c>
      <c r="AR621" s="1" t="str">
        <f>_xlfn.IFNA(VLOOKUP($B621,'[1]Price Catalogue (Active CAP)'!$A:$AD,AR$3,FALSE),"")</f>
        <v/>
      </c>
      <c r="AS621" s="1" t="str">
        <f>_xlfn.IFNA(VLOOKUP($B621,'[1]Price Catalogue (Active CAP)'!$A:$AD,AS$3,FALSE),"")</f>
        <v/>
      </c>
      <c r="AT621" s="1" t="str">
        <f>_xlfn.IFNA(VLOOKUP($B621,'[1]Price Catalogue (Active CAP)'!$A:$AD,AT$3,FALSE),"")</f>
        <v/>
      </c>
      <c r="AU621" s="1" t="str">
        <f>_xlfn.IFNA(VLOOKUP($B621,'[1]Price Catalogue (Active CAP)'!$A:$AD,AU$3,FALSE),"")</f>
        <v/>
      </c>
      <c r="AW621" s="1" t="b">
        <f t="shared" si="199"/>
        <v>0</v>
      </c>
      <c r="AX621" s="1" t="b">
        <f t="shared" si="200"/>
        <v>1</v>
      </c>
      <c r="AY621" s="1" t="b">
        <f t="shared" si="201"/>
        <v>0</v>
      </c>
      <c r="AZ621" s="1" t="b">
        <f t="shared" si="202"/>
        <v>0</v>
      </c>
      <c r="BA621" s="1" t="b">
        <f t="shared" si="203"/>
        <v>0</v>
      </c>
      <c r="BB621" s="1" t="b">
        <f t="shared" si="204"/>
        <v>0</v>
      </c>
      <c r="BC621" s="1" t="b">
        <f t="shared" si="205"/>
        <v>0</v>
      </c>
      <c r="BD621" s="1" t="b">
        <f t="shared" si="206"/>
        <v>0</v>
      </c>
      <c r="BE621" s="1" t="b">
        <f t="shared" si="207"/>
        <v>1</v>
      </c>
      <c r="BF621" s="1" t="b">
        <f t="shared" si="208"/>
        <v>0</v>
      </c>
      <c r="BG621" s="1" t="b">
        <f t="shared" si="209"/>
        <v>0</v>
      </c>
      <c r="BH621" s="1" t="b">
        <f t="shared" si="210"/>
        <v>0</v>
      </c>
      <c r="BI621" s="1" t="b">
        <f t="shared" si="211"/>
        <v>0</v>
      </c>
      <c r="BJ621" s="1" t="b">
        <f t="shared" si="212"/>
        <v>0</v>
      </c>
      <c r="BK621" s="1" t="b">
        <f t="shared" si="213"/>
        <v>0</v>
      </c>
      <c r="BL621" s="1" t="b">
        <f t="shared" si="214"/>
        <v>0</v>
      </c>
      <c r="BM621" s="1" t="b">
        <f t="shared" si="215"/>
        <v>0</v>
      </c>
      <c r="BN621" s="1" t="b">
        <f t="shared" si="216"/>
        <v>0</v>
      </c>
      <c r="BO621" s="1" t="b">
        <f t="shared" si="217"/>
        <v>1</v>
      </c>
      <c r="BP621" s="1" t="b">
        <f t="shared" si="218"/>
        <v>0</v>
      </c>
      <c r="BQ621" s="1" t="b">
        <f t="shared" si="219"/>
        <v>0</v>
      </c>
    </row>
    <row r="622" spans="1:69" ht="60" customHeight="1">
      <c r="A622" s="5">
        <v>619</v>
      </c>
      <c r="B622" s="20" t="s">
        <v>1595</v>
      </c>
      <c r="C622" s="21"/>
      <c r="D622" s="21" t="s">
        <v>984</v>
      </c>
      <c r="E622" s="19" t="s">
        <v>1571</v>
      </c>
      <c r="F622" s="21" t="s">
        <v>54</v>
      </c>
      <c r="G622" s="21" t="s">
        <v>985</v>
      </c>
      <c r="H622" s="21" t="s">
        <v>1515</v>
      </c>
      <c r="I622" s="21" t="s">
        <v>1267</v>
      </c>
      <c r="J622" s="21"/>
      <c r="K622" s="21" t="s">
        <v>986</v>
      </c>
      <c r="L622" s="21" t="s">
        <v>1516</v>
      </c>
      <c r="M622" s="13"/>
      <c r="N622" s="13"/>
      <c r="O622" s="13"/>
      <c r="P622" s="13" t="str">
        <f t="shared" si="198"/>
        <v>EASA;FAA;CAA UK;CAA MALAYSIA;DGCA INDONESIA;;</v>
      </c>
      <c r="Q622" s="22" t="s">
        <v>12</v>
      </c>
      <c r="R622" s="22" t="s">
        <v>13</v>
      </c>
      <c r="S622" s="22" t="s">
        <v>1224</v>
      </c>
      <c r="T622" s="23" t="s">
        <v>24</v>
      </c>
      <c r="U622" s="23" t="s">
        <v>25</v>
      </c>
      <c r="V622" s="22" t="s">
        <v>79</v>
      </c>
      <c r="W622" s="22"/>
      <c r="X622" s="23" t="s">
        <v>1232</v>
      </c>
      <c r="Y622" s="19" t="s">
        <v>1269</v>
      </c>
      <c r="Z622" s="19"/>
      <c r="AA622" s="1" t="str">
        <f>_xlfn.IFNA(VLOOKUP($B622,'[1]Price Catalogue (Active CAP)'!$A:$AD,AA$3,FALSE),"")</f>
        <v/>
      </c>
      <c r="AB622" s="1" t="str">
        <f>_xlfn.IFNA(VLOOKUP($B622,'[1]Price Catalogue (Active CAP)'!$A:$AD,AB$3,FALSE),"")</f>
        <v/>
      </c>
      <c r="AC622" s="1" t="str">
        <f>_xlfn.IFNA(VLOOKUP($B622,'[1]Price Catalogue (Active CAP)'!$A:$AD,AC$3,FALSE),"")</f>
        <v/>
      </c>
      <c r="AD622" s="1" t="str">
        <f>_xlfn.IFNA(VLOOKUP($B622,'[1]Price Catalogue (Active CAP)'!$A:$AD,AD$3,FALSE),"")</f>
        <v/>
      </c>
      <c r="AE622" s="1" t="str">
        <f>_xlfn.IFNA(VLOOKUP($B622,'[1]Price Catalogue (Active CAP)'!$A:$AD,AE$3,FALSE),"")</f>
        <v/>
      </c>
      <c r="AF622" s="1" t="str">
        <f>_xlfn.IFNA(VLOOKUP($B622,'[1]Price Catalogue (Active CAP)'!$A:$AD,AF$3,FALSE),"")</f>
        <v/>
      </c>
      <c r="AG622" s="1" t="str">
        <f>_xlfn.IFNA(VLOOKUP($B622,'[1]Price Catalogue (Active CAP)'!$A:$AD,AG$3,FALSE),"")</f>
        <v/>
      </c>
      <c r="AH622" s="1" t="str">
        <f>_xlfn.IFNA(VLOOKUP($B622,'[1]Price Catalogue (Active CAP)'!$A:$AD,AH$3,FALSE),"")</f>
        <v/>
      </c>
      <c r="AI622" s="1" t="str">
        <f>_xlfn.IFNA(VLOOKUP($B622,'[1]Price Catalogue (Active CAP)'!$A:$AD,AI$3,FALSE),"")</f>
        <v/>
      </c>
      <c r="AJ622" s="1" t="str">
        <f>_xlfn.IFNA(VLOOKUP($B622,'[1]Price Catalogue (Active CAP)'!$A:$AD,AJ$3,FALSE),"")</f>
        <v/>
      </c>
      <c r="AK622" s="1" t="str">
        <f>_xlfn.IFNA(VLOOKUP($B622,'[1]Price Catalogue (Active CAP)'!$A:$AD,AK$3,FALSE),"")</f>
        <v/>
      </c>
      <c r="AL622" s="32" t="str">
        <f>_xlfn.IFNA(VLOOKUP($B622,'[1]Price Catalogue (Active CAP)'!$A:$AD,AL$3,FALSE),"")</f>
        <v/>
      </c>
      <c r="AM622" s="1" t="str">
        <f>_xlfn.IFNA(VLOOKUP($B622,'[1]Price Catalogue (Active CAP)'!$A:$AD,AM$3,FALSE),"")</f>
        <v/>
      </c>
      <c r="AN622" s="1" t="str">
        <f>_xlfn.IFNA(VLOOKUP($B622,'[1]Price Catalogue (Active CAP)'!$A:$AD,AN$3,FALSE),"")</f>
        <v/>
      </c>
      <c r="AO622" s="1" t="str">
        <f>_xlfn.IFNA(VLOOKUP($B622,'[1]Price Catalogue (Active CAP)'!$A:$AD,AO$3,FALSE),"")</f>
        <v/>
      </c>
      <c r="AP622" s="1" t="str">
        <f>_xlfn.IFNA(VLOOKUP($B622,'[1]Price Catalogue (Active CAP)'!$A:$AD,AP$3,FALSE),"")</f>
        <v/>
      </c>
      <c r="AQ622" s="1" t="str">
        <f>_xlfn.IFNA(VLOOKUP($B622,'[1]Price Catalogue (Active CAP)'!$A:$AD,AQ$3,FALSE),"")</f>
        <v/>
      </c>
      <c r="AR622" s="1" t="str">
        <f>_xlfn.IFNA(VLOOKUP($B622,'[1]Price Catalogue (Active CAP)'!$A:$AD,AR$3,FALSE),"")</f>
        <v/>
      </c>
      <c r="AS622" s="1" t="str">
        <f>_xlfn.IFNA(VLOOKUP($B622,'[1]Price Catalogue (Active CAP)'!$A:$AD,AS$3,FALSE),"")</f>
        <v/>
      </c>
      <c r="AT622" s="1" t="str">
        <f>_xlfn.IFNA(VLOOKUP($B622,'[1]Price Catalogue (Active CAP)'!$A:$AD,AT$3,FALSE),"")</f>
        <v/>
      </c>
      <c r="AU622" s="1" t="str">
        <f>_xlfn.IFNA(VLOOKUP($B622,'[1]Price Catalogue (Active CAP)'!$A:$AD,AU$3,FALSE),"")</f>
        <v/>
      </c>
      <c r="AW622" s="1" t="b">
        <f t="shared" si="199"/>
        <v>0</v>
      </c>
      <c r="AX622" s="1" t="b">
        <f t="shared" si="200"/>
        <v>1</v>
      </c>
      <c r="AY622" s="1" t="b">
        <f t="shared" si="201"/>
        <v>0</v>
      </c>
      <c r="AZ622" s="1" t="b">
        <f t="shared" si="202"/>
        <v>0</v>
      </c>
      <c r="BA622" s="1" t="b">
        <f t="shared" si="203"/>
        <v>0</v>
      </c>
      <c r="BB622" s="1" t="b">
        <f t="shared" si="204"/>
        <v>0</v>
      </c>
      <c r="BC622" s="1" t="b">
        <f t="shared" si="205"/>
        <v>0</v>
      </c>
      <c r="BD622" s="1" t="b">
        <f t="shared" si="206"/>
        <v>0</v>
      </c>
      <c r="BE622" s="1" t="b">
        <f t="shared" si="207"/>
        <v>1</v>
      </c>
      <c r="BF622" s="1" t="b">
        <f t="shared" si="208"/>
        <v>0</v>
      </c>
      <c r="BG622" s="1" t="b">
        <f t="shared" si="209"/>
        <v>0</v>
      </c>
      <c r="BH622" s="1" t="b">
        <f t="shared" si="210"/>
        <v>0</v>
      </c>
      <c r="BI622" s="1" t="b">
        <f t="shared" si="211"/>
        <v>0</v>
      </c>
      <c r="BJ622" s="1" t="b">
        <f t="shared" si="212"/>
        <v>0</v>
      </c>
      <c r="BK622" s="1" t="b">
        <f t="shared" si="213"/>
        <v>0</v>
      </c>
      <c r="BL622" s="1" t="b">
        <f t="shared" si="214"/>
        <v>0</v>
      </c>
      <c r="BM622" s="1" t="b">
        <f t="shared" si="215"/>
        <v>0</v>
      </c>
      <c r="BN622" s="1" t="b">
        <f t="shared" si="216"/>
        <v>1</v>
      </c>
      <c r="BO622" s="1" t="b">
        <f t="shared" si="217"/>
        <v>1</v>
      </c>
      <c r="BP622" s="1" t="b">
        <f t="shared" si="218"/>
        <v>0</v>
      </c>
      <c r="BQ622" s="1" t="b">
        <f t="shared" si="219"/>
        <v>0</v>
      </c>
    </row>
    <row r="623" spans="1:69" ht="60" customHeight="1">
      <c r="A623" s="5">
        <v>620</v>
      </c>
      <c r="B623" s="20" t="s">
        <v>1596</v>
      </c>
      <c r="C623" s="21"/>
      <c r="D623" s="21" t="s">
        <v>984</v>
      </c>
      <c r="E623" s="19" t="s">
        <v>1571</v>
      </c>
      <c r="F623" s="21" t="s">
        <v>54</v>
      </c>
      <c r="G623" s="21" t="s">
        <v>985</v>
      </c>
      <c r="H623" s="21" t="s">
        <v>1515</v>
      </c>
      <c r="I623" s="21" t="s">
        <v>1267</v>
      </c>
      <c r="J623" s="21"/>
      <c r="K623" s="21" t="s">
        <v>986</v>
      </c>
      <c r="L623" s="21" t="s">
        <v>1516</v>
      </c>
      <c r="M623" s="13"/>
      <c r="N623" s="13"/>
      <c r="O623" s="13"/>
      <c r="P623" s="13" t="str">
        <f t="shared" si="198"/>
        <v>EASA;FAA;CAA UK;CAA MALAYSIA;DGCA INDONESIA;;</v>
      </c>
      <c r="Q623" s="22" t="s">
        <v>12</v>
      </c>
      <c r="R623" s="22" t="s">
        <v>13</v>
      </c>
      <c r="S623" s="22" t="s">
        <v>1224</v>
      </c>
      <c r="T623" s="23" t="s">
        <v>24</v>
      </c>
      <c r="U623" s="23" t="s">
        <v>25</v>
      </c>
      <c r="V623" s="22" t="s">
        <v>79</v>
      </c>
      <c r="W623" s="22"/>
      <c r="X623" s="23" t="s">
        <v>1232</v>
      </c>
      <c r="Y623" s="19" t="s">
        <v>1269</v>
      </c>
      <c r="Z623" s="19"/>
      <c r="AA623" s="1" t="str">
        <f>_xlfn.IFNA(VLOOKUP($B623,'[1]Price Catalogue (Active CAP)'!$A:$AD,AA$3,FALSE),"")</f>
        <v/>
      </c>
      <c r="AB623" s="1" t="str">
        <f>_xlfn.IFNA(VLOOKUP($B623,'[1]Price Catalogue (Active CAP)'!$A:$AD,AB$3,FALSE),"")</f>
        <v/>
      </c>
      <c r="AC623" s="1" t="str">
        <f>_xlfn.IFNA(VLOOKUP($B623,'[1]Price Catalogue (Active CAP)'!$A:$AD,AC$3,FALSE),"")</f>
        <v/>
      </c>
      <c r="AD623" s="1" t="str">
        <f>_xlfn.IFNA(VLOOKUP($B623,'[1]Price Catalogue (Active CAP)'!$A:$AD,AD$3,FALSE),"")</f>
        <v/>
      </c>
      <c r="AE623" s="1" t="str">
        <f>_xlfn.IFNA(VLOOKUP($B623,'[1]Price Catalogue (Active CAP)'!$A:$AD,AE$3,FALSE),"")</f>
        <v/>
      </c>
      <c r="AF623" s="1" t="str">
        <f>_xlfn.IFNA(VLOOKUP($B623,'[1]Price Catalogue (Active CAP)'!$A:$AD,AF$3,FALSE),"")</f>
        <v/>
      </c>
      <c r="AG623" s="1" t="str">
        <f>_xlfn.IFNA(VLOOKUP($B623,'[1]Price Catalogue (Active CAP)'!$A:$AD,AG$3,FALSE),"")</f>
        <v/>
      </c>
      <c r="AH623" s="1" t="str">
        <f>_xlfn.IFNA(VLOOKUP($B623,'[1]Price Catalogue (Active CAP)'!$A:$AD,AH$3,FALSE),"")</f>
        <v/>
      </c>
      <c r="AI623" s="1" t="str">
        <f>_xlfn.IFNA(VLOOKUP($B623,'[1]Price Catalogue (Active CAP)'!$A:$AD,AI$3,FALSE),"")</f>
        <v/>
      </c>
      <c r="AJ623" s="1" t="str">
        <f>_xlfn.IFNA(VLOOKUP($B623,'[1]Price Catalogue (Active CAP)'!$A:$AD,AJ$3,FALSE),"")</f>
        <v/>
      </c>
      <c r="AK623" s="1" t="str">
        <f>_xlfn.IFNA(VLOOKUP($B623,'[1]Price Catalogue (Active CAP)'!$A:$AD,AK$3,FALSE),"")</f>
        <v/>
      </c>
      <c r="AL623" s="32" t="str">
        <f>_xlfn.IFNA(VLOOKUP($B623,'[1]Price Catalogue (Active CAP)'!$A:$AD,AL$3,FALSE),"")</f>
        <v/>
      </c>
      <c r="AM623" s="1" t="str">
        <f>_xlfn.IFNA(VLOOKUP($B623,'[1]Price Catalogue (Active CAP)'!$A:$AD,AM$3,FALSE),"")</f>
        <v/>
      </c>
      <c r="AN623" s="1" t="str">
        <f>_xlfn.IFNA(VLOOKUP($B623,'[1]Price Catalogue (Active CAP)'!$A:$AD,AN$3,FALSE),"")</f>
        <v/>
      </c>
      <c r="AO623" s="1" t="str">
        <f>_xlfn.IFNA(VLOOKUP($B623,'[1]Price Catalogue (Active CAP)'!$A:$AD,AO$3,FALSE),"")</f>
        <v/>
      </c>
      <c r="AP623" s="1" t="str">
        <f>_xlfn.IFNA(VLOOKUP($B623,'[1]Price Catalogue (Active CAP)'!$A:$AD,AP$3,FALSE),"")</f>
        <v/>
      </c>
      <c r="AQ623" s="1" t="str">
        <f>_xlfn.IFNA(VLOOKUP($B623,'[1]Price Catalogue (Active CAP)'!$A:$AD,AQ$3,FALSE),"")</f>
        <v/>
      </c>
      <c r="AR623" s="1" t="str">
        <f>_xlfn.IFNA(VLOOKUP($B623,'[1]Price Catalogue (Active CAP)'!$A:$AD,AR$3,FALSE),"")</f>
        <v/>
      </c>
      <c r="AS623" s="1" t="str">
        <f>_xlfn.IFNA(VLOOKUP($B623,'[1]Price Catalogue (Active CAP)'!$A:$AD,AS$3,FALSE),"")</f>
        <v/>
      </c>
      <c r="AT623" s="1" t="str">
        <f>_xlfn.IFNA(VLOOKUP($B623,'[1]Price Catalogue (Active CAP)'!$A:$AD,AT$3,FALSE),"")</f>
        <v/>
      </c>
      <c r="AU623" s="1" t="str">
        <f>_xlfn.IFNA(VLOOKUP($B623,'[1]Price Catalogue (Active CAP)'!$A:$AD,AU$3,FALSE),"")</f>
        <v/>
      </c>
      <c r="AW623" s="1" t="b">
        <f t="shared" si="199"/>
        <v>0</v>
      </c>
      <c r="AX623" s="1" t="b">
        <f t="shared" si="200"/>
        <v>1</v>
      </c>
      <c r="AY623" s="1" t="b">
        <f t="shared" si="201"/>
        <v>0</v>
      </c>
      <c r="AZ623" s="1" t="b">
        <f t="shared" si="202"/>
        <v>0</v>
      </c>
      <c r="BA623" s="1" t="b">
        <f t="shared" si="203"/>
        <v>0</v>
      </c>
      <c r="BB623" s="1" t="b">
        <f t="shared" si="204"/>
        <v>0</v>
      </c>
      <c r="BC623" s="1" t="b">
        <f t="shared" si="205"/>
        <v>0</v>
      </c>
      <c r="BD623" s="1" t="b">
        <f t="shared" si="206"/>
        <v>0</v>
      </c>
      <c r="BE623" s="1" t="b">
        <f t="shared" si="207"/>
        <v>1</v>
      </c>
      <c r="BF623" s="1" t="b">
        <f t="shared" si="208"/>
        <v>0</v>
      </c>
      <c r="BG623" s="1" t="b">
        <f t="shared" si="209"/>
        <v>0</v>
      </c>
      <c r="BH623" s="1" t="b">
        <f t="shared" si="210"/>
        <v>0</v>
      </c>
      <c r="BI623" s="1" t="b">
        <f t="shared" si="211"/>
        <v>0</v>
      </c>
      <c r="BJ623" s="1" t="b">
        <f t="shared" si="212"/>
        <v>0</v>
      </c>
      <c r="BK623" s="1" t="b">
        <f t="shared" si="213"/>
        <v>0</v>
      </c>
      <c r="BL623" s="1" t="b">
        <f t="shared" si="214"/>
        <v>0</v>
      </c>
      <c r="BM623" s="1" t="b">
        <f t="shared" si="215"/>
        <v>0</v>
      </c>
      <c r="BN623" s="1" t="b">
        <f t="shared" si="216"/>
        <v>1</v>
      </c>
      <c r="BO623" s="1" t="b">
        <f t="shared" si="217"/>
        <v>1</v>
      </c>
      <c r="BP623" s="1" t="b">
        <f t="shared" si="218"/>
        <v>0</v>
      </c>
      <c r="BQ623" s="1" t="b">
        <f t="shared" si="219"/>
        <v>0</v>
      </c>
    </row>
    <row r="624" spans="1:69" ht="60" customHeight="1">
      <c r="A624" s="5">
        <v>621</v>
      </c>
      <c r="B624" s="20" t="s">
        <v>1597</v>
      </c>
      <c r="C624" s="21"/>
      <c r="D624" s="21" t="s">
        <v>1598</v>
      </c>
      <c r="E624" s="19" t="s">
        <v>1571</v>
      </c>
      <c r="F624" s="21" t="s">
        <v>28</v>
      </c>
      <c r="G624" s="21" t="s">
        <v>1599</v>
      </c>
      <c r="H624" s="21" t="s">
        <v>1600</v>
      </c>
      <c r="I624" s="21" t="s">
        <v>1389</v>
      </c>
      <c r="J624" s="21"/>
      <c r="K624" s="21" t="s">
        <v>1601</v>
      </c>
      <c r="L624" s="21" t="s">
        <v>1602</v>
      </c>
      <c r="M624" s="13"/>
      <c r="N624" s="13"/>
      <c r="O624" s="13"/>
      <c r="P624" s="13" t="str">
        <f t="shared" si="198"/>
        <v>EASA;FAA;CAA UK;CAA MALAYSIA;DGCA INDONESIA;CAA CHINA;</v>
      </c>
      <c r="Q624" s="22" t="s">
        <v>12</v>
      </c>
      <c r="R624" s="22" t="s">
        <v>13</v>
      </c>
      <c r="S624" s="22" t="s">
        <v>1224</v>
      </c>
      <c r="T624" s="23" t="s">
        <v>24</v>
      </c>
      <c r="U624" s="23" t="s">
        <v>25</v>
      </c>
      <c r="V624" s="22" t="s">
        <v>26</v>
      </c>
      <c r="W624" s="22"/>
      <c r="X624" s="23" t="s">
        <v>1232</v>
      </c>
      <c r="Y624" s="19" t="s">
        <v>1603</v>
      </c>
      <c r="Z624" s="19"/>
      <c r="AA624" s="1" t="str">
        <f>_xlfn.IFNA(VLOOKUP($B624,'[1]Price Catalogue (Active CAP)'!$A:$AD,AA$3,FALSE),"")</f>
        <v/>
      </c>
      <c r="AB624" s="1" t="str">
        <f>_xlfn.IFNA(VLOOKUP($B624,'[1]Price Catalogue (Active CAP)'!$A:$AD,AB$3,FALSE),"")</f>
        <v/>
      </c>
      <c r="AC624" s="1" t="str">
        <f>_xlfn.IFNA(VLOOKUP($B624,'[1]Price Catalogue (Active CAP)'!$A:$AD,AC$3,FALSE),"")</f>
        <v/>
      </c>
      <c r="AD624" s="1" t="str">
        <f>_xlfn.IFNA(VLOOKUP($B624,'[1]Price Catalogue (Active CAP)'!$A:$AD,AD$3,FALSE),"")</f>
        <v/>
      </c>
      <c r="AE624" s="1" t="str">
        <f>_xlfn.IFNA(VLOOKUP($B624,'[1]Price Catalogue (Active CAP)'!$A:$AD,AE$3,FALSE),"")</f>
        <v/>
      </c>
      <c r="AF624" s="1" t="str">
        <f>_xlfn.IFNA(VLOOKUP($B624,'[1]Price Catalogue (Active CAP)'!$A:$AD,AF$3,FALSE),"")</f>
        <v/>
      </c>
      <c r="AG624" s="1" t="str">
        <f>_xlfn.IFNA(VLOOKUP($B624,'[1]Price Catalogue (Active CAP)'!$A:$AD,AG$3,FALSE),"")</f>
        <v/>
      </c>
      <c r="AH624" s="1" t="str">
        <f>_xlfn.IFNA(VLOOKUP($B624,'[1]Price Catalogue (Active CAP)'!$A:$AD,AH$3,FALSE),"")</f>
        <v/>
      </c>
      <c r="AI624" s="1" t="str">
        <f>_xlfn.IFNA(VLOOKUP($B624,'[1]Price Catalogue (Active CAP)'!$A:$AD,AI$3,FALSE),"")</f>
        <v/>
      </c>
      <c r="AJ624" s="1" t="str">
        <f>_xlfn.IFNA(VLOOKUP($B624,'[1]Price Catalogue (Active CAP)'!$A:$AD,AJ$3,FALSE),"")</f>
        <v/>
      </c>
      <c r="AK624" s="1" t="str">
        <f>_xlfn.IFNA(VLOOKUP($B624,'[1]Price Catalogue (Active CAP)'!$A:$AD,AK$3,FALSE),"")</f>
        <v/>
      </c>
      <c r="AL624" s="32" t="str">
        <f>_xlfn.IFNA(VLOOKUP($B624,'[1]Price Catalogue (Active CAP)'!$A:$AD,AL$3,FALSE),"")</f>
        <v/>
      </c>
      <c r="AM624" s="1" t="str">
        <f>_xlfn.IFNA(VLOOKUP($B624,'[1]Price Catalogue (Active CAP)'!$A:$AD,AM$3,FALSE),"")</f>
        <v/>
      </c>
      <c r="AN624" s="1" t="str">
        <f>_xlfn.IFNA(VLOOKUP($B624,'[1]Price Catalogue (Active CAP)'!$A:$AD,AN$3,FALSE),"")</f>
        <v/>
      </c>
      <c r="AO624" s="1" t="str">
        <f>_xlfn.IFNA(VLOOKUP($B624,'[1]Price Catalogue (Active CAP)'!$A:$AD,AO$3,FALSE),"")</f>
        <v/>
      </c>
      <c r="AP624" s="1" t="str">
        <f>_xlfn.IFNA(VLOOKUP($B624,'[1]Price Catalogue (Active CAP)'!$A:$AD,AP$3,FALSE),"")</f>
        <v/>
      </c>
      <c r="AQ624" s="1" t="str">
        <f>_xlfn.IFNA(VLOOKUP($B624,'[1]Price Catalogue (Active CAP)'!$A:$AD,AQ$3,FALSE),"")</f>
        <v/>
      </c>
      <c r="AR624" s="1" t="str">
        <f>_xlfn.IFNA(VLOOKUP($B624,'[1]Price Catalogue (Active CAP)'!$A:$AD,AR$3,FALSE),"")</f>
        <v/>
      </c>
      <c r="AS624" s="1" t="str">
        <f>_xlfn.IFNA(VLOOKUP($B624,'[1]Price Catalogue (Active CAP)'!$A:$AD,AS$3,FALSE),"")</f>
        <v/>
      </c>
      <c r="AT624" s="1" t="str">
        <f>_xlfn.IFNA(VLOOKUP($B624,'[1]Price Catalogue (Active CAP)'!$A:$AD,AT$3,FALSE),"")</f>
        <v/>
      </c>
      <c r="AU624" s="1" t="str">
        <f>_xlfn.IFNA(VLOOKUP($B624,'[1]Price Catalogue (Active CAP)'!$A:$AD,AU$3,FALSE),"")</f>
        <v/>
      </c>
      <c r="AW624" s="1" t="b">
        <f t="shared" si="199"/>
        <v>0</v>
      </c>
      <c r="AX624" s="1" t="b">
        <f t="shared" si="200"/>
        <v>1</v>
      </c>
      <c r="AY624" s="1" t="b">
        <f t="shared" si="201"/>
        <v>0</v>
      </c>
      <c r="AZ624" s="1" t="b">
        <f t="shared" si="202"/>
        <v>0</v>
      </c>
      <c r="BA624" s="1" t="b">
        <f t="shared" si="203"/>
        <v>0</v>
      </c>
      <c r="BB624" s="1" t="b">
        <f t="shared" si="204"/>
        <v>0</v>
      </c>
      <c r="BC624" s="1" t="b">
        <f t="shared" si="205"/>
        <v>0</v>
      </c>
      <c r="BD624" s="1" t="b">
        <f t="shared" si="206"/>
        <v>0</v>
      </c>
      <c r="BE624" s="1" t="b">
        <f t="shared" si="207"/>
        <v>1</v>
      </c>
      <c r="BF624" s="1" t="b">
        <f t="shared" si="208"/>
        <v>0</v>
      </c>
      <c r="BG624" s="1" t="b">
        <f t="shared" si="209"/>
        <v>0</v>
      </c>
      <c r="BH624" s="1" t="b">
        <f t="shared" si="210"/>
        <v>0</v>
      </c>
      <c r="BI624" s="1" t="b">
        <f t="shared" si="211"/>
        <v>0</v>
      </c>
      <c r="BJ624" s="1" t="b">
        <f t="shared" si="212"/>
        <v>0</v>
      </c>
      <c r="BK624" s="1" t="b">
        <f t="shared" si="213"/>
        <v>0</v>
      </c>
      <c r="BL624" s="1" t="b">
        <f t="shared" si="214"/>
        <v>0</v>
      </c>
      <c r="BM624" s="1" t="b">
        <f t="shared" si="215"/>
        <v>0</v>
      </c>
      <c r="BN624" s="1" t="b">
        <f t="shared" si="216"/>
        <v>0</v>
      </c>
      <c r="BO624" s="1" t="b">
        <f t="shared" si="217"/>
        <v>1</v>
      </c>
      <c r="BP624" s="1" t="b">
        <f t="shared" si="218"/>
        <v>0</v>
      </c>
      <c r="BQ624" s="1" t="b">
        <f t="shared" si="219"/>
        <v>0</v>
      </c>
    </row>
    <row r="625" spans="1:69" ht="60" customHeight="1">
      <c r="A625" s="5">
        <v>622</v>
      </c>
      <c r="B625" s="20" t="s">
        <v>1604</v>
      </c>
      <c r="C625" s="21"/>
      <c r="D625" s="21" t="s">
        <v>1605</v>
      </c>
      <c r="E625" s="19" t="s">
        <v>1571</v>
      </c>
      <c r="F625" s="21" t="s">
        <v>28</v>
      </c>
      <c r="G625" s="21" t="s">
        <v>1599</v>
      </c>
      <c r="H625" s="21" t="s">
        <v>1600</v>
      </c>
      <c r="I625" s="21" t="s">
        <v>1389</v>
      </c>
      <c r="J625" s="21"/>
      <c r="K625" s="21" t="s">
        <v>1601</v>
      </c>
      <c r="L625" s="21" t="s">
        <v>1602</v>
      </c>
      <c r="M625" s="13"/>
      <c r="N625" s="13"/>
      <c r="O625" s="13"/>
      <c r="P625" s="13" t="str">
        <f t="shared" si="198"/>
        <v>EASA;FAA;CAA UK;CAA MALAYSIA;DGCA INDONESIA;CAA CHINA;</v>
      </c>
      <c r="Q625" s="22" t="s">
        <v>12</v>
      </c>
      <c r="R625" s="22" t="s">
        <v>13</v>
      </c>
      <c r="S625" s="22" t="s">
        <v>1224</v>
      </c>
      <c r="T625" s="23" t="s">
        <v>24</v>
      </c>
      <c r="U625" s="23" t="s">
        <v>25</v>
      </c>
      <c r="V625" s="22" t="s">
        <v>26</v>
      </c>
      <c r="W625" s="22"/>
      <c r="X625" s="23" t="s">
        <v>1232</v>
      </c>
      <c r="Y625" s="19" t="s">
        <v>1603</v>
      </c>
      <c r="Z625" s="19"/>
      <c r="AA625" s="1" t="str">
        <f>_xlfn.IFNA(VLOOKUP($B625,'[1]Price Catalogue (Active CAP)'!$A:$AD,AA$3,FALSE),"")</f>
        <v/>
      </c>
      <c r="AB625" s="1" t="str">
        <f>_xlfn.IFNA(VLOOKUP($B625,'[1]Price Catalogue (Active CAP)'!$A:$AD,AB$3,FALSE),"")</f>
        <v/>
      </c>
      <c r="AC625" s="1" t="str">
        <f>_xlfn.IFNA(VLOOKUP($B625,'[1]Price Catalogue (Active CAP)'!$A:$AD,AC$3,FALSE),"")</f>
        <v/>
      </c>
      <c r="AD625" s="1" t="str">
        <f>_xlfn.IFNA(VLOOKUP($B625,'[1]Price Catalogue (Active CAP)'!$A:$AD,AD$3,FALSE),"")</f>
        <v/>
      </c>
      <c r="AE625" s="1" t="str">
        <f>_xlfn.IFNA(VLOOKUP($B625,'[1]Price Catalogue (Active CAP)'!$A:$AD,AE$3,FALSE),"")</f>
        <v/>
      </c>
      <c r="AF625" s="1" t="str">
        <f>_xlfn.IFNA(VLOOKUP($B625,'[1]Price Catalogue (Active CAP)'!$A:$AD,AF$3,FALSE),"")</f>
        <v/>
      </c>
      <c r="AG625" s="1" t="str">
        <f>_xlfn.IFNA(VLOOKUP($B625,'[1]Price Catalogue (Active CAP)'!$A:$AD,AG$3,FALSE),"")</f>
        <v/>
      </c>
      <c r="AH625" s="1" t="str">
        <f>_xlfn.IFNA(VLOOKUP($B625,'[1]Price Catalogue (Active CAP)'!$A:$AD,AH$3,FALSE),"")</f>
        <v/>
      </c>
      <c r="AI625" s="1" t="str">
        <f>_xlfn.IFNA(VLOOKUP($B625,'[1]Price Catalogue (Active CAP)'!$A:$AD,AI$3,FALSE),"")</f>
        <v/>
      </c>
      <c r="AJ625" s="1" t="str">
        <f>_xlfn.IFNA(VLOOKUP($B625,'[1]Price Catalogue (Active CAP)'!$A:$AD,AJ$3,FALSE),"")</f>
        <v/>
      </c>
      <c r="AK625" s="1" t="str">
        <f>_xlfn.IFNA(VLOOKUP($B625,'[1]Price Catalogue (Active CAP)'!$A:$AD,AK$3,FALSE),"")</f>
        <v/>
      </c>
      <c r="AL625" s="32" t="str">
        <f>_xlfn.IFNA(VLOOKUP($B625,'[1]Price Catalogue (Active CAP)'!$A:$AD,AL$3,FALSE),"")</f>
        <v/>
      </c>
      <c r="AM625" s="1" t="str">
        <f>_xlfn.IFNA(VLOOKUP($B625,'[1]Price Catalogue (Active CAP)'!$A:$AD,AM$3,FALSE),"")</f>
        <v/>
      </c>
      <c r="AN625" s="1" t="str">
        <f>_xlfn.IFNA(VLOOKUP($B625,'[1]Price Catalogue (Active CAP)'!$A:$AD,AN$3,FALSE),"")</f>
        <v/>
      </c>
      <c r="AO625" s="1" t="str">
        <f>_xlfn.IFNA(VLOOKUP($B625,'[1]Price Catalogue (Active CAP)'!$A:$AD,AO$3,FALSE),"")</f>
        <v/>
      </c>
      <c r="AP625" s="1" t="str">
        <f>_xlfn.IFNA(VLOOKUP($B625,'[1]Price Catalogue (Active CAP)'!$A:$AD,AP$3,FALSE),"")</f>
        <v/>
      </c>
      <c r="AQ625" s="1" t="str">
        <f>_xlfn.IFNA(VLOOKUP($B625,'[1]Price Catalogue (Active CAP)'!$A:$AD,AQ$3,FALSE),"")</f>
        <v/>
      </c>
      <c r="AR625" s="1" t="str">
        <f>_xlfn.IFNA(VLOOKUP($B625,'[1]Price Catalogue (Active CAP)'!$A:$AD,AR$3,FALSE),"")</f>
        <v/>
      </c>
      <c r="AS625" s="1" t="str">
        <f>_xlfn.IFNA(VLOOKUP($B625,'[1]Price Catalogue (Active CAP)'!$A:$AD,AS$3,FALSE),"")</f>
        <v/>
      </c>
      <c r="AT625" s="1" t="str">
        <f>_xlfn.IFNA(VLOOKUP($B625,'[1]Price Catalogue (Active CAP)'!$A:$AD,AT$3,FALSE),"")</f>
        <v/>
      </c>
      <c r="AU625" s="1" t="str">
        <f>_xlfn.IFNA(VLOOKUP($B625,'[1]Price Catalogue (Active CAP)'!$A:$AD,AU$3,FALSE),"")</f>
        <v/>
      </c>
      <c r="AW625" s="1" t="b">
        <f t="shared" si="199"/>
        <v>0</v>
      </c>
      <c r="AX625" s="1" t="b">
        <f t="shared" si="200"/>
        <v>1</v>
      </c>
      <c r="AY625" s="1" t="b">
        <f t="shared" si="201"/>
        <v>0</v>
      </c>
      <c r="AZ625" s="1" t="b">
        <f t="shared" si="202"/>
        <v>0</v>
      </c>
      <c r="BA625" s="1" t="b">
        <f t="shared" si="203"/>
        <v>0</v>
      </c>
      <c r="BB625" s="1" t="b">
        <f t="shared" si="204"/>
        <v>0</v>
      </c>
      <c r="BC625" s="1" t="b">
        <f t="shared" si="205"/>
        <v>0</v>
      </c>
      <c r="BD625" s="1" t="b">
        <f t="shared" si="206"/>
        <v>0</v>
      </c>
      <c r="BE625" s="1" t="b">
        <f t="shared" si="207"/>
        <v>1</v>
      </c>
      <c r="BF625" s="1" t="b">
        <f t="shared" si="208"/>
        <v>0</v>
      </c>
      <c r="BG625" s="1" t="b">
        <f t="shared" si="209"/>
        <v>0</v>
      </c>
      <c r="BH625" s="1" t="b">
        <f t="shared" si="210"/>
        <v>0</v>
      </c>
      <c r="BI625" s="1" t="b">
        <f t="shared" si="211"/>
        <v>0</v>
      </c>
      <c r="BJ625" s="1" t="b">
        <f t="shared" si="212"/>
        <v>0</v>
      </c>
      <c r="BK625" s="1" t="b">
        <f t="shared" si="213"/>
        <v>0</v>
      </c>
      <c r="BL625" s="1" t="b">
        <f t="shared" si="214"/>
        <v>0</v>
      </c>
      <c r="BM625" s="1" t="b">
        <f t="shared" si="215"/>
        <v>0</v>
      </c>
      <c r="BN625" s="1" t="b">
        <f t="shared" si="216"/>
        <v>0</v>
      </c>
      <c r="BO625" s="1" t="b">
        <f t="shared" si="217"/>
        <v>1</v>
      </c>
      <c r="BP625" s="1" t="b">
        <f t="shared" si="218"/>
        <v>0</v>
      </c>
      <c r="BQ625" s="1" t="b">
        <f t="shared" si="219"/>
        <v>0</v>
      </c>
    </row>
    <row r="626" spans="1:69" ht="60" customHeight="1">
      <c r="A626" s="5">
        <v>623</v>
      </c>
      <c r="B626" s="20" t="s">
        <v>1606</v>
      </c>
      <c r="C626" s="21"/>
      <c r="D626" s="21" t="s">
        <v>1598</v>
      </c>
      <c r="E626" s="19" t="s">
        <v>1571</v>
      </c>
      <c r="F626" s="21" t="s">
        <v>54</v>
      </c>
      <c r="G626" s="21" t="s">
        <v>1599</v>
      </c>
      <c r="H626" s="21" t="s">
        <v>1607</v>
      </c>
      <c r="I626" s="21" t="s">
        <v>1389</v>
      </c>
      <c r="J626" s="21"/>
      <c r="K626" s="21" t="s">
        <v>1608</v>
      </c>
      <c r="L626" s="21" t="s">
        <v>1602</v>
      </c>
      <c r="M626" s="13"/>
      <c r="N626" s="13"/>
      <c r="O626" s="13"/>
      <c r="P626" s="13" t="str">
        <f t="shared" si="198"/>
        <v>EASA;FAA;CAA UK;CAA MALAYSIA;DGCA INDONESIA;CAA CHINA;</v>
      </c>
      <c r="Q626" s="22" t="s">
        <v>12</v>
      </c>
      <c r="R626" s="22" t="s">
        <v>13</v>
      </c>
      <c r="S626" s="22" t="s">
        <v>1224</v>
      </c>
      <c r="T626" s="23" t="s">
        <v>24</v>
      </c>
      <c r="U626" s="23" t="s">
        <v>25</v>
      </c>
      <c r="V626" s="22" t="s">
        <v>26</v>
      </c>
      <c r="W626" s="22"/>
      <c r="X626" s="23" t="s">
        <v>1232</v>
      </c>
      <c r="Y626" s="19" t="s">
        <v>1603</v>
      </c>
      <c r="Z626" s="19"/>
      <c r="AA626" s="1" t="str">
        <f>_xlfn.IFNA(VLOOKUP($B626,'[1]Price Catalogue (Active CAP)'!$A:$AD,AA$3,FALSE),"")</f>
        <v/>
      </c>
      <c r="AB626" s="1" t="str">
        <f>_xlfn.IFNA(VLOOKUP($B626,'[1]Price Catalogue (Active CAP)'!$A:$AD,AB$3,FALSE),"")</f>
        <v/>
      </c>
      <c r="AC626" s="1" t="str">
        <f>_xlfn.IFNA(VLOOKUP($B626,'[1]Price Catalogue (Active CAP)'!$A:$AD,AC$3,FALSE),"")</f>
        <v/>
      </c>
      <c r="AD626" s="1" t="str">
        <f>_xlfn.IFNA(VLOOKUP($B626,'[1]Price Catalogue (Active CAP)'!$A:$AD,AD$3,FALSE),"")</f>
        <v/>
      </c>
      <c r="AE626" s="1" t="str">
        <f>_xlfn.IFNA(VLOOKUP($B626,'[1]Price Catalogue (Active CAP)'!$A:$AD,AE$3,FALSE),"")</f>
        <v/>
      </c>
      <c r="AF626" s="1" t="str">
        <f>_xlfn.IFNA(VLOOKUP($B626,'[1]Price Catalogue (Active CAP)'!$A:$AD,AF$3,FALSE),"")</f>
        <v/>
      </c>
      <c r="AG626" s="1" t="str">
        <f>_xlfn.IFNA(VLOOKUP($B626,'[1]Price Catalogue (Active CAP)'!$A:$AD,AG$3,FALSE),"")</f>
        <v/>
      </c>
      <c r="AH626" s="1" t="str">
        <f>_xlfn.IFNA(VLOOKUP($B626,'[1]Price Catalogue (Active CAP)'!$A:$AD,AH$3,FALSE),"")</f>
        <v/>
      </c>
      <c r="AI626" s="1" t="str">
        <f>_xlfn.IFNA(VLOOKUP($B626,'[1]Price Catalogue (Active CAP)'!$A:$AD,AI$3,FALSE),"")</f>
        <v/>
      </c>
      <c r="AJ626" s="1" t="str">
        <f>_xlfn.IFNA(VLOOKUP($B626,'[1]Price Catalogue (Active CAP)'!$A:$AD,AJ$3,FALSE),"")</f>
        <v/>
      </c>
      <c r="AK626" s="1" t="str">
        <f>_xlfn.IFNA(VLOOKUP($B626,'[1]Price Catalogue (Active CAP)'!$A:$AD,AK$3,FALSE),"")</f>
        <v/>
      </c>
      <c r="AL626" s="32" t="str">
        <f>_xlfn.IFNA(VLOOKUP($B626,'[1]Price Catalogue (Active CAP)'!$A:$AD,AL$3,FALSE),"")</f>
        <v/>
      </c>
      <c r="AM626" s="1" t="str">
        <f>_xlfn.IFNA(VLOOKUP($B626,'[1]Price Catalogue (Active CAP)'!$A:$AD,AM$3,FALSE),"")</f>
        <v/>
      </c>
      <c r="AN626" s="1" t="str">
        <f>_xlfn.IFNA(VLOOKUP($B626,'[1]Price Catalogue (Active CAP)'!$A:$AD,AN$3,FALSE),"")</f>
        <v/>
      </c>
      <c r="AO626" s="1" t="str">
        <f>_xlfn.IFNA(VLOOKUP($B626,'[1]Price Catalogue (Active CAP)'!$A:$AD,AO$3,FALSE),"")</f>
        <v/>
      </c>
      <c r="AP626" s="1" t="str">
        <f>_xlfn.IFNA(VLOOKUP($B626,'[1]Price Catalogue (Active CAP)'!$A:$AD,AP$3,FALSE),"")</f>
        <v/>
      </c>
      <c r="AQ626" s="1" t="str">
        <f>_xlfn.IFNA(VLOOKUP($B626,'[1]Price Catalogue (Active CAP)'!$A:$AD,AQ$3,FALSE),"")</f>
        <v/>
      </c>
      <c r="AR626" s="1" t="str">
        <f>_xlfn.IFNA(VLOOKUP($B626,'[1]Price Catalogue (Active CAP)'!$A:$AD,AR$3,FALSE),"")</f>
        <v/>
      </c>
      <c r="AS626" s="1" t="str">
        <f>_xlfn.IFNA(VLOOKUP($B626,'[1]Price Catalogue (Active CAP)'!$A:$AD,AS$3,FALSE),"")</f>
        <v/>
      </c>
      <c r="AT626" s="1" t="str">
        <f>_xlfn.IFNA(VLOOKUP($B626,'[1]Price Catalogue (Active CAP)'!$A:$AD,AT$3,FALSE),"")</f>
        <v/>
      </c>
      <c r="AU626" s="1" t="str">
        <f>_xlfn.IFNA(VLOOKUP($B626,'[1]Price Catalogue (Active CAP)'!$A:$AD,AU$3,FALSE),"")</f>
        <v/>
      </c>
      <c r="AW626" s="1" t="b">
        <f t="shared" si="199"/>
        <v>0</v>
      </c>
      <c r="AX626" s="1" t="b">
        <f t="shared" si="200"/>
        <v>1</v>
      </c>
      <c r="AY626" s="1" t="b">
        <f t="shared" si="201"/>
        <v>0</v>
      </c>
      <c r="AZ626" s="1" t="b">
        <f t="shared" si="202"/>
        <v>0</v>
      </c>
      <c r="BA626" s="1" t="b">
        <f t="shared" si="203"/>
        <v>0</v>
      </c>
      <c r="BB626" s="1" t="b">
        <f t="shared" si="204"/>
        <v>0</v>
      </c>
      <c r="BC626" s="1" t="b">
        <f t="shared" si="205"/>
        <v>0</v>
      </c>
      <c r="BD626" s="1" t="b">
        <f t="shared" si="206"/>
        <v>0</v>
      </c>
      <c r="BE626" s="1" t="b">
        <f t="shared" si="207"/>
        <v>1</v>
      </c>
      <c r="BF626" s="1" t="b">
        <f t="shared" si="208"/>
        <v>0</v>
      </c>
      <c r="BG626" s="1" t="b">
        <f t="shared" si="209"/>
        <v>0</v>
      </c>
      <c r="BH626" s="1" t="b">
        <f t="shared" si="210"/>
        <v>0</v>
      </c>
      <c r="BI626" s="1" t="b">
        <f t="shared" si="211"/>
        <v>0</v>
      </c>
      <c r="BJ626" s="1" t="b">
        <f t="shared" si="212"/>
        <v>0</v>
      </c>
      <c r="BK626" s="1" t="b">
        <f t="shared" si="213"/>
        <v>0</v>
      </c>
      <c r="BL626" s="1" t="b">
        <f t="shared" si="214"/>
        <v>0</v>
      </c>
      <c r="BM626" s="1" t="b">
        <f t="shared" si="215"/>
        <v>0</v>
      </c>
      <c r="BN626" s="1" t="b">
        <f t="shared" si="216"/>
        <v>0</v>
      </c>
      <c r="BO626" s="1" t="b">
        <f t="shared" si="217"/>
        <v>1</v>
      </c>
      <c r="BP626" s="1" t="b">
        <f t="shared" si="218"/>
        <v>0</v>
      </c>
      <c r="BQ626" s="1" t="b">
        <f t="shared" si="219"/>
        <v>0</v>
      </c>
    </row>
    <row r="627" spans="1:69" ht="60" customHeight="1">
      <c r="A627" s="5">
        <v>624</v>
      </c>
      <c r="B627" s="20" t="s">
        <v>1609</v>
      </c>
      <c r="C627" s="21"/>
      <c r="D627" s="21" t="s">
        <v>1598</v>
      </c>
      <c r="E627" s="19" t="s">
        <v>1571</v>
      </c>
      <c r="F627" s="21" t="s">
        <v>54</v>
      </c>
      <c r="G627" s="21" t="s">
        <v>1610</v>
      </c>
      <c r="H627" s="21" t="s">
        <v>1607</v>
      </c>
      <c r="I627" s="21" t="s">
        <v>1389</v>
      </c>
      <c r="J627" s="21"/>
      <c r="K627" s="21" t="s">
        <v>1608</v>
      </c>
      <c r="L627" s="21" t="s">
        <v>1602</v>
      </c>
      <c r="M627" s="13"/>
      <c r="N627" s="13"/>
      <c r="O627" s="13"/>
      <c r="P627" s="13" t="str">
        <f t="shared" si="198"/>
        <v>EASA;FAA;CAA UK;CAA MALAYSIA;DGCA INDONESIA;CAA CHINA;</v>
      </c>
      <c r="Q627" s="22" t="s">
        <v>12</v>
      </c>
      <c r="R627" s="22" t="s">
        <v>13</v>
      </c>
      <c r="S627" s="22" t="s">
        <v>1224</v>
      </c>
      <c r="T627" s="23" t="s">
        <v>24</v>
      </c>
      <c r="U627" s="23" t="s">
        <v>25</v>
      </c>
      <c r="V627" s="22" t="s">
        <v>26</v>
      </c>
      <c r="W627" s="22"/>
      <c r="X627" s="23" t="s">
        <v>1232</v>
      </c>
      <c r="Y627" s="19" t="s">
        <v>1603</v>
      </c>
      <c r="Z627" s="19"/>
      <c r="AA627" s="1" t="str">
        <f>_xlfn.IFNA(VLOOKUP($B627,'[1]Price Catalogue (Active CAP)'!$A:$AD,AA$3,FALSE),"")</f>
        <v/>
      </c>
      <c r="AB627" s="1" t="str">
        <f>_xlfn.IFNA(VLOOKUP($B627,'[1]Price Catalogue (Active CAP)'!$A:$AD,AB$3,FALSE),"")</f>
        <v/>
      </c>
      <c r="AC627" s="1" t="str">
        <f>_xlfn.IFNA(VLOOKUP($B627,'[1]Price Catalogue (Active CAP)'!$A:$AD,AC$3,FALSE),"")</f>
        <v/>
      </c>
      <c r="AD627" s="1" t="str">
        <f>_xlfn.IFNA(VLOOKUP($B627,'[1]Price Catalogue (Active CAP)'!$A:$AD,AD$3,FALSE),"")</f>
        <v/>
      </c>
      <c r="AE627" s="1" t="str">
        <f>_xlfn.IFNA(VLOOKUP($B627,'[1]Price Catalogue (Active CAP)'!$A:$AD,AE$3,FALSE),"")</f>
        <v/>
      </c>
      <c r="AF627" s="1" t="str">
        <f>_xlfn.IFNA(VLOOKUP($B627,'[1]Price Catalogue (Active CAP)'!$A:$AD,AF$3,FALSE),"")</f>
        <v/>
      </c>
      <c r="AG627" s="1" t="str">
        <f>_xlfn.IFNA(VLOOKUP($B627,'[1]Price Catalogue (Active CAP)'!$A:$AD,AG$3,FALSE),"")</f>
        <v/>
      </c>
      <c r="AH627" s="1" t="str">
        <f>_xlfn.IFNA(VLOOKUP($B627,'[1]Price Catalogue (Active CAP)'!$A:$AD,AH$3,FALSE),"")</f>
        <v/>
      </c>
      <c r="AI627" s="1" t="str">
        <f>_xlfn.IFNA(VLOOKUP($B627,'[1]Price Catalogue (Active CAP)'!$A:$AD,AI$3,FALSE),"")</f>
        <v/>
      </c>
      <c r="AJ627" s="1" t="str">
        <f>_xlfn.IFNA(VLOOKUP($B627,'[1]Price Catalogue (Active CAP)'!$A:$AD,AJ$3,FALSE),"")</f>
        <v/>
      </c>
      <c r="AK627" s="1" t="str">
        <f>_xlfn.IFNA(VLOOKUP($B627,'[1]Price Catalogue (Active CAP)'!$A:$AD,AK$3,FALSE),"")</f>
        <v/>
      </c>
      <c r="AL627" s="32" t="str">
        <f>_xlfn.IFNA(VLOOKUP($B627,'[1]Price Catalogue (Active CAP)'!$A:$AD,AL$3,FALSE),"")</f>
        <v/>
      </c>
      <c r="AM627" s="1" t="str">
        <f>_xlfn.IFNA(VLOOKUP($B627,'[1]Price Catalogue (Active CAP)'!$A:$AD,AM$3,FALSE),"")</f>
        <v/>
      </c>
      <c r="AN627" s="1" t="str">
        <f>_xlfn.IFNA(VLOOKUP($B627,'[1]Price Catalogue (Active CAP)'!$A:$AD,AN$3,FALSE),"")</f>
        <v/>
      </c>
      <c r="AO627" s="1" t="str">
        <f>_xlfn.IFNA(VLOOKUP($B627,'[1]Price Catalogue (Active CAP)'!$A:$AD,AO$3,FALSE),"")</f>
        <v/>
      </c>
      <c r="AP627" s="1" t="str">
        <f>_xlfn.IFNA(VLOOKUP($B627,'[1]Price Catalogue (Active CAP)'!$A:$AD,AP$3,FALSE),"")</f>
        <v/>
      </c>
      <c r="AQ627" s="1" t="str">
        <f>_xlfn.IFNA(VLOOKUP($B627,'[1]Price Catalogue (Active CAP)'!$A:$AD,AQ$3,FALSE),"")</f>
        <v/>
      </c>
      <c r="AR627" s="1" t="str">
        <f>_xlfn.IFNA(VLOOKUP($B627,'[1]Price Catalogue (Active CAP)'!$A:$AD,AR$3,FALSE),"")</f>
        <v/>
      </c>
      <c r="AS627" s="1" t="str">
        <f>_xlfn.IFNA(VLOOKUP($B627,'[1]Price Catalogue (Active CAP)'!$A:$AD,AS$3,FALSE),"")</f>
        <v/>
      </c>
      <c r="AT627" s="1" t="str">
        <f>_xlfn.IFNA(VLOOKUP($B627,'[1]Price Catalogue (Active CAP)'!$A:$AD,AT$3,FALSE),"")</f>
        <v/>
      </c>
      <c r="AU627" s="1" t="str">
        <f>_xlfn.IFNA(VLOOKUP($B627,'[1]Price Catalogue (Active CAP)'!$A:$AD,AU$3,FALSE),"")</f>
        <v/>
      </c>
      <c r="AW627" s="1" t="b">
        <f t="shared" si="199"/>
        <v>0</v>
      </c>
      <c r="AX627" s="1" t="b">
        <f t="shared" si="200"/>
        <v>1</v>
      </c>
      <c r="AY627" s="1" t="b">
        <f t="shared" si="201"/>
        <v>0</v>
      </c>
      <c r="AZ627" s="1" t="b">
        <f t="shared" si="202"/>
        <v>0</v>
      </c>
      <c r="BA627" s="1" t="b">
        <f t="shared" si="203"/>
        <v>0</v>
      </c>
      <c r="BB627" s="1" t="b">
        <f t="shared" si="204"/>
        <v>0</v>
      </c>
      <c r="BC627" s="1" t="b">
        <f t="shared" si="205"/>
        <v>0</v>
      </c>
      <c r="BD627" s="1" t="b">
        <f t="shared" si="206"/>
        <v>0</v>
      </c>
      <c r="BE627" s="1" t="b">
        <f t="shared" si="207"/>
        <v>1</v>
      </c>
      <c r="BF627" s="1" t="b">
        <f t="shared" si="208"/>
        <v>0</v>
      </c>
      <c r="BG627" s="1" t="b">
        <f t="shared" si="209"/>
        <v>0</v>
      </c>
      <c r="BH627" s="1" t="b">
        <f t="shared" si="210"/>
        <v>0</v>
      </c>
      <c r="BI627" s="1" t="b">
        <f t="shared" si="211"/>
        <v>0</v>
      </c>
      <c r="BJ627" s="1" t="b">
        <f t="shared" si="212"/>
        <v>0</v>
      </c>
      <c r="BK627" s="1" t="b">
        <f t="shared" si="213"/>
        <v>0</v>
      </c>
      <c r="BL627" s="1" t="b">
        <f t="shared" si="214"/>
        <v>0</v>
      </c>
      <c r="BM627" s="1" t="b">
        <f t="shared" si="215"/>
        <v>0</v>
      </c>
      <c r="BN627" s="1" t="b">
        <f t="shared" si="216"/>
        <v>0</v>
      </c>
      <c r="BO627" s="1" t="b">
        <f t="shared" si="217"/>
        <v>1</v>
      </c>
      <c r="BP627" s="1" t="b">
        <f t="shared" si="218"/>
        <v>0</v>
      </c>
      <c r="BQ627" s="1" t="b">
        <f t="shared" si="219"/>
        <v>0</v>
      </c>
    </row>
    <row r="628" spans="1:69" ht="60" customHeight="1">
      <c r="A628" s="5">
        <v>625</v>
      </c>
      <c r="B628" s="20" t="s">
        <v>1611</v>
      </c>
      <c r="C628" s="21"/>
      <c r="D628" s="21" t="s">
        <v>1612</v>
      </c>
      <c r="E628" s="19" t="s">
        <v>1571</v>
      </c>
      <c r="F628" s="21" t="s">
        <v>124</v>
      </c>
      <c r="G628" s="21" t="s">
        <v>37</v>
      </c>
      <c r="H628" s="21" t="s">
        <v>1613</v>
      </c>
      <c r="I628" s="21" t="s">
        <v>1230</v>
      </c>
      <c r="J628" s="21"/>
      <c r="K628" s="21" t="s">
        <v>1614</v>
      </c>
      <c r="L628" s="21" t="s">
        <v>1236</v>
      </c>
      <c r="M628" s="13"/>
      <c r="N628" s="13"/>
      <c r="O628" s="13"/>
      <c r="P628" s="13" t="str">
        <f t="shared" si="198"/>
        <v>EASA;FAA;CAA UK;CAA MALAYSIA;DGCA INDONESIA;CAA CHINA;</v>
      </c>
      <c r="Q628" s="22" t="s">
        <v>12</v>
      </c>
      <c r="R628" s="22" t="s">
        <v>13</v>
      </c>
      <c r="S628" s="22" t="s">
        <v>1224</v>
      </c>
      <c r="T628" s="23" t="s">
        <v>24</v>
      </c>
      <c r="U628" s="23" t="s">
        <v>25</v>
      </c>
      <c r="V628" s="22" t="s">
        <v>26</v>
      </c>
      <c r="W628" s="22"/>
      <c r="X628" s="23" t="s">
        <v>1232</v>
      </c>
      <c r="Y628" s="19" t="s">
        <v>1233</v>
      </c>
      <c r="Z628" s="19"/>
      <c r="AA628" s="1" t="str">
        <f>_xlfn.IFNA(VLOOKUP($B628,'[1]Price Catalogue (Active CAP)'!$A:$AD,AA$3,FALSE),"")</f>
        <v/>
      </c>
      <c r="AB628" s="1" t="str">
        <f>_xlfn.IFNA(VLOOKUP($B628,'[1]Price Catalogue (Active CAP)'!$A:$AD,AB$3,FALSE),"")</f>
        <v/>
      </c>
      <c r="AC628" s="1" t="str">
        <f>_xlfn.IFNA(VLOOKUP($B628,'[1]Price Catalogue (Active CAP)'!$A:$AD,AC$3,FALSE),"")</f>
        <v/>
      </c>
      <c r="AD628" s="1" t="str">
        <f>_xlfn.IFNA(VLOOKUP($B628,'[1]Price Catalogue (Active CAP)'!$A:$AD,AD$3,FALSE),"")</f>
        <v/>
      </c>
      <c r="AE628" s="1" t="str">
        <f>_xlfn.IFNA(VLOOKUP($B628,'[1]Price Catalogue (Active CAP)'!$A:$AD,AE$3,FALSE),"")</f>
        <v/>
      </c>
      <c r="AF628" s="1" t="str">
        <f>_xlfn.IFNA(VLOOKUP($B628,'[1]Price Catalogue (Active CAP)'!$A:$AD,AF$3,FALSE),"")</f>
        <v/>
      </c>
      <c r="AG628" s="1" t="str">
        <f>_xlfn.IFNA(VLOOKUP($B628,'[1]Price Catalogue (Active CAP)'!$A:$AD,AG$3,FALSE),"")</f>
        <v/>
      </c>
      <c r="AH628" s="1" t="str">
        <f>_xlfn.IFNA(VLOOKUP($B628,'[1]Price Catalogue (Active CAP)'!$A:$AD,AH$3,FALSE),"")</f>
        <v/>
      </c>
      <c r="AI628" s="1" t="str">
        <f>_xlfn.IFNA(VLOOKUP($B628,'[1]Price Catalogue (Active CAP)'!$A:$AD,AI$3,FALSE),"")</f>
        <v/>
      </c>
      <c r="AJ628" s="1" t="str">
        <f>_xlfn.IFNA(VLOOKUP($B628,'[1]Price Catalogue (Active CAP)'!$A:$AD,AJ$3,FALSE),"")</f>
        <v/>
      </c>
      <c r="AK628" s="1" t="str">
        <f>_xlfn.IFNA(VLOOKUP($B628,'[1]Price Catalogue (Active CAP)'!$A:$AD,AK$3,FALSE),"")</f>
        <v/>
      </c>
      <c r="AL628" s="32" t="str">
        <f>_xlfn.IFNA(VLOOKUP($B628,'[1]Price Catalogue (Active CAP)'!$A:$AD,AL$3,FALSE),"")</f>
        <v/>
      </c>
      <c r="AM628" s="1" t="str">
        <f>_xlfn.IFNA(VLOOKUP($B628,'[1]Price Catalogue (Active CAP)'!$A:$AD,AM$3,FALSE),"")</f>
        <v/>
      </c>
      <c r="AN628" s="1" t="str">
        <f>_xlfn.IFNA(VLOOKUP($B628,'[1]Price Catalogue (Active CAP)'!$A:$AD,AN$3,FALSE),"")</f>
        <v/>
      </c>
      <c r="AO628" s="1" t="str">
        <f>_xlfn.IFNA(VLOOKUP($B628,'[1]Price Catalogue (Active CAP)'!$A:$AD,AO$3,FALSE),"")</f>
        <v/>
      </c>
      <c r="AP628" s="1" t="str">
        <f>_xlfn.IFNA(VLOOKUP($B628,'[1]Price Catalogue (Active CAP)'!$A:$AD,AP$3,FALSE),"")</f>
        <v/>
      </c>
      <c r="AQ628" s="1" t="str">
        <f>_xlfn.IFNA(VLOOKUP($B628,'[1]Price Catalogue (Active CAP)'!$A:$AD,AQ$3,FALSE),"")</f>
        <v/>
      </c>
      <c r="AR628" s="1" t="str">
        <f>_xlfn.IFNA(VLOOKUP($B628,'[1]Price Catalogue (Active CAP)'!$A:$AD,AR$3,FALSE),"")</f>
        <v/>
      </c>
      <c r="AS628" s="1" t="str">
        <f>_xlfn.IFNA(VLOOKUP($B628,'[1]Price Catalogue (Active CAP)'!$A:$AD,AS$3,FALSE),"")</f>
        <v/>
      </c>
      <c r="AT628" s="1" t="str">
        <f>_xlfn.IFNA(VLOOKUP($B628,'[1]Price Catalogue (Active CAP)'!$A:$AD,AT$3,FALSE),"")</f>
        <v/>
      </c>
      <c r="AU628" s="1" t="str">
        <f>_xlfn.IFNA(VLOOKUP($B628,'[1]Price Catalogue (Active CAP)'!$A:$AD,AU$3,FALSE),"")</f>
        <v/>
      </c>
      <c r="AW628" s="1" t="b">
        <f t="shared" si="199"/>
        <v>0</v>
      </c>
      <c r="AX628" s="1" t="b">
        <f t="shared" si="200"/>
        <v>1</v>
      </c>
      <c r="AY628" s="1" t="b">
        <f t="shared" si="201"/>
        <v>0</v>
      </c>
      <c r="AZ628" s="1" t="b">
        <f t="shared" si="202"/>
        <v>0</v>
      </c>
      <c r="BA628" s="1" t="b">
        <f t="shared" si="203"/>
        <v>0</v>
      </c>
      <c r="BB628" s="1" t="b">
        <f t="shared" si="204"/>
        <v>0</v>
      </c>
      <c r="BC628" s="1" t="b">
        <f t="shared" si="205"/>
        <v>0</v>
      </c>
      <c r="BD628" s="1" t="b">
        <f t="shared" si="206"/>
        <v>0</v>
      </c>
      <c r="BE628" s="1" t="b">
        <f t="shared" si="207"/>
        <v>1</v>
      </c>
      <c r="BF628" s="1" t="b">
        <f t="shared" si="208"/>
        <v>0</v>
      </c>
      <c r="BG628" s="1" t="b">
        <f t="shared" si="209"/>
        <v>0</v>
      </c>
      <c r="BH628" s="1" t="b">
        <f t="shared" si="210"/>
        <v>0</v>
      </c>
      <c r="BI628" s="1" t="b">
        <f t="shared" si="211"/>
        <v>0</v>
      </c>
      <c r="BJ628" s="1" t="b">
        <f t="shared" si="212"/>
        <v>0</v>
      </c>
      <c r="BK628" s="1" t="b">
        <f t="shared" si="213"/>
        <v>0</v>
      </c>
      <c r="BL628" s="1" t="b">
        <f t="shared" si="214"/>
        <v>0</v>
      </c>
      <c r="BM628" s="1" t="b">
        <f t="shared" si="215"/>
        <v>0</v>
      </c>
      <c r="BN628" s="1" t="b">
        <f t="shared" si="216"/>
        <v>0</v>
      </c>
      <c r="BO628" s="1" t="b">
        <f t="shared" si="217"/>
        <v>1</v>
      </c>
      <c r="BP628" s="1" t="b">
        <f t="shared" si="218"/>
        <v>0</v>
      </c>
      <c r="BQ628" s="1" t="b">
        <f t="shared" si="219"/>
        <v>0</v>
      </c>
    </row>
    <row r="629" spans="1:69" ht="60" customHeight="1">
      <c r="A629" s="5">
        <v>626</v>
      </c>
      <c r="B629" s="20" t="s">
        <v>1615</v>
      </c>
      <c r="C629" s="14"/>
      <c r="D629" s="21" t="s">
        <v>1616</v>
      </c>
      <c r="E629" s="19" t="s">
        <v>1571</v>
      </c>
      <c r="F629" s="21" t="s">
        <v>108</v>
      </c>
      <c r="G629" s="21" t="s">
        <v>1617</v>
      </c>
      <c r="H629" s="21" t="s">
        <v>1618</v>
      </c>
      <c r="I629" s="21" t="s">
        <v>1379</v>
      </c>
      <c r="J629" s="21"/>
      <c r="K629" s="21" t="s">
        <v>1619</v>
      </c>
      <c r="L629" s="21" t="s">
        <v>1231</v>
      </c>
      <c r="M629" s="13"/>
      <c r="N629" s="13"/>
      <c r="O629" s="13"/>
      <c r="P629" s="13" t="str">
        <f t="shared" si="198"/>
        <v>EASA;FAA;CAA UK;CAA MALAYSIA;DGCA INDONESIA;CAA CHINA;</v>
      </c>
      <c r="Q629" s="22" t="s">
        <v>12</v>
      </c>
      <c r="R629" s="22" t="s">
        <v>13</v>
      </c>
      <c r="S629" s="22" t="s">
        <v>1224</v>
      </c>
      <c r="T629" s="23" t="s">
        <v>24</v>
      </c>
      <c r="U629" s="23" t="s">
        <v>25</v>
      </c>
      <c r="V629" s="22" t="s">
        <v>26</v>
      </c>
      <c r="W629" s="22"/>
      <c r="X629" s="23" t="s">
        <v>1232</v>
      </c>
      <c r="Y629" s="19" t="s">
        <v>1233</v>
      </c>
      <c r="Z629" s="19"/>
      <c r="AA629" s="1" t="str">
        <f>_xlfn.IFNA(VLOOKUP($B629,'[1]Price Catalogue (Active CAP)'!$A:$AD,AA$3,FALSE),"")</f>
        <v/>
      </c>
      <c r="AB629" s="1" t="str">
        <f>_xlfn.IFNA(VLOOKUP($B629,'[1]Price Catalogue (Active CAP)'!$A:$AD,AB$3,FALSE),"")</f>
        <v/>
      </c>
      <c r="AC629" s="1" t="str">
        <f>_xlfn.IFNA(VLOOKUP($B629,'[1]Price Catalogue (Active CAP)'!$A:$AD,AC$3,FALSE),"")</f>
        <v/>
      </c>
      <c r="AD629" s="1" t="str">
        <f>_xlfn.IFNA(VLOOKUP($B629,'[1]Price Catalogue (Active CAP)'!$A:$AD,AD$3,FALSE),"")</f>
        <v/>
      </c>
      <c r="AE629" s="1" t="str">
        <f>_xlfn.IFNA(VLOOKUP($B629,'[1]Price Catalogue (Active CAP)'!$A:$AD,AE$3,FALSE),"")</f>
        <v/>
      </c>
      <c r="AF629" s="1" t="str">
        <f>_xlfn.IFNA(VLOOKUP($B629,'[1]Price Catalogue (Active CAP)'!$A:$AD,AF$3,FALSE),"")</f>
        <v/>
      </c>
      <c r="AG629" s="1" t="str">
        <f>_xlfn.IFNA(VLOOKUP($B629,'[1]Price Catalogue (Active CAP)'!$A:$AD,AG$3,FALSE),"")</f>
        <v/>
      </c>
      <c r="AH629" s="1" t="str">
        <f>_xlfn.IFNA(VLOOKUP($B629,'[1]Price Catalogue (Active CAP)'!$A:$AD,AH$3,FALSE),"")</f>
        <v/>
      </c>
      <c r="AI629" s="1" t="str">
        <f>_xlfn.IFNA(VLOOKUP($B629,'[1]Price Catalogue (Active CAP)'!$A:$AD,AI$3,FALSE),"")</f>
        <v/>
      </c>
      <c r="AJ629" s="1" t="str">
        <f>_xlfn.IFNA(VLOOKUP($B629,'[1]Price Catalogue (Active CAP)'!$A:$AD,AJ$3,FALSE),"")</f>
        <v/>
      </c>
      <c r="AK629" s="1" t="str">
        <f>_xlfn.IFNA(VLOOKUP($B629,'[1]Price Catalogue (Active CAP)'!$A:$AD,AK$3,FALSE),"")</f>
        <v/>
      </c>
      <c r="AL629" s="32" t="str">
        <f>_xlfn.IFNA(VLOOKUP($B629,'[1]Price Catalogue (Active CAP)'!$A:$AD,AL$3,FALSE),"")</f>
        <v/>
      </c>
      <c r="AM629" s="1" t="str">
        <f>_xlfn.IFNA(VLOOKUP($B629,'[1]Price Catalogue (Active CAP)'!$A:$AD,AM$3,FALSE),"")</f>
        <v/>
      </c>
      <c r="AN629" s="1" t="str">
        <f>_xlfn.IFNA(VLOOKUP($B629,'[1]Price Catalogue (Active CAP)'!$A:$AD,AN$3,FALSE),"")</f>
        <v/>
      </c>
      <c r="AO629" s="1" t="str">
        <f>_xlfn.IFNA(VLOOKUP($B629,'[1]Price Catalogue (Active CAP)'!$A:$AD,AO$3,FALSE),"")</f>
        <v/>
      </c>
      <c r="AP629" s="1" t="str">
        <f>_xlfn.IFNA(VLOOKUP($B629,'[1]Price Catalogue (Active CAP)'!$A:$AD,AP$3,FALSE),"")</f>
        <v/>
      </c>
      <c r="AQ629" s="1" t="str">
        <f>_xlfn.IFNA(VLOOKUP($B629,'[1]Price Catalogue (Active CAP)'!$A:$AD,AQ$3,FALSE),"")</f>
        <v/>
      </c>
      <c r="AR629" s="1" t="str">
        <f>_xlfn.IFNA(VLOOKUP($B629,'[1]Price Catalogue (Active CAP)'!$A:$AD,AR$3,FALSE),"")</f>
        <v/>
      </c>
      <c r="AS629" s="1" t="str">
        <f>_xlfn.IFNA(VLOOKUP($B629,'[1]Price Catalogue (Active CAP)'!$A:$AD,AS$3,FALSE),"")</f>
        <v/>
      </c>
      <c r="AT629" s="1" t="str">
        <f>_xlfn.IFNA(VLOOKUP($B629,'[1]Price Catalogue (Active CAP)'!$A:$AD,AT$3,FALSE),"")</f>
        <v/>
      </c>
      <c r="AU629" s="1" t="str">
        <f>_xlfn.IFNA(VLOOKUP($B629,'[1]Price Catalogue (Active CAP)'!$A:$AD,AU$3,FALSE),"")</f>
        <v/>
      </c>
      <c r="AW629" s="1" t="b">
        <f t="shared" si="199"/>
        <v>0</v>
      </c>
      <c r="AX629" s="1" t="b">
        <f t="shared" si="200"/>
        <v>1</v>
      </c>
      <c r="AY629" s="1" t="b">
        <f t="shared" si="201"/>
        <v>0</v>
      </c>
      <c r="AZ629" s="1" t="b">
        <f t="shared" si="202"/>
        <v>0</v>
      </c>
      <c r="BA629" s="1" t="b">
        <f t="shared" si="203"/>
        <v>0</v>
      </c>
      <c r="BB629" s="1" t="b">
        <f t="shared" si="204"/>
        <v>0</v>
      </c>
      <c r="BC629" s="1" t="b">
        <f t="shared" si="205"/>
        <v>0</v>
      </c>
      <c r="BD629" s="1" t="b">
        <f t="shared" si="206"/>
        <v>0</v>
      </c>
      <c r="BE629" s="1" t="b">
        <f t="shared" si="207"/>
        <v>1</v>
      </c>
      <c r="BF629" s="1" t="b">
        <f t="shared" si="208"/>
        <v>0</v>
      </c>
      <c r="BG629" s="1" t="b">
        <f t="shared" si="209"/>
        <v>0</v>
      </c>
      <c r="BH629" s="1" t="b">
        <f t="shared" si="210"/>
        <v>0</v>
      </c>
      <c r="BI629" s="1" t="b">
        <f t="shared" si="211"/>
        <v>0</v>
      </c>
      <c r="BJ629" s="1" t="b">
        <f t="shared" si="212"/>
        <v>0</v>
      </c>
      <c r="BK629" s="1" t="b">
        <f t="shared" si="213"/>
        <v>0</v>
      </c>
      <c r="BL629" s="1" t="b">
        <f t="shared" si="214"/>
        <v>0</v>
      </c>
      <c r="BM629" s="1" t="b">
        <f t="shared" si="215"/>
        <v>0</v>
      </c>
      <c r="BN629" s="1" t="b">
        <f t="shared" si="216"/>
        <v>0</v>
      </c>
      <c r="BO629" s="1" t="b">
        <f t="shared" si="217"/>
        <v>1</v>
      </c>
      <c r="BP629" s="1" t="b">
        <f t="shared" si="218"/>
        <v>0</v>
      </c>
      <c r="BQ629" s="1" t="b">
        <f t="shared" si="219"/>
        <v>0</v>
      </c>
    </row>
    <row r="630" spans="1:69" ht="60" customHeight="1">
      <c r="A630" s="5">
        <v>627</v>
      </c>
      <c r="B630" s="20">
        <v>887677</v>
      </c>
      <c r="C630" s="14"/>
      <c r="D630" s="21" t="s">
        <v>1620</v>
      </c>
      <c r="E630" s="19" t="s">
        <v>1571</v>
      </c>
      <c r="F630" s="21" t="s">
        <v>79</v>
      </c>
      <c r="G630" s="21" t="s">
        <v>37</v>
      </c>
      <c r="H630" s="21" t="s">
        <v>1621</v>
      </c>
      <c r="I630" s="21" t="s">
        <v>1230</v>
      </c>
      <c r="J630" s="21"/>
      <c r="K630" s="21" t="s">
        <v>22</v>
      </c>
      <c r="L630" s="21" t="s">
        <v>1231</v>
      </c>
      <c r="M630" s="13"/>
      <c r="N630" s="13"/>
      <c r="O630" s="13"/>
      <c r="P630" s="13" t="str">
        <f t="shared" si="198"/>
        <v>;;;;;CAA CHINA;</v>
      </c>
      <c r="Q630" s="22" t="s">
        <v>79</v>
      </c>
      <c r="R630" s="22" t="s">
        <v>79</v>
      </c>
      <c r="S630" s="22" t="s">
        <v>79</v>
      </c>
      <c r="T630" s="23" t="s">
        <v>79</v>
      </c>
      <c r="U630" s="23" t="s">
        <v>79</v>
      </c>
      <c r="V630" s="22" t="s">
        <v>26</v>
      </c>
      <c r="W630" s="22"/>
      <c r="X630" s="23"/>
      <c r="Y630" s="19" t="s">
        <v>1233</v>
      </c>
      <c r="Z630" s="19"/>
      <c r="AA630" s="1" t="str">
        <f>_xlfn.IFNA(VLOOKUP($B630,'[1]Price Catalogue (Active CAP)'!$A:$AD,AA$3,FALSE),"")</f>
        <v/>
      </c>
      <c r="AB630" s="1" t="str">
        <f>_xlfn.IFNA(VLOOKUP($B630,'[1]Price Catalogue (Active CAP)'!$A:$AD,AB$3,FALSE),"")</f>
        <v/>
      </c>
      <c r="AC630" s="1" t="str">
        <f>_xlfn.IFNA(VLOOKUP($B630,'[1]Price Catalogue (Active CAP)'!$A:$AD,AC$3,FALSE),"")</f>
        <v/>
      </c>
      <c r="AD630" s="1" t="str">
        <f>_xlfn.IFNA(VLOOKUP($B630,'[1]Price Catalogue (Active CAP)'!$A:$AD,AD$3,FALSE),"")</f>
        <v/>
      </c>
      <c r="AE630" s="1" t="str">
        <f>_xlfn.IFNA(VLOOKUP($B630,'[1]Price Catalogue (Active CAP)'!$A:$AD,AE$3,FALSE),"")</f>
        <v/>
      </c>
      <c r="AF630" s="1" t="str">
        <f>_xlfn.IFNA(VLOOKUP($B630,'[1]Price Catalogue (Active CAP)'!$A:$AD,AF$3,FALSE),"")</f>
        <v/>
      </c>
      <c r="AG630" s="1" t="str">
        <f>_xlfn.IFNA(VLOOKUP($B630,'[1]Price Catalogue (Active CAP)'!$A:$AD,AG$3,FALSE),"")</f>
        <v/>
      </c>
      <c r="AH630" s="1" t="str">
        <f>_xlfn.IFNA(VLOOKUP($B630,'[1]Price Catalogue (Active CAP)'!$A:$AD,AH$3,FALSE),"")</f>
        <v/>
      </c>
      <c r="AI630" s="1" t="str">
        <f>_xlfn.IFNA(VLOOKUP($B630,'[1]Price Catalogue (Active CAP)'!$A:$AD,AI$3,FALSE),"")</f>
        <v/>
      </c>
      <c r="AJ630" s="1" t="str">
        <f>_xlfn.IFNA(VLOOKUP($B630,'[1]Price Catalogue (Active CAP)'!$A:$AD,AJ$3,FALSE),"")</f>
        <v/>
      </c>
      <c r="AK630" s="1" t="str">
        <f>_xlfn.IFNA(VLOOKUP($B630,'[1]Price Catalogue (Active CAP)'!$A:$AD,AK$3,FALSE),"")</f>
        <v/>
      </c>
      <c r="AL630" s="32" t="str">
        <f>_xlfn.IFNA(VLOOKUP($B630,'[1]Price Catalogue (Active CAP)'!$A:$AD,AL$3,FALSE),"")</f>
        <v/>
      </c>
      <c r="AM630" s="1" t="str">
        <f>_xlfn.IFNA(VLOOKUP($B630,'[1]Price Catalogue (Active CAP)'!$A:$AD,AM$3,FALSE),"")</f>
        <v/>
      </c>
      <c r="AN630" s="1" t="str">
        <f>_xlfn.IFNA(VLOOKUP($B630,'[1]Price Catalogue (Active CAP)'!$A:$AD,AN$3,FALSE),"")</f>
        <v/>
      </c>
      <c r="AO630" s="1" t="str">
        <f>_xlfn.IFNA(VLOOKUP($B630,'[1]Price Catalogue (Active CAP)'!$A:$AD,AO$3,FALSE),"")</f>
        <v/>
      </c>
      <c r="AP630" s="1" t="str">
        <f>_xlfn.IFNA(VLOOKUP($B630,'[1]Price Catalogue (Active CAP)'!$A:$AD,AP$3,FALSE),"")</f>
        <v/>
      </c>
      <c r="AQ630" s="1" t="str">
        <f>_xlfn.IFNA(VLOOKUP($B630,'[1]Price Catalogue (Active CAP)'!$A:$AD,AQ$3,FALSE),"")</f>
        <v/>
      </c>
      <c r="AR630" s="1" t="str">
        <f>_xlfn.IFNA(VLOOKUP($B630,'[1]Price Catalogue (Active CAP)'!$A:$AD,AR$3,FALSE),"")</f>
        <v/>
      </c>
      <c r="AS630" s="1" t="str">
        <f>_xlfn.IFNA(VLOOKUP($B630,'[1]Price Catalogue (Active CAP)'!$A:$AD,AS$3,FALSE),"")</f>
        <v/>
      </c>
      <c r="AT630" s="1" t="str">
        <f>_xlfn.IFNA(VLOOKUP($B630,'[1]Price Catalogue (Active CAP)'!$A:$AD,AT$3,FALSE),"")</f>
        <v/>
      </c>
      <c r="AU630" s="1" t="str">
        <f>_xlfn.IFNA(VLOOKUP($B630,'[1]Price Catalogue (Active CAP)'!$A:$AD,AU$3,FALSE),"")</f>
        <v/>
      </c>
      <c r="AW630" s="1" t="b">
        <f t="shared" si="199"/>
        <v>0</v>
      </c>
      <c r="AX630" s="1" t="b">
        <f t="shared" si="200"/>
        <v>1</v>
      </c>
      <c r="AY630" s="1" t="b">
        <f t="shared" si="201"/>
        <v>0</v>
      </c>
      <c r="AZ630" s="1" t="b">
        <f t="shared" si="202"/>
        <v>0</v>
      </c>
      <c r="BA630" s="1" t="b">
        <f t="shared" si="203"/>
        <v>1</v>
      </c>
      <c r="BB630" s="1" t="b">
        <f t="shared" si="204"/>
        <v>0</v>
      </c>
      <c r="BC630" s="1" t="b">
        <f t="shared" si="205"/>
        <v>0</v>
      </c>
      <c r="BD630" s="1" t="b">
        <f t="shared" si="206"/>
        <v>0</v>
      </c>
      <c r="BE630" s="1" t="b">
        <f t="shared" si="207"/>
        <v>1</v>
      </c>
      <c r="BF630" s="1" t="b">
        <f t="shared" si="208"/>
        <v>0</v>
      </c>
      <c r="BG630" s="1" t="b">
        <f t="shared" si="209"/>
        <v>0</v>
      </c>
      <c r="BH630" s="1" t="b">
        <f t="shared" si="210"/>
        <v>0</v>
      </c>
      <c r="BI630" s="1" t="b">
        <f t="shared" si="211"/>
        <v>1</v>
      </c>
      <c r="BJ630" s="1" t="b">
        <f t="shared" si="212"/>
        <v>1</v>
      </c>
      <c r="BK630" s="1" t="b">
        <f t="shared" si="213"/>
        <v>1</v>
      </c>
      <c r="BL630" s="1" t="b">
        <f t="shared" si="214"/>
        <v>1</v>
      </c>
      <c r="BM630" s="1" t="b">
        <f t="shared" si="215"/>
        <v>1</v>
      </c>
      <c r="BN630" s="1" t="b">
        <f t="shared" si="216"/>
        <v>0</v>
      </c>
      <c r="BO630" s="1" t="b">
        <f t="shared" si="217"/>
        <v>1</v>
      </c>
      <c r="BP630" s="1" t="b">
        <f t="shared" si="218"/>
        <v>1</v>
      </c>
      <c r="BQ630" s="1" t="b">
        <f t="shared" si="219"/>
        <v>0</v>
      </c>
    </row>
    <row r="631" spans="1:69" ht="60" customHeight="1">
      <c r="A631" s="5">
        <v>628</v>
      </c>
      <c r="B631" s="20" t="s">
        <v>1622</v>
      </c>
      <c r="C631" s="21"/>
      <c r="D631" s="21" t="s">
        <v>1623</v>
      </c>
      <c r="E631" s="19" t="s">
        <v>1571</v>
      </c>
      <c r="F631" s="21" t="s">
        <v>28</v>
      </c>
      <c r="G631" s="21" t="s">
        <v>956</v>
      </c>
      <c r="H631" s="21" t="s">
        <v>1624</v>
      </c>
      <c r="I631" s="21" t="s">
        <v>1349</v>
      </c>
      <c r="J631" s="21"/>
      <c r="K631" s="21" t="s">
        <v>1625</v>
      </c>
      <c r="L631" s="21" t="s">
        <v>1626</v>
      </c>
      <c r="M631" s="13"/>
      <c r="N631" s="13"/>
      <c r="O631" s="13"/>
      <c r="P631" s="13" t="str">
        <f t="shared" si="198"/>
        <v>EASA;FAA;CAA UK;CAA MALAYSIA;DGCA INDONESIA;CAA CHINA;</v>
      </c>
      <c r="Q631" s="22" t="s">
        <v>12</v>
      </c>
      <c r="R631" s="22" t="s">
        <v>13</v>
      </c>
      <c r="S631" s="22" t="s">
        <v>1224</v>
      </c>
      <c r="T631" s="23" t="s">
        <v>24</v>
      </c>
      <c r="U631" s="23" t="s">
        <v>25</v>
      </c>
      <c r="V631" s="22" t="s">
        <v>26</v>
      </c>
      <c r="W631" s="22"/>
      <c r="X631" s="23" t="s">
        <v>1232</v>
      </c>
      <c r="Y631" s="19" t="s">
        <v>1603</v>
      </c>
      <c r="Z631" s="19"/>
      <c r="AA631" s="1" t="str">
        <f>_xlfn.IFNA(VLOOKUP($B631,'[1]Price Catalogue (Active CAP)'!$A:$AD,AA$3,FALSE),"")</f>
        <v/>
      </c>
      <c r="AB631" s="1" t="str">
        <f>_xlfn.IFNA(VLOOKUP($B631,'[1]Price Catalogue (Active CAP)'!$A:$AD,AB$3,FALSE),"")</f>
        <v/>
      </c>
      <c r="AC631" s="1" t="str">
        <f>_xlfn.IFNA(VLOOKUP($B631,'[1]Price Catalogue (Active CAP)'!$A:$AD,AC$3,FALSE),"")</f>
        <v/>
      </c>
      <c r="AD631" s="1" t="str">
        <f>_xlfn.IFNA(VLOOKUP($B631,'[1]Price Catalogue (Active CAP)'!$A:$AD,AD$3,FALSE),"")</f>
        <v/>
      </c>
      <c r="AE631" s="1" t="str">
        <f>_xlfn.IFNA(VLOOKUP($B631,'[1]Price Catalogue (Active CAP)'!$A:$AD,AE$3,FALSE),"")</f>
        <v/>
      </c>
      <c r="AF631" s="1" t="str">
        <f>_xlfn.IFNA(VLOOKUP($B631,'[1]Price Catalogue (Active CAP)'!$A:$AD,AF$3,FALSE),"")</f>
        <v/>
      </c>
      <c r="AG631" s="1" t="str">
        <f>_xlfn.IFNA(VLOOKUP($B631,'[1]Price Catalogue (Active CAP)'!$A:$AD,AG$3,FALSE),"")</f>
        <v/>
      </c>
      <c r="AH631" s="1" t="str">
        <f>_xlfn.IFNA(VLOOKUP($B631,'[1]Price Catalogue (Active CAP)'!$A:$AD,AH$3,FALSE),"")</f>
        <v/>
      </c>
      <c r="AI631" s="1" t="str">
        <f>_xlfn.IFNA(VLOOKUP($B631,'[1]Price Catalogue (Active CAP)'!$A:$AD,AI$3,FALSE),"")</f>
        <v/>
      </c>
      <c r="AJ631" s="1" t="str">
        <f>_xlfn.IFNA(VLOOKUP($B631,'[1]Price Catalogue (Active CAP)'!$A:$AD,AJ$3,FALSE),"")</f>
        <v/>
      </c>
      <c r="AK631" s="1" t="str">
        <f>_xlfn.IFNA(VLOOKUP($B631,'[1]Price Catalogue (Active CAP)'!$A:$AD,AK$3,FALSE),"")</f>
        <v/>
      </c>
      <c r="AL631" s="32" t="str">
        <f>_xlfn.IFNA(VLOOKUP($B631,'[1]Price Catalogue (Active CAP)'!$A:$AD,AL$3,FALSE),"")</f>
        <v/>
      </c>
      <c r="AM631" s="1" t="str">
        <f>_xlfn.IFNA(VLOOKUP($B631,'[1]Price Catalogue (Active CAP)'!$A:$AD,AM$3,FALSE),"")</f>
        <v/>
      </c>
      <c r="AN631" s="1" t="str">
        <f>_xlfn.IFNA(VLOOKUP($B631,'[1]Price Catalogue (Active CAP)'!$A:$AD,AN$3,FALSE),"")</f>
        <v/>
      </c>
      <c r="AO631" s="1" t="str">
        <f>_xlfn.IFNA(VLOOKUP($B631,'[1]Price Catalogue (Active CAP)'!$A:$AD,AO$3,FALSE),"")</f>
        <v/>
      </c>
      <c r="AP631" s="1" t="str">
        <f>_xlfn.IFNA(VLOOKUP($B631,'[1]Price Catalogue (Active CAP)'!$A:$AD,AP$3,FALSE),"")</f>
        <v/>
      </c>
      <c r="AQ631" s="1" t="str">
        <f>_xlfn.IFNA(VLOOKUP($B631,'[1]Price Catalogue (Active CAP)'!$A:$AD,AQ$3,FALSE),"")</f>
        <v/>
      </c>
      <c r="AR631" s="1" t="str">
        <f>_xlfn.IFNA(VLOOKUP($B631,'[1]Price Catalogue (Active CAP)'!$A:$AD,AR$3,FALSE),"")</f>
        <v/>
      </c>
      <c r="AS631" s="1" t="str">
        <f>_xlfn.IFNA(VLOOKUP($B631,'[1]Price Catalogue (Active CAP)'!$A:$AD,AS$3,FALSE),"")</f>
        <v/>
      </c>
      <c r="AT631" s="1" t="str">
        <f>_xlfn.IFNA(VLOOKUP($B631,'[1]Price Catalogue (Active CAP)'!$A:$AD,AT$3,FALSE),"")</f>
        <v/>
      </c>
      <c r="AU631" s="1" t="str">
        <f>_xlfn.IFNA(VLOOKUP($B631,'[1]Price Catalogue (Active CAP)'!$A:$AD,AU$3,FALSE),"")</f>
        <v/>
      </c>
      <c r="AW631" s="1" t="b">
        <f t="shared" si="199"/>
        <v>0</v>
      </c>
      <c r="AX631" s="1" t="b">
        <f t="shared" si="200"/>
        <v>1</v>
      </c>
      <c r="AY631" s="1" t="b">
        <f t="shared" si="201"/>
        <v>0</v>
      </c>
      <c r="AZ631" s="1" t="b">
        <f t="shared" si="202"/>
        <v>0</v>
      </c>
      <c r="BA631" s="1" t="b">
        <f t="shared" si="203"/>
        <v>0</v>
      </c>
      <c r="BB631" s="1" t="b">
        <f t="shared" si="204"/>
        <v>0</v>
      </c>
      <c r="BC631" s="1" t="b">
        <f t="shared" si="205"/>
        <v>0</v>
      </c>
      <c r="BD631" s="1" t="b">
        <f t="shared" si="206"/>
        <v>0</v>
      </c>
      <c r="BE631" s="1" t="b">
        <f t="shared" si="207"/>
        <v>1</v>
      </c>
      <c r="BF631" s="1" t="b">
        <f t="shared" si="208"/>
        <v>0</v>
      </c>
      <c r="BG631" s="1" t="b">
        <f t="shared" si="209"/>
        <v>0</v>
      </c>
      <c r="BH631" s="1" t="b">
        <f t="shared" si="210"/>
        <v>0</v>
      </c>
      <c r="BI631" s="1" t="b">
        <f t="shared" si="211"/>
        <v>0</v>
      </c>
      <c r="BJ631" s="1" t="b">
        <f t="shared" si="212"/>
        <v>0</v>
      </c>
      <c r="BK631" s="1" t="b">
        <f t="shared" si="213"/>
        <v>0</v>
      </c>
      <c r="BL631" s="1" t="b">
        <f t="shared" si="214"/>
        <v>0</v>
      </c>
      <c r="BM631" s="1" t="b">
        <f t="shared" si="215"/>
        <v>0</v>
      </c>
      <c r="BN631" s="1" t="b">
        <f t="shared" si="216"/>
        <v>0</v>
      </c>
      <c r="BO631" s="1" t="b">
        <f t="shared" si="217"/>
        <v>1</v>
      </c>
      <c r="BP631" s="1" t="b">
        <f t="shared" si="218"/>
        <v>0</v>
      </c>
      <c r="BQ631" s="1" t="b">
        <f t="shared" si="219"/>
        <v>0</v>
      </c>
    </row>
    <row r="632" spans="1:69" ht="60" customHeight="1">
      <c r="A632" s="5">
        <v>629</v>
      </c>
      <c r="B632" s="20">
        <v>62735</v>
      </c>
      <c r="C632" s="14"/>
      <c r="D632" s="21" t="s">
        <v>1627</v>
      </c>
      <c r="E632" s="19" t="s">
        <v>1571</v>
      </c>
      <c r="F632" s="21" t="s">
        <v>79</v>
      </c>
      <c r="G632" s="21" t="s">
        <v>21</v>
      </c>
      <c r="H632" s="21" t="s">
        <v>1628</v>
      </c>
      <c r="I632" s="21" t="s">
        <v>1230</v>
      </c>
      <c r="J632" s="21"/>
      <c r="K632" s="21" t="s">
        <v>1629</v>
      </c>
      <c r="L632" s="21" t="s">
        <v>1630</v>
      </c>
      <c r="M632" s="13"/>
      <c r="N632" s="13"/>
      <c r="O632" s="13"/>
      <c r="P632" s="13" t="str">
        <f t="shared" si="198"/>
        <v>;;;;;CAA CHINA;</v>
      </c>
      <c r="Q632" s="22" t="s">
        <v>79</v>
      </c>
      <c r="R632" s="22" t="s">
        <v>79</v>
      </c>
      <c r="S632" s="22" t="s">
        <v>79</v>
      </c>
      <c r="T632" s="23" t="s">
        <v>79</v>
      </c>
      <c r="U632" s="23" t="s">
        <v>79</v>
      </c>
      <c r="V632" s="22" t="s">
        <v>26</v>
      </c>
      <c r="W632" s="22"/>
      <c r="X632" s="23"/>
      <c r="Y632" s="19" t="s">
        <v>1233</v>
      </c>
      <c r="Z632" s="19"/>
      <c r="AA632" s="1" t="str">
        <f>_xlfn.IFNA(VLOOKUP($B632,'[1]Price Catalogue (Active CAP)'!$A:$AD,AA$3,FALSE),"")</f>
        <v/>
      </c>
      <c r="AB632" s="1" t="str">
        <f>_xlfn.IFNA(VLOOKUP($B632,'[1]Price Catalogue (Active CAP)'!$A:$AD,AB$3,FALSE),"")</f>
        <v/>
      </c>
      <c r="AC632" s="1" t="str">
        <f>_xlfn.IFNA(VLOOKUP($B632,'[1]Price Catalogue (Active CAP)'!$A:$AD,AC$3,FALSE),"")</f>
        <v/>
      </c>
      <c r="AD632" s="1" t="str">
        <f>_xlfn.IFNA(VLOOKUP($B632,'[1]Price Catalogue (Active CAP)'!$A:$AD,AD$3,FALSE),"")</f>
        <v/>
      </c>
      <c r="AE632" s="1" t="str">
        <f>_xlfn.IFNA(VLOOKUP($B632,'[1]Price Catalogue (Active CAP)'!$A:$AD,AE$3,FALSE),"")</f>
        <v/>
      </c>
      <c r="AF632" s="1" t="str">
        <f>_xlfn.IFNA(VLOOKUP($B632,'[1]Price Catalogue (Active CAP)'!$A:$AD,AF$3,FALSE),"")</f>
        <v/>
      </c>
      <c r="AG632" s="1" t="str">
        <f>_xlfn.IFNA(VLOOKUP($B632,'[1]Price Catalogue (Active CAP)'!$A:$AD,AG$3,FALSE),"")</f>
        <v/>
      </c>
      <c r="AH632" s="1" t="str">
        <f>_xlfn.IFNA(VLOOKUP($B632,'[1]Price Catalogue (Active CAP)'!$A:$AD,AH$3,FALSE),"")</f>
        <v/>
      </c>
      <c r="AI632" s="1" t="str">
        <f>_xlfn.IFNA(VLOOKUP($B632,'[1]Price Catalogue (Active CAP)'!$A:$AD,AI$3,FALSE),"")</f>
        <v/>
      </c>
      <c r="AJ632" s="1" t="str">
        <f>_xlfn.IFNA(VLOOKUP($B632,'[1]Price Catalogue (Active CAP)'!$A:$AD,AJ$3,FALSE),"")</f>
        <v/>
      </c>
      <c r="AK632" s="1" t="str">
        <f>_xlfn.IFNA(VLOOKUP($B632,'[1]Price Catalogue (Active CAP)'!$A:$AD,AK$3,FALSE),"")</f>
        <v/>
      </c>
      <c r="AL632" s="32" t="str">
        <f>_xlfn.IFNA(VLOOKUP($B632,'[1]Price Catalogue (Active CAP)'!$A:$AD,AL$3,FALSE),"")</f>
        <v/>
      </c>
      <c r="AM632" s="1" t="str">
        <f>_xlfn.IFNA(VLOOKUP($B632,'[1]Price Catalogue (Active CAP)'!$A:$AD,AM$3,FALSE),"")</f>
        <v/>
      </c>
      <c r="AN632" s="1" t="str">
        <f>_xlfn.IFNA(VLOOKUP($B632,'[1]Price Catalogue (Active CAP)'!$A:$AD,AN$3,FALSE),"")</f>
        <v/>
      </c>
      <c r="AO632" s="1" t="str">
        <f>_xlfn.IFNA(VLOOKUP($B632,'[1]Price Catalogue (Active CAP)'!$A:$AD,AO$3,FALSE),"")</f>
        <v/>
      </c>
      <c r="AP632" s="1" t="str">
        <f>_xlfn.IFNA(VLOOKUP($B632,'[1]Price Catalogue (Active CAP)'!$A:$AD,AP$3,FALSE),"")</f>
        <v/>
      </c>
      <c r="AQ632" s="1" t="str">
        <f>_xlfn.IFNA(VLOOKUP($B632,'[1]Price Catalogue (Active CAP)'!$A:$AD,AQ$3,FALSE),"")</f>
        <v/>
      </c>
      <c r="AR632" s="1" t="str">
        <f>_xlfn.IFNA(VLOOKUP($B632,'[1]Price Catalogue (Active CAP)'!$A:$AD,AR$3,FALSE),"")</f>
        <v/>
      </c>
      <c r="AS632" s="1" t="str">
        <f>_xlfn.IFNA(VLOOKUP($B632,'[1]Price Catalogue (Active CAP)'!$A:$AD,AS$3,FALSE),"")</f>
        <v/>
      </c>
      <c r="AT632" s="1" t="str">
        <f>_xlfn.IFNA(VLOOKUP($B632,'[1]Price Catalogue (Active CAP)'!$A:$AD,AT$3,FALSE),"")</f>
        <v/>
      </c>
      <c r="AU632" s="1" t="str">
        <f>_xlfn.IFNA(VLOOKUP($B632,'[1]Price Catalogue (Active CAP)'!$A:$AD,AU$3,FALSE),"")</f>
        <v/>
      </c>
      <c r="AW632" s="1" t="b">
        <f t="shared" si="199"/>
        <v>0</v>
      </c>
      <c r="AX632" s="1" t="b">
        <f t="shared" si="200"/>
        <v>1</v>
      </c>
      <c r="AY632" s="1" t="b">
        <f t="shared" si="201"/>
        <v>0</v>
      </c>
      <c r="AZ632" s="1" t="b">
        <f t="shared" si="202"/>
        <v>0</v>
      </c>
      <c r="BA632" s="1" t="b">
        <f t="shared" si="203"/>
        <v>1</v>
      </c>
      <c r="BB632" s="1" t="b">
        <f t="shared" si="204"/>
        <v>0</v>
      </c>
      <c r="BC632" s="1" t="b">
        <f t="shared" si="205"/>
        <v>0</v>
      </c>
      <c r="BD632" s="1" t="b">
        <f t="shared" si="206"/>
        <v>0</v>
      </c>
      <c r="BE632" s="1" t="b">
        <f t="shared" si="207"/>
        <v>1</v>
      </c>
      <c r="BF632" s="1" t="b">
        <f t="shared" si="208"/>
        <v>0</v>
      </c>
      <c r="BG632" s="1" t="b">
        <f t="shared" si="209"/>
        <v>0</v>
      </c>
      <c r="BH632" s="1" t="b">
        <f t="shared" si="210"/>
        <v>0</v>
      </c>
      <c r="BI632" s="1" t="b">
        <f t="shared" si="211"/>
        <v>1</v>
      </c>
      <c r="BJ632" s="1" t="b">
        <f t="shared" si="212"/>
        <v>1</v>
      </c>
      <c r="BK632" s="1" t="b">
        <f t="shared" si="213"/>
        <v>1</v>
      </c>
      <c r="BL632" s="1" t="b">
        <f t="shared" si="214"/>
        <v>1</v>
      </c>
      <c r="BM632" s="1" t="b">
        <f t="shared" si="215"/>
        <v>1</v>
      </c>
      <c r="BN632" s="1" t="b">
        <f t="shared" si="216"/>
        <v>0</v>
      </c>
      <c r="BO632" s="1" t="b">
        <f t="shared" si="217"/>
        <v>1</v>
      </c>
      <c r="BP632" s="1" t="b">
        <f t="shared" si="218"/>
        <v>1</v>
      </c>
      <c r="BQ632" s="1" t="b">
        <f t="shared" si="219"/>
        <v>0</v>
      </c>
    </row>
    <row r="633" spans="1:69" ht="60" customHeight="1">
      <c r="A633" s="5">
        <v>630</v>
      </c>
      <c r="B633" s="20" t="s">
        <v>1631</v>
      </c>
      <c r="C633" s="21"/>
      <c r="D633" s="21" t="s">
        <v>1632</v>
      </c>
      <c r="E633" s="19" t="s">
        <v>1571</v>
      </c>
      <c r="F633" s="21" t="s">
        <v>105</v>
      </c>
      <c r="G633" s="21" t="s">
        <v>1633</v>
      </c>
      <c r="H633" s="21" t="s">
        <v>1634</v>
      </c>
      <c r="I633" s="21" t="s">
        <v>1635</v>
      </c>
      <c r="J633" s="21"/>
      <c r="K633" s="21" t="s">
        <v>1636</v>
      </c>
      <c r="L633" s="21" t="s">
        <v>1637</v>
      </c>
      <c r="M633" s="13"/>
      <c r="N633" s="13"/>
      <c r="O633" s="13"/>
      <c r="P633" s="13" t="str">
        <f t="shared" si="198"/>
        <v>EASA;FAA;CAA UK;CAA MALAYSIA;DGCA INDONESIA;CAA CHINA;</v>
      </c>
      <c r="Q633" s="22" t="s">
        <v>12</v>
      </c>
      <c r="R633" s="22" t="s">
        <v>13</v>
      </c>
      <c r="S633" s="22" t="s">
        <v>1224</v>
      </c>
      <c r="T633" s="23" t="s">
        <v>24</v>
      </c>
      <c r="U633" s="23" t="s">
        <v>25</v>
      </c>
      <c r="V633" s="22" t="s">
        <v>26</v>
      </c>
      <c r="W633" s="22"/>
      <c r="X633" s="23" t="s">
        <v>1232</v>
      </c>
      <c r="Y633" s="19" t="s">
        <v>1233</v>
      </c>
      <c r="Z633" s="19"/>
      <c r="AA633" s="1" t="str">
        <f>_xlfn.IFNA(VLOOKUP($B633,'[1]Price Catalogue (Active CAP)'!$A:$AD,AA$3,FALSE),"")</f>
        <v/>
      </c>
      <c r="AB633" s="1" t="str">
        <f>_xlfn.IFNA(VLOOKUP($B633,'[1]Price Catalogue (Active CAP)'!$A:$AD,AB$3,FALSE),"")</f>
        <v/>
      </c>
      <c r="AC633" s="1" t="str">
        <f>_xlfn.IFNA(VLOOKUP($B633,'[1]Price Catalogue (Active CAP)'!$A:$AD,AC$3,FALSE),"")</f>
        <v/>
      </c>
      <c r="AD633" s="1" t="str">
        <f>_xlfn.IFNA(VLOOKUP($B633,'[1]Price Catalogue (Active CAP)'!$A:$AD,AD$3,FALSE),"")</f>
        <v/>
      </c>
      <c r="AE633" s="1" t="str">
        <f>_xlfn.IFNA(VLOOKUP($B633,'[1]Price Catalogue (Active CAP)'!$A:$AD,AE$3,FALSE),"")</f>
        <v/>
      </c>
      <c r="AF633" s="1" t="str">
        <f>_xlfn.IFNA(VLOOKUP($B633,'[1]Price Catalogue (Active CAP)'!$A:$AD,AF$3,FALSE),"")</f>
        <v/>
      </c>
      <c r="AG633" s="1" t="str">
        <f>_xlfn.IFNA(VLOOKUP($B633,'[1]Price Catalogue (Active CAP)'!$A:$AD,AG$3,FALSE),"")</f>
        <v/>
      </c>
      <c r="AH633" s="1" t="str">
        <f>_xlfn.IFNA(VLOOKUP($B633,'[1]Price Catalogue (Active CAP)'!$A:$AD,AH$3,FALSE),"")</f>
        <v/>
      </c>
      <c r="AI633" s="1" t="str">
        <f>_xlfn.IFNA(VLOOKUP($B633,'[1]Price Catalogue (Active CAP)'!$A:$AD,AI$3,FALSE),"")</f>
        <v/>
      </c>
      <c r="AJ633" s="1" t="str">
        <f>_xlfn.IFNA(VLOOKUP($B633,'[1]Price Catalogue (Active CAP)'!$A:$AD,AJ$3,FALSE),"")</f>
        <v/>
      </c>
      <c r="AK633" s="1" t="str">
        <f>_xlfn.IFNA(VLOOKUP($B633,'[1]Price Catalogue (Active CAP)'!$A:$AD,AK$3,FALSE),"")</f>
        <v/>
      </c>
      <c r="AL633" s="32" t="str">
        <f>_xlfn.IFNA(VLOOKUP($B633,'[1]Price Catalogue (Active CAP)'!$A:$AD,AL$3,FALSE),"")</f>
        <v/>
      </c>
      <c r="AM633" s="1" t="str">
        <f>_xlfn.IFNA(VLOOKUP($B633,'[1]Price Catalogue (Active CAP)'!$A:$AD,AM$3,FALSE),"")</f>
        <v/>
      </c>
      <c r="AN633" s="1" t="str">
        <f>_xlfn.IFNA(VLOOKUP($B633,'[1]Price Catalogue (Active CAP)'!$A:$AD,AN$3,FALSE),"")</f>
        <v/>
      </c>
      <c r="AO633" s="1" t="str">
        <f>_xlfn.IFNA(VLOOKUP($B633,'[1]Price Catalogue (Active CAP)'!$A:$AD,AO$3,FALSE),"")</f>
        <v/>
      </c>
      <c r="AP633" s="1" t="str">
        <f>_xlfn.IFNA(VLOOKUP($B633,'[1]Price Catalogue (Active CAP)'!$A:$AD,AP$3,FALSE),"")</f>
        <v/>
      </c>
      <c r="AQ633" s="1" t="str">
        <f>_xlfn.IFNA(VLOOKUP($B633,'[1]Price Catalogue (Active CAP)'!$A:$AD,AQ$3,FALSE),"")</f>
        <v/>
      </c>
      <c r="AR633" s="1" t="str">
        <f>_xlfn.IFNA(VLOOKUP($B633,'[1]Price Catalogue (Active CAP)'!$A:$AD,AR$3,FALSE),"")</f>
        <v/>
      </c>
      <c r="AS633" s="1" t="str">
        <f>_xlfn.IFNA(VLOOKUP($B633,'[1]Price Catalogue (Active CAP)'!$A:$AD,AS$3,FALSE),"")</f>
        <v/>
      </c>
      <c r="AT633" s="1" t="str">
        <f>_xlfn.IFNA(VLOOKUP($B633,'[1]Price Catalogue (Active CAP)'!$A:$AD,AT$3,FALSE),"")</f>
        <v/>
      </c>
      <c r="AU633" s="1" t="str">
        <f>_xlfn.IFNA(VLOOKUP($B633,'[1]Price Catalogue (Active CAP)'!$A:$AD,AU$3,FALSE),"")</f>
        <v/>
      </c>
      <c r="AW633" s="1" t="b">
        <f t="shared" si="199"/>
        <v>0</v>
      </c>
      <c r="AX633" s="1" t="b">
        <f t="shared" si="200"/>
        <v>1</v>
      </c>
      <c r="AY633" s="1" t="b">
        <f t="shared" si="201"/>
        <v>0</v>
      </c>
      <c r="AZ633" s="1" t="b">
        <f t="shared" si="202"/>
        <v>0</v>
      </c>
      <c r="BA633" s="1" t="b">
        <f t="shared" si="203"/>
        <v>0</v>
      </c>
      <c r="BB633" s="1" t="b">
        <f t="shared" si="204"/>
        <v>0</v>
      </c>
      <c r="BC633" s="1" t="b">
        <f t="shared" si="205"/>
        <v>0</v>
      </c>
      <c r="BD633" s="1" t="b">
        <f t="shared" si="206"/>
        <v>0</v>
      </c>
      <c r="BE633" s="1" t="b">
        <f t="shared" si="207"/>
        <v>1</v>
      </c>
      <c r="BF633" s="1" t="b">
        <f t="shared" si="208"/>
        <v>0</v>
      </c>
      <c r="BG633" s="1" t="b">
        <f t="shared" si="209"/>
        <v>0</v>
      </c>
      <c r="BH633" s="1" t="b">
        <f t="shared" si="210"/>
        <v>0</v>
      </c>
      <c r="BI633" s="1" t="b">
        <f t="shared" si="211"/>
        <v>0</v>
      </c>
      <c r="BJ633" s="1" t="b">
        <f t="shared" si="212"/>
        <v>0</v>
      </c>
      <c r="BK633" s="1" t="b">
        <f t="shared" si="213"/>
        <v>0</v>
      </c>
      <c r="BL633" s="1" t="b">
        <f t="shared" si="214"/>
        <v>0</v>
      </c>
      <c r="BM633" s="1" t="b">
        <f t="shared" si="215"/>
        <v>0</v>
      </c>
      <c r="BN633" s="1" t="b">
        <f t="shared" si="216"/>
        <v>0</v>
      </c>
      <c r="BO633" s="1" t="b">
        <f t="shared" si="217"/>
        <v>1</v>
      </c>
      <c r="BP633" s="1" t="b">
        <f t="shared" si="218"/>
        <v>0</v>
      </c>
      <c r="BQ633" s="1" t="b">
        <f t="shared" si="219"/>
        <v>0</v>
      </c>
    </row>
    <row r="634" spans="1:69" ht="60" customHeight="1">
      <c r="A634" s="5">
        <v>631</v>
      </c>
      <c r="B634" s="20" t="s">
        <v>1638</v>
      </c>
      <c r="C634" s="14"/>
      <c r="D634" s="21" t="s">
        <v>1639</v>
      </c>
      <c r="E634" s="19" t="s">
        <v>1571</v>
      </c>
      <c r="F634" s="21" t="s">
        <v>54</v>
      </c>
      <c r="G634" s="21" t="s">
        <v>83</v>
      </c>
      <c r="H634" s="21" t="s">
        <v>1640</v>
      </c>
      <c r="I634" s="21" t="s">
        <v>1281</v>
      </c>
      <c r="J634" s="21"/>
      <c r="K634" s="21" t="s">
        <v>568</v>
      </c>
      <c r="L634" s="21" t="s">
        <v>1421</v>
      </c>
      <c r="M634" s="13"/>
      <c r="N634" s="13"/>
      <c r="O634" s="13"/>
      <c r="P634" s="13" t="str">
        <f t="shared" si="198"/>
        <v>EASA;FAA;CAA UK;CAA MALAYSIA;DGCA INDONESIA;CAA CHINA;</v>
      </c>
      <c r="Q634" s="22" t="s">
        <v>12</v>
      </c>
      <c r="R634" s="22" t="s">
        <v>13</v>
      </c>
      <c r="S634" s="22" t="s">
        <v>1224</v>
      </c>
      <c r="T634" s="23" t="s">
        <v>24</v>
      </c>
      <c r="U634" s="23" t="s">
        <v>25</v>
      </c>
      <c r="V634" s="22" t="s">
        <v>26</v>
      </c>
      <c r="W634" s="22"/>
      <c r="X634" s="23" t="s">
        <v>1232</v>
      </c>
      <c r="Y634" s="19" t="s">
        <v>1269</v>
      </c>
      <c r="Z634" s="19"/>
      <c r="AA634" s="1" t="str">
        <f>_xlfn.IFNA(VLOOKUP($B634,'[1]Price Catalogue (Active CAP)'!$A:$AD,AA$3,FALSE),"")</f>
        <v/>
      </c>
      <c r="AB634" s="1" t="str">
        <f>_xlfn.IFNA(VLOOKUP($B634,'[1]Price Catalogue (Active CAP)'!$A:$AD,AB$3,FALSE),"")</f>
        <v/>
      </c>
      <c r="AC634" s="1" t="str">
        <f>_xlfn.IFNA(VLOOKUP($B634,'[1]Price Catalogue (Active CAP)'!$A:$AD,AC$3,FALSE),"")</f>
        <v/>
      </c>
      <c r="AD634" s="1" t="str">
        <f>_xlfn.IFNA(VLOOKUP($B634,'[1]Price Catalogue (Active CAP)'!$A:$AD,AD$3,FALSE),"")</f>
        <v/>
      </c>
      <c r="AE634" s="1" t="str">
        <f>_xlfn.IFNA(VLOOKUP($B634,'[1]Price Catalogue (Active CAP)'!$A:$AD,AE$3,FALSE),"")</f>
        <v/>
      </c>
      <c r="AF634" s="1" t="str">
        <f>_xlfn.IFNA(VLOOKUP($B634,'[1]Price Catalogue (Active CAP)'!$A:$AD,AF$3,FALSE),"")</f>
        <v/>
      </c>
      <c r="AG634" s="1" t="str">
        <f>_xlfn.IFNA(VLOOKUP($B634,'[1]Price Catalogue (Active CAP)'!$A:$AD,AG$3,FALSE),"")</f>
        <v/>
      </c>
      <c r="AH634" s="1" t="str">
        <f>_xlfn.IFNA(VLOOKUP($B634,'[1]Price Catalogue (Active CAP)'!$A:$AD,AH$3,FALSE),"")</f>
        <v/>
      </c>
      <c r="AI634" s="1" t="str">
        <f>_xlfn.IFNA(VLOOKUP($B634,'[1]Price Catalogue (Active CAP)'!$A:$AD,AI$3,FALSE),"")</f>
        <v/>
      </c>
      <c r="AJ634" s="1" t="str">
        <f>_xlfn.IFNA(VLOOKUP($B634,'[1]Price Catalogue (Active CAP)'!$A:$AD,AJ$3,FALSE),"")</f>
        <v/>
      </c>
      <c r="AK634" s="1" t="str">
        <f>_xlfn.IFNA(VLOOKUP($B634,'[1]Price Catalogue (Active CAP)'!$A:$AD,AK$3,FALSE),"")</f>
        <v/>
      </c>
      <c r="AL634" s="32" t="str">
        <f>_xlfn.IFNA(VLOOKUP($B634,'[1]Price Catalogue (Active CAP)'!$A:$AD,AL$3,FALSE),"")</f>
        <v/>
      </c>
      <c r="AM634" s="1" t="str">
        <f>_xlfn.IFNA(VLOOKUP($B634,'[1]Price Catalogue (Active CAP)'!$A:$AD,AM$3,FALSE),"")</f>
        <v/>
      </c>
      <c r="AN634" s="1" t="str">
        <f>_xlfn.IFNA(VLOOKUP($B634,'[1]Price Catalogue (Active CAP)'!$A:$AD,AN$3,FALSE),"")</f>
        <v/>
      </c>
      <c r="AO634" s="1" t="str">
        <f>_xlfn.IFNA(VLOOKUP($B634,'[1]Price Catalogue (Active CAP)'!$A:$AD,AO$3,FALSE),"")</f>
        <v/>
      </c>
      <c r="AP634" s="1" t="str">
        <f>_xlfn.IFNA(VLOOKUP($B634,'[1]Price Catalogue (Active CAP)'!$A:$AD,AP$3,FALSE),"")</f>
        <v/>
      </c>
      <c r="AQ634" s="1" t="str">
        <f>_xlfn.IFNA(VLOOKUP($B634,'[1]Price Catalogue (Active CAP)'!$A:$AD,AQ$3,FALSE),"")</f>
        <v/>
      </c>
      <c r="AR634" s="1" t="str">
        <f>_xlfn.IFNA(VLOOKUP($B634,'[1]Price Catalogue (Active CAP)'!$A:$AD,AR$3,FALSE),"")</f>
        <v/>
      </c>
      <c r="AS634" s="1" t="str">
        <f>_xlfn.IFNA(VLOOKUP($B634,'[1]Price Catalogue (Active CAP)'!$A:$AD,AS$3,FALSE),"")</f>
        <v/>
      </c>
      <c r="AT634" s="1" t="str">
        <f>_xlfn.IFNA(VLOOKUP($B634,'[1]Price Catalogue (Active CAP)'!$A:$AD,AT$3,FALSE),"")</f>
        <v/>
      </c>
      <c r="AU634" s="1" t="str">
        <f>_xlfn.IFNA(VLOOKUP($B634,'[1]Price Catalogue (Active CAP)'!$A:$AD,AU$3,FALSE),"")</f>
        <v/>
      </c>
      <c r="AW634" s="1" t="b">
        <f t="shared" si="199"/>
        <v>0</v>
      </c>
      <c r="AX634" s="1" t="b">
        <f t="shared" si="200"/>
        <v>1</v>
      </c>
      <c r="AY634" s="1" t="b">
        <f t="shared" si="201"/>
        <v>0</v>
      </c>
      <c r="AZ634" s="1" t="b">
        <f t="shared" si="202"/>
        <v>0</v>
      </c>
      <c r="BA634" s="1" t="b">
        <f t="shared" si="203"/>
        <v>0</v>
      </c>
      <c r="BB634" s="1" t="b">
        <f t="shared" si="204"/>
        <v>0</v>
      </c>
      <c r="BC634" s="1" t="b">
        <f t="shared" si="205"/>
        <v>0</v>
      </c>
      <c r="BD634" s="1" t="b">
        <f t="shared" si="206"/>
        <v>0</v>
      </c>
      <c r="BE634" s="1" t="b">
        <f t="shared" si="207"/>
        <v>1</v>
      </c>
      <c r="BF634" s="1" t="b">
        <f t="shared" si="208"/>
        <v>0</v>
      </c>
      <c r="BG634" s="1" t="b">
        <f t="shared" si="209"/>
        <v>0</v>
      </c>
      <c r="BH634" s="1" t="b">
        <f t="shared" si="210"/>
        <v>0</v>
      </c>
      <c r="BI634" s="1" t="b">
        <f t="shared" si="211"/>
        <v>0</v>
      </c>
      <c r="BJ634" s="1" t="b">
        <f t="shared" si="212"/>
        <v>0</v>
      </c>
      <c r="BK634" s="1" t="b">
        <f t="shared" si="213"/>
        <v>0</v>
      </c>
      <c r="BL634" s="1" t="b">
        <f t="shared" si="214"/>
        <v>0</v>
      </c>
      <c r="BM634" s="1" t="b">
        <f t="shared" si="215"/>
        <v>0</v>
      </c>
      <c r="BN634" s="1" t="b">
        <f t="shared" si="216"/>
        <v>0</v>
      </c>
      <c r="BO634" s="1" t="b">
        <f t="shared" si="217"/>
        <v>1</v>
      </c>
      <c r="BP634" s="1" t="b">
        <f t="shared" si="218"/>
        <v>0</v>
      </c>
      <c r="BQ634" s="1" t="b">
        <f t="shared" si="219"/>
        <v>0</v>
      </c>
    </row>
    <row r="635" spans="1:69" ht="60" customHeight="1">
      <c r="A635" s="5">
        <v>632</v>
      </c>
      <c r="B635" s="20">
        <v>114079014</v>
      </c>
      <c r="C635" s="14"/>
      <c r="D635" s="21" t="s">
        <v>1641</v>
      </c>
      <c r="E635" s="19" t="s">
        <v>1571</v>
      </c>
      <c r="F635" s="21" t="s">
        <v>79</v>
      </c>
      <c r="G635" s="21" t="s">
        <v>72</v>
      </c>
      <c r="H635" s="21" t="s">
        <v>1642</v>
      </c>
      <c r="I635" s="21" t="s">
        <v>1277</v>
      </c>
      <c r="J635" s="21"/>
      <c r="K635" s="21" t="s">
        <v>1643</v>
      </c>
      <c r="L635" s="21" t="s">
        <v>1278</v>
      </c>
      <c r="M635" s="13"/>
      <c r="N635" s="13"/>
      <c r="O635" s="13"/>
      <c r="P635" s="13" t="str">
        <f t="shared" si="198"/>
        <v>;;;;;CAA CHINA;</v>
      </c>
      <c r="Q635" s="22" t="s">
        <v>79</v>
      </c>
      <c r="R635" s="22" t="s">
        <v>79</v>
      </c>
      <c r="S635" s="22" t="s">
        <v>79</v>
      </c>
      <c r="T635" s="23" t="s">
        <v>79</v>
      </c>
      <c r="U635" s="23" t="s">
        <v>79</v>
      </c>
      <c r="V635" s="22" t="s">
        <v>26</v>
      </c>
      <c r="W635" s="22"/>
      <c r="X635" s="23"/>
      <c r="Y635" s="19" t="s">
        <v>1233</v>
      </c>
      <c r="Z635" s="19"/>
      <c r="AA635" s="1" t="str">
        <f>_xlfn.IFNA(VLOOKUP($B635,'[1]Price Catalogue (Active CAP)'!$A:$AD,AA$3,FALSE),"")</f>
        <v/>
      </c>
      <c r="AB635" s="1" t="str">
        <f>_xlfn.IFNA(VLOOKUP($B635,'[1]Price Catalogue (Active CAP)'!$A:$AD,AB$3,FALSE),"")</f>
        <v/>
      </c>
      <c r="AC635" s="1" t="str">
        <f>_xlfn.IFNA(VLOOKUP($B635,'[1]Price Catalogue (Active CAP)'!$A:$AD,AC$3,FALSE),"")</f>
        <v/>
      </c>
      <c r="AD635" s="1" t="str">
        <f>_xlfn.IFNA(VLOOKUP($B635,'[1]Price Catalogue (Active CAP)'!$A:$AD,AD$3,FALSE),"")</f>
        <v/>
      </c>
      <c r="AE635" s="1" t="str">
        <f>_xlfn.IFNA(VLOOKUP($B635,'[1]Price Catalogue (Active CAP)'!$A:$AD,AE$3,FALSE),"")</f>
        <v/>
      </c>
      <c r="AF635" s="1" t="str">
        <f>_xlfn.IFNA(VLOOKUP($B635,'[1]Price Catalogue (Active CAP)'!$A:$AD,AF$3,FALSE),"")</f>
        <v/>
      </c>
      <c r="AG635" s="1" t="str">
        <f>_xlfn.IFNA(VLOOKUP($B635,'[1]Price Catalogue (Active CAP)'!$A:$AD,AG$3,FALSE),"")</f>
        <v/>
      </c>
      <c r="AH635" s="1" t="str">
        <f>_xlfn.IFNA(VLOOKUP($B635,'[1]Price Catalogue (Active CAP)'!$A:$AD,AH$3,FALSE),"")</f>
        <v/>
      </c>
      <c r="AI635" s="1" t="str">
        <f>_xlfn.IFNA(VLOOKUP($B635,'[1]Price Catalogue (Active CAP)'!$A:$AD,AI$3,FALSE),"")</f>
        <v/>
      </c>
      <c r="AJ635" s="1" t="str">
        <f>_xlfn.IFNA(VLOOKUP($B635,'[1]Price Catalogue (Active CAP)'!$A:$AD,AJ$3,FALSE),"")</f>
        <v/>
      </c>
      <c r="AK635" s="1" t="str">
        <f>_xlfn.IFNA(VLOOKUP($B635,'[1]Price Catalogue (Active CAP)'!$A:$AD,AK$3,FALSE),"")</f>
        <v/>
      </c>
      <c r="AL635" s="32" t="str">
        <f>_xlfn.IFNA(VLOOKUP($B635,'[1]Price Catalogue (Active CAP)'!$A:$AD,AL$3,FALSE),"")</f>
        <v/>
      </c>
      <c r="AM635" s="1" t="str">
        <f>_xlfn.IFNA(VLOOKUP($B635,'[1]Price Catalogue (Active CAP)'!$A:$AD,AM$3,FALSE),"")</f>
        <v/>
      </c>
      <c r="AN635" s="1" t="str">
        <f>_xlfn.IFNA(VLOOKUP($B635,'[1]Price Catalogue (Active CAP)'!$A:$AD,AN$3,FALSE),"")</f>
        <v/>
      </c>
      <c r="AO635" s="1" t="str">
        <f>_xlfn.IFNA(VLOOKUP($B635,'[1]Price Catalogue (Active CAP)'!$A:$AD,AO$3,FALSE),"")</f>
        <v/>
      </c>
      <c r="AP635" s="1" t="str">
        <f>_xlfn.IFNA(VLOOKUP($B635,'[1]Price Catalogue (Active CAP)'!$A:$AD,AP$3,FALSE),"")</f>
        <v/>
      </c>
      <c r="AQ635" s="1" t="str">
        <f>_xlfn.IFNA(VLOOKUP($B635,'[1]Price Catalogue (Active CAP)'!$A:$AD,AQ$3,FALSE),"")</f>
        <v/>
      </c>
      <c r="AR635" s="1" t="str">
        <f>_xlfn.IFNA(VLOOKUP($B635,'[1]Price Catalogue (Active CAP)'!$A:$AD,AR$3,FALSE),"")</f>
        <v/>
      </c>
      <c r="AS635" s="1" t="str">
        <f>_xlfn.IFNA(VLOOKUP($B635,'[1]Price Catalogue (Active CAP)'!$A:$AD,AS$3,FALSE),"")</f>
        <v/>
      </c>
      <c r="AT635" s="1" t="str">
        <f>_xlfn.IFNA(VLOOKUP($B635,'[1]Price Catalogue (Active CAP)'!$A:$AD,AT$3,FALSE),"")</f>
        <v/>
      </c>
      <c r="AU635" s="1" t="str">
        <f>_xlfn.IFNA(VLOOKUP($B635,'[1]Price Catalogue (Active CAP)'!$A:$AD,AU$3,FALSE),"")</f>
        <v/>
      </c>
      <c r="AW635" s="1" t="b">
        <f t="shared" si="199"/>
        <v>0</v>
      </c>
      <c r="AX635" s="1" t="b">
        <f t="shared" si="200"/>
        <v>1</v>
      </c>
      <c r="AY635" s="1" t="b">
        <f t="shared" si="201"/>
        <v>0</v>
      </c>
      <c r="AZ635" s="1" t="b">
        <f t="shared" si="202"/>
        <v>0</v>
      </c>
      <c r="BA635" s="1" t="b">
        <f t="shared" si="203"/>
        <v>1</v>
      </c>
      <c r="BB635" s="1" t="b">
        <f t="shared" si="204"/>
        <v>0</v>
      </c>
      <c r="BC635" s="1" t="b">
        <f t="shared" si="205"/>
        <v>0</v>
      </c>
      <c r="BD635" s="1" t="b">
        <f t="shared" si="206"/>
        <v>0</v>
      </c>
      <c r="BE635" s="1" t="b">
        <f t="shared" si="207"/>
        <v>1</v>
      </c>
      <c r="BF635" s="1" t="b">
        <f t="shared" si="208"/>
        <v>0</v>
      </c>
      <c r="BG635" s="1" t="b">
        <f t="shared" si="209"/>
        <v>0</v>
      </c>
      <c r="BH635" s="1" t="b">
        <f t="shared" si="210"/>
        <v>0</v>
      </c>
      <c r="BI635" s="1" t="b">
        <f t="shared" si="211"/>
        <v>1</v>
      </c>
      <c r="BJ635" s="1" t="b">
        <f t="shared" si="212"/>
        <v>1</v>
      </c>
      <c r="BK635" s="1" t="b">
        <f t="shared" si="213"/>
        <v>1</v>
      </c>
      <c r="BL635" s="1" t="b">
        <f t="shared" si="214"/>
        <v>1</v>
      </c>
      <c r="BM635" s="1" t="b">
        <f t="shared" si="215"/>
        <v>1</v>
      </c>
      <c r="BN635" s="1" t="b">
        <f t="shared" si="216"/>
        <v>0</v>
      </c>
      <c r="BO635" s="1" t="b">
        <f t="shared" si="217"/>
        <v>1</v>
      </c>
      <c r="BP635" s="1" t="b">
        <f t="shared" si="218"/>
        <v>1</v>
      </c>
      <c r="BQ635" s="1" t="b">
        <f t="shared" si="219"/>
        <v>0</v>
      </c>
    </row>
    <row r="636" spans="1:69" ht="60" customHeight="1">
      <c r="A636" s="5">
        <v>633</v>
      </c>
      <c r="B636" s="20">
        <v>114079015</v>
      </c>
      <c r="C636" s="14"/>
      <c r="D636" s="21" t="s">
        <v>1644</v>
      </c>
      <c r="E636" s="19" t="s">
        <v>1571</v>
      </c>
      <c r="F636" s="21" t="s">
        <v>79</v>
      </c>
      <c r="G636" s="21" t="s">
        <v>72</v>
      </c>
      <c r="H636" s="21" t="s">
        <v>1642</v>
      </c>
      <c r="I636" s="21" t="s">
        <v>1277</v>
      </c>
      <c r="J636" s="21"/>
      <c r="K636" s="21" t="s">
        <v>1643</v>
      </c>
      <c r="L636" s="21" t="s">
        <v>1278</v>
      </c>
      <c r="M636" s="13"/>
      <c r="N636" s="13"/>
      <c r="O636" s="13"/>
      <c r="P636" s="13" t="str">
        <f t="shared" si="198"/>
        <v>;;;;;CAA CHINA;</v>
      </c>
      <c r="Q636" s="22" t="s">
        <v>79</v>
      </c>
      <c r="R636" s="22" t="s">
        <v>79</v>
      </c>
      <c r="S636" s="22" t="s">
        <v>79</v>
      </c>
      <c r="T636" s="23" t="s">
        <v>79</v>
      </c>
      <c r="U636" s="23" t="s">
        <v>79</v>
      </c>
      <c r="V636" s="22" t="s">
        <v>26</v>
      </c>
      <c r="W636" s="22"/>
      <c r="X636" s="23"/>
      <c r="Y636" s="19" t="s">
        <v>1233</v>
      </c>
      <c r="Z636" s="19"/>
      <c r="AA636" s="1" t="str">
        <f>_xlfn.IFNA(VLOOKUP($B636,'[1]Price Catalogue (Active CAP)'!$A:$AD,AA$3,FALSE),"")</f>
        <v/>
      </c>
      <c r="AB636" s="1" t="str">
        <f>_xlfn.IFNA(VLOOKUP($B636,'[1]Price Catalogue (Active CAP)'!$A:$AD,AB$3,FALSE),"")</f>
        <v/>
      </c>
      <c r="AC636" s="1" t="str">
        <f>_xlfn.IFNA(VLOOKUP($B636,'[1]Price Catalogue (Active CAP)'!$A:$AD,AC$3,FALSE),"")</f>
        <v/>
      </c>
      <c r="AD636" s="1" t="str">
        <f>_xlfn.IFNA(VLOOKUP($B636,'[1]Price Catalogue (Active CAP)'!$A:$AD,AD$3,FALSE),"")</f>
        <v/>
      </c>
      <c r="AE636" s="1" t="str">
        <f>_xlfn.IFNA(VLOOKUP($B636,'[1]Price Catalogue (Active CAP)'!$A:$AD,AE$3,FALSE),"")</f>
        <v/>
      </c>
      <c r="AF636" s="1" t="str">
        <f>_xlfn.IFNA(VLOOKUP($B636,'[1]Price Catalogue (Active CAP)'!$A:$AD,AF$3,FALSE),"")</f>
        <v/>
      </c>
      <c r="AG636" s="1" t="str">
        <f>_xlfn.IFNA(VLOOKUP($B636,'[1]Price Catalogue (Active CAP)'!$A:$AD,AG$3,FALSE),"")</f>
        <v/>
      </c>
      <c r="AH636" s="1" t="str">
        <f>_xlfn.IFNA(VLOOKUP($B636,'[1]Price Catalogue (Active CAP)'!$A:$AD,AH$3,FALSE),"")</f>
        <v/>
      </c>
      <c r="AI636" s="1" t="str">
        <f>_xlfn.IFNA(VLOOKUP($B636,'[1]Price Catalogue (Active CAP)'!$A:$AD,AI$3,FALSE),"")</f>
        <v/>
      </c>
      <c r="AJ636" s="1" t="str">
        <f>_xlfn.IFNA(VLOOKUP($B636,'[1]Price Catalogue (Active CAP)'!$A:$AD,AJ$3,FALSE),"")</f>
        <v/>
      </c>
      <c r="AK636" s="1" t="str">
        <f>_xlfn.IFNA(VLOOKUP($B636,'[1]Price Catalogue (Active CAP)'!$A:$AD,AK$3,FALSE),"")</f>
        <v/>
      </c>
      <c r="AL636" s="32" t="str">
        <f>_xlfn.IFNA(VLOOKUP($B636,'[1]Price Catalogue (Active CAP)'!$A:$AD,AL$3,FALSE),"")</f>
        <v/>
      </c>
      <c r="AM636" s="1" t="str">
        <f>_xlfn.IFNA(VLOOKUP($B636,'[1]Price Catalogue (Active CAP)'!$A:$AD,AM$3,FALSE),"")</f>
        <v/>
      </c>
      <c r="AN636" s="1" t="str">
        <f>_xlfn.IFNA(VLOOKUP($B636,'[1]Price Catalogue (Active CAP)'!$A:$AD,AN$3,FALSE),"")</f>
        <v/>
      </c>
      <c r="AO636" s="1" t="str">
        <f>_xlfn.IFNA(VLOOKUP($B636,'[1]Price Catalogue (Active CAP)'!$A:$AD,AO$3,FALSE),"")</f>
        <v/>
      </c>
      <c r="AP636" s="1" t="str">
        <f>_xlfn.IFNA(VLOOKUP($B636,'[1]Price Catalogue (Active CAP)'!$A:$AD,AP$3,FALSE),"")</f>
        <v/>
      </c>
      <c r="AQ636" s="1" t="str">
        <f>_xlfn.IFNA(VLOOKUP($B636,'[1]Price Catalogue (Active CAP)'!$A:$AD,AQ$3,FALSE),"")</f>
        <v/>
      </c>
      <c r="AR636" s="1" t="str">
        <f>_xlfn.IFNA(VLOOKUP($B636,'[1]Price Catalogue (Active CAP)'!$A:$AD,AR$3,FALSE),"")</f>
        <v/>
      </c>
      <c r="AS636" s="1" t="str">
        <f>_xlfn.IFNA(VLOOKUP($B636,'[1]Price Catalogue (Active CAP)'!$A:$AD,AS$3,FALSE),"")</f>
        <v/>
      </c>
      <c r="AT636" s="1" t="str">
        <f>_xlfn.IFNA(VLOOKUP($B636,'[1]Price Catalogue (Active CAP)'!$A:$AD,AT$3,FALSE),"")</f>
        <v/>
      </c>
      <c r="AU636" s="1" t="str">
        <f>_xlfn.IFNA(VLOOKUP($B636,'[1]Price Catalogue (Active CAP)'!$A:$AD,AU$3,FALSE),"")</f>
        <v/>
      </c>
      <c r="AW636" s="1" t="b">
        <f t="shared" si="199"/>
        <v>0</v>
      </c>
      <c r="AX636" s="1" t="b">
        <f t="shared" si="200"/>
        <v>1</v>
      </c>
      <c r="AY636" s="1" t="b">
        <f t="shared" si="201"/>
        <v>0</v>
      </c>
      <c r="AZ636" s="1" t="b">
        <f t="shared" si="202"/>
        <v>0</v>
      </c>
      <c r="BA636" s="1" t="b">
        <f t="shared" si="203"/>
        <v>1</v>
      </c>
      <c r="BB636" s="1" t="b">
        <f t="shared" si="204"/>
        <v>0</v>
      </c>
      <c r="BC636" s="1" t="b">
        <f t="shared" si="205"/>
        <v>0</v>
      </c>
      <c r="BD636" s="1" t="b">
        <f t="shared" si="206"/>
        <v>0</v>
      </c>
      <c r="BE636" s="1" t="b">
        <f t="shared" si="207"/>
        <v>1</v>
      </c>
      <c r="BF636" s="1" t="b">
        <f t="shared" si="208"/>
        <v>0</v>
      </c>
      <c r="BG636" s="1" t="b">
        <f t="shared" si="209"/>
        <v>0</v>
      </c>
      <c r="BH636" s="1" t="b">
        <f t="shared" si="210"/>
        <v>0</v>
      </c>
      <c r="BI636" s="1" t="b">
        <f t="shared" si="211"/>
        <v>1</v>
      </c>
      <c r="BJ636" s="1" t="b">
        <f t="shared" si="212"/>
        <v>1</v>
      </c>
      <c r="BK636" s="1" t="b">
        <f t="shared" si="213"/>
        <v>1</v>
      </c>
      <c r="BL636" s="1" t="b">
        <f t="shared" si="214"/>
        <v>1</v>
      </c>
      <c r="BM636" s="1" t="b">
        <f t="shared" si="215"/>
        <v>1</v>
      </c>
      <c r="BN636" s="1" t="b">
        <f t="shared" si="216"/>
        <v>0</v>
      </c>
      <c r="BO636" s="1" t="b">
        <f t="shared" si="217"/>
        <v>1</v>
      </c>
      <c r="BP636" s="1" t="b">
        <f t="shared" si="218"/>
        <v>1</v>
      </c>
      <c r="BQ636" s="1" t="b">
        <f t="shared" si="219"/>
        <v>0</v>
      </c>
    </row>
    <row r="637" spans="1:69" ht="60" customHeight="1">
      <c r="A637" s="5">
        <v>634</v>
      </c>
      <c r="B637" s="20">
        <v>114079016</v>
      </c>
      <c r="C637" s="14"/>
      <c r="D637" s="21" t="s">
        <v>1641</v>
      </c>
      <c r="E637" s="19" t="s">
        <v>1571</v>
      </c>
      <c r="F637" s="21" t="s">
        <v>79</v>
      </c>
      <c r="G637" s="21" t="s">
        <v>72</v>
      </c>
      <c r="H637" s="21" t="s">
        <v>1642</v>
      </c>
      <c r="I637" s="21" t="s">
        <v>1277</v>
      </c>
      <c r="J637" s="21"/>
      <c r="K637" s="21" t="s">
        <v>1643</v>
      </c>
      <c r="L637" s="21" t="s">
        <v>1278</v>
      </c>
      <c r="M637" s="13"/>
      <c r="N637" s="13"/>
      <c r="O637" s="13"/>
      <c r="P637" s="13" t="str">
        <f t="shared" si="198"/>
        <v>;;;;;CAA CHINA;</v>
      </c>
      <c r="Q637" s="22" t="s">
        <v>79</v>
      </c>
      <c r="R637" s="22" t="s">
        <v>79</v>
      </c>
      <c r="S637" s="22" t="s">
        <v>79</v>
      </c>
      <c r="T637" s="23" t="s">
        <v>79</v>
      </c>
      <c r="U637" s="23" t="s">
        <v>79</v>
      </c>
      <c r="V637" s="22" t="s">
        <v>26</v>
      </c>
      <c r="W637" s="22"/>
      <c r="X637" s="23"/>
      <c r="Y637" s="19" t="s">
        <v>1233</v>
      </c>
      <c r="Z637" s="19"/>
      <c r="AA637" s="1" t="str">
        <f>_xlfn.IFNA(VLOOKUP($B637,'[1]Price Catalogue (Active CAP)'!$A:$AD,AA$3,FALSE),"")</f>
        <v/>
      </c>
      <c r="AB637" s="1" t="str">
        <f>_xlfn.IFNA(VLOOKUP($B637,'[1]Price Catalogue (Active CAP)'!$A:$AD,AB$3,FALSE),"")</f>
        <v/>
      </c>
      <c r="AC637" s="1" t="str">
        <f>_xlfn.IFNA(VLOOKUP($B637,'[1]Price Catalogue (Active CAP)'!$A:$AD,AC$3,FALSE),"")</f>
        <v/>
      </c>
      <c r="AD637" s="1" t="str">
        <f>_xlfn.IFNA(VLOOKUP($B637,'[1]Price Catalogue (Active CAP)'!$A:$AD,AD$3,FALSE),"")</f>
        <v/>
      </c>
      <c r="AE637" s="1" t="str">
        <f>_xlfn.IFNA(VLOOKUP($B637,'[1]Price Catalogue (Active CAP)'!$A:$AD,AE$3,FALSE),"")</f>
        <v/>
      </c>
      <c r="AF637" s="1" t="str">
        <f>_xlfn.IFNA(VLOOKUP($B637,'[1]Price Catalogue (Active CAP)'!$A:$AD,AF$3,FALSE),"")</f>
        <v/>
      </c>
      <c r="AG637" s="1" t="str">
        <f>_xlfn.IFNA(VLOOKUP($B637,'[1]Price Catalogue (Active CAP)'!$A:$AD,AG$3,FALSE),"")</f>
        <v/>
      </c>
      <c r="AH637" s="1" t="str">
        <f>_xlfn.IFNA(VLOOKUP($B637,'[1]Price Catalogue (Active CAP)'!$A:$AD,AH$3,FALSE),"")</f>
        <v/>
      </c>
      <c r="AI637" s="1" t="str">
        <f>_xlfn.IFNA(VLOOKUP($B637,'[1]Price Catalogue (Active CAP)'!$A:$AD,AI$3,FALSE),"")</f>
        <v/>
      </c>
      <c r="AJ637" s="1" t="str">
        <f>_xlfn.IFNA(VLOOKUP($B637,'[1]Price Catalogue (Active CAP)'!$A:$AD,AJ$3,FALSE),"")</f>
        <v/>
      </c>
      <c r="AK637" s="1" t="str">
        <f>_xlfn.IFNA(VLOOKUP($B637,'[1]Price Catalogue (Active CAP)'!$A:$AD,AK$3,FALSE),"")</f>
        <v/>
      </c>
      <c r="AL637" s="32" t="str">
        <f>_xlfn.IFNA(VLOOKUP($B637,'[1]Price Catalogue (Active CAP)'!$A:$AD,AL$3,FALSE),"")</f>
        <v/>
      </c>
      <c r="AM637" s="1" t="str">
        <f>_xlfn.IFNA(VLOOKUP($B637,'[1]Price Catalogue (Active CAP)'!$A:$AD,AM$3,FALSE),"")</f>
        <v/>
      </c>
      <c r="AN637" s="1" t="str">
        <f>_xlfn.IFNA(VLOOKUP($B637,'[1]Price Catalogue (Active CAP)'!$A:$AD,AN$3,FALSE),"")</f>
        <v/>
      </c>
      <c r="AO637" s="1" t="str">
        <f>_xlfn.IFNA(VLOOKUP($B637,'[1]Price Catalogue (Active CAP)'!$A:$AD,AO$3,FALSE),"")</f>
        <v/>
      </c>
      <c r="AP637" s="1" t="str">
        <f>_xlfn.IFNA(VLOOKUP($B637,'[1]Price Catalogue (Active CAP)'!$A:$AD,AP$3,FALSE),"")</f>
        <v/>
      </c>
      <c r="AQ637" s="1" t="str">
        <f>_xlfn.IFNA(VLOOKUP($B637,'[1]Price Catalogue (Active CAP)'!$A:$AD,AQ$3,FALSE),"")</f>
        <v/>
      </c>
      <c r="AR637" s="1" t="str">
        <f>_xlfn.IFNA(VLOOKUP($B637,'[1]Price Catalogue (Active CAP)'!$A:$AD,AR$3,FALSE),"")</f>
        <v/>
      </c>
      <c r="AS637" s="1" t="str">
        <f>_xlfn.IFNA(VLOOKUP($B637,'[1]Price Catalogue (Active CAP)'!$A:$AD,AS$3,FALSE),"")</f>
        <v/>
      </c>
      <c r="AT637" s="1" t="str">
        <f>_xlfn.IFNA(VLOOKUP($B637,'[1]Price Catalogue (Active CAP)'!$A:$AD,AT$3,FALSE),"")</f>
        <v/>
      </c>
      <c r="AU637" s="1" t="str">
        <f>_xlfn.IFNA(VLOOKUP($B637,'[1]Price Catalogue (Active CAP)'!$A:$AD,AU$3,FALSE),"")</f>
        <v/>
      </c>
      <c r="AW637" s="1" t="b">
        <f t="shared" si="199"/>
        <v>0</v>
      </c>
      <c r="AX637" s="1" t="b">
        <f t="shared" si="200"/>
        <v>1</v>
      </c>
      <c r="AY637" s="1" t="b">
        <f t="shared" si="201"/>
        <v>0</v>
      </c>
      <c r="AZ637" s="1" t="b">
        <f t="shared" si="202"/>
        <v>0</v>
      </c>
      <c r="BA637" s="1" t="b">
        <f t="shared" si="203"/>
        <v>1</v>
      </c>
      <c r="BB637" s="1" t="b">
        <f t="shared" si="204"/>
        <v>0</v>
      </c>
      <c r="BC637" s="1" t="b">
        <f t="shared" si="205"/>
        <v>0</v>
      </c>
      <c r="BD637" s="1" t="b">
        <f t="shared" si="206"/>
        <v>0</v>
      </c>
      <c r="BE637" s="1" t="b">
        <f t="shared" si="207"/>
        <v>1</v>
      </c>
      <c r="BF637" s="1" t="b">
        <f t="shared" si="208"/>
        <v>0</v>
      </c>
      <c r="BG637" s="1" t="b">
        <f t="shared" si="209"/>
        <v>0</v>
      </c>
      <c r="BH637" s="1" t="b">
        <f t="shared" si="210"/>
        <v>0</v>
      </c>
      <c r="BI637" s="1" t="b">
        <f t="shared" si="211"/>
        <v>1</v>
      </c>
      <c r="BJ637" s="1" t="b">
        <f t="shared" si="212"/>
        <v>1</v>
      </c>
      <c r="BK637" s="1" t="b">
        <f t="shared" si="213"/>
        <v>1</v>
      </c>
      <c r="BL637" s="1" t="b">
        <f t="shared" si="214"/>
        <v>1</v>
      </c>
      <c r="BM637" s="1" t="b">
        <f t="shared" si="215"/>
        <v>1</v>
      </c>
      <c r="BN637" s="1" t="b">
        <f t="shared" si="216"/>
        <v>0</v>
      </c>
      <c r="BO637" s="1" t="b">
        <f t="shared" si="217"/>
        <v>1</v>
      </c>
      <c r="BP637" s="1" t="b">
        <f t="shared" si="218"/>
        <v>1</v>
      </c>
      <c r="BQ637" s="1" t="b">
        <f t="shared" si="219"/>
        <v>0</v>
      </c>
    </row>
    <row r="638" spans="1:69" ht="60" customHeight="1">
      <c r="A638" s="5">
        <v>635</v>
      </c>
      <c r="B638" s="20">
        <v>114079017</v>
      </c>
      <c r="C638" s="14"/>
      <c r="D638" s="21" t="s">
        <v>1644</v>
      </c>
      <c r="E638" s="19" t="s">
        <v>1571</v>
      </c>
      <c r="F638" s="21" t="s">
        <v>79</v>
      </c>
      <c r="G638" s="21" t="s">
        <v>72</v>
      </c>
      <c r="H638" s="21" t="s">
        <v>1642</v>
      </c>
      <c r="I638" s="21" t="s">
        <v>1277</v>
      </c>
      <c r="J638" s="21"/>
      <c r="K638" s="21" t="s">
        <v>1643</v>
      </c>
      <c r="L638" s="21" t="s">
        <v>1278</v>
      </c>
      <c r="M638" s="13"/>
      <c r="N638" s="13"/>
      <c r="O638" s="13"/>
      <c r="P638" s="13" t="str">
        <f t="shared" si="198"/>
        <v>;;;;;CAA CHINA;</v>
      </c>
      <c r="Q638" s="22" t="s">
        <v>79</v>
      </c>
      <c r="R638" s="22" t="s">
        <v>79</v>
      </c>
      <c r="S638" s="22" t="s">
        <v>79</v>
      </c>
      <c r="T638" s="23" t="s">
        <v>79</v>
      </c>
      <c r="U638" s="23" t="s">
        <v>79</v>
      </c>
      <c r="V638" s="22" t="s">
        <v>26</v>
      </c>
      <c r="W638" s="22"/>
      <c r="X638" s="23"/>
      <c r="Y638" s="19" t="s">
        <v>1233</v>
      </c>
      <c r="Z638" s="19"/>
      <c r="AA638" s="1" t="str">
        <f>_xlfn.IFNA(VLOOKUP($B638,'[1]Price Catalogue (Active CAP)'!$A:$AD,AA$3,FALSE),"")</f>
        <v/>
      </c>
      <c r="AB638" s="1" t="str">
        <f>_xlfn.IFNA(VLOOKUP($B638,'[1]Price Catalogue (Active CAP)'!$A:$AD,AB$3,FALSE),"")</f>
        <v/>
      </c>
      <c r="AC638" s="1" t="str">
        <f>_xlfn.IFNA(VLOOKUP($B638,'[1]Price Catalogue (Active CAP)'!$A:$AD,AC$3,FALSE),"")</f>
        <v/>
      </c>
      <c r="AD638" s="1" t="str">
        <f>_xlfn.IFNA(VLOOKUP($B638,'[1]Price Catalogue (Active CAP)'!$A:$AD,AD$3,FALSE),"")</f>
        <v/>
      </c>
      <c r="AE638" s="1" t="str">
        <f>_xlfn.IFNA(VLOOKUP($B638,'[1]Price Catalogue (Active CAP)'!$A:$AD,AE$3,FALSE),"")</f>
        <v/>
      </c>
      <c r="AF638" s="1" t="str">
        <f>_xlfn.IFNA(VLOOKUP($B638,'[1]Price Catalogue (Active CAP)'!$A:$AD,AF$3,FALSE),"")</f>
        <v/>
      </c>
      <c r="AG638" s="1" t="str">
        <f>_xlfn.IFNA(VLOOKUP($B638,'[1]Price Catalogue (Active CAP)'!$A:$AD,AG$3,FALSE),"")</f>
        <v/>
      </c>
      <c r="AH638" s="1" t="str">
        <f>_xlfn.IFNA(VLOOKUP($B638,'[1]Price Catalogue (Active CAP)'!$A:$AD,AH$3,FALSE),"")</f>
        <v/>
      </c>
      <c r="AI638" s="1" t="str">
        <f>_xlfn.IFNA(VLOOKUP($B638,'[1]Price Catalogue (Active CAP)'!$A:$AD,AI$3,FALSE),"")</f>
        <v/>
      </c>
      <c r="AJ638" s="1" t="str">
        <f>_xlfn.IFNA(VLOOKUP($B638,'[1]Price Catalogue (Active CAP)'!$A:$AD,AJ$3,FALSE),"")</f>
        <v/>
      </c>
      <c r="AK638" s="1" t="str">
        <f>_xlfn.IFNA(VLOOKUP($B638,'[1]Price Catalogue (Active CAP)'!$A:$AD,AK$3,FALSE),"")</f>
        <v/>
      </c>
      <c r="AL638" s="32" t="str">
        <f>_xlfn.IFNA(VLOOKUP($B638,'[1]Price Catalogue (Active CAP)'!$A:$AD,AL$3,FALSE),"")</f>
        <v/>
      </c>
      <c r="AM638" s="1" t="str">
        <f>_xlfn.IFNA(VLOOKUP($B638,'[1]Price Catalogue (Active CAP)'!$A:$AD,AM$3,FALSE),"")</f>
        <v/>
      </c>
      <c r="AN638" s="1" t="str">
        <f>_xlfn.IFNA(VLOOKUP($B638,'[1]Price Catalogue (Active CAP)'!$A:$AD,AN$3,FALSE),"")</f>
        <v/>
      </c>
      <c r="AO638" s="1" t="str">
        <f>_xlfn.IFNA(VLOOKUP($B638,'[1]Price Catalogue (Active CAP)'!$A:$AD,AO$3,FALSE),"")</f>
        <v/>
      </c>
      <c r="AP638" s="1" t="str">
        <f>_xlfn.IFNA(VLOOKUP($B638,'[1]Price Catalogue (Active CAP)'!$A:$AD,AP$3,FALSE),"")</f>
        <v/>
      </c>
      <c r="AQ638" s="1" t="str">
        <f>_xlfn.IFNA(VLOOKUP($B638,'[1]Price Catalogue (Active CAP)'!$A:$AD,AQ$3,FALSE),"")</f>
        <v/>
      </c>
      <c r="AR638" s="1" t="str">
        <f>_xlfn.IFNA(VLOOKUP($B638,'[1]Price Catalogue (Active CAP)'!$A:$AD,AR$3,FALSE),"")</f>
        <v/>
      </c>
      <c r="AS638" s="1" t="str">
        <f>_xlfn.IFNA(VLOOKUP($B638,'[1]Price Catalogue (Active CAP)'!$A:$AD,AS$3,FALSE),"")</f>
        <v/>
      </c>
      <c r="AT638" s="1" t="str">
        <f>_xlfn.IFNA(VLOOKUP($B638,'[1]Price Catalogue (Active CAP)'!$A:$AD,AT$3,FALSE),"")</f>
        <v/>
      </c>
      <c r="AU638" s="1" t="str">
        <f>_xlfn.IFNA(VLOOKUP($B638,'[1]Price Catalogue (Active CAP)'!$A:$AD,AU$3,FALSE),"")</f>
        <v/>
      </c>
      <c r="AW638" s="1" t="b">
        <f t="shared" si="199"/>
        <v>0</v>
      </c>
      <c r="AX638" s="1" t="b">
        <f t="shared" si="200"/>
        <v>1</v>
      </c>
      <c r="AY638" s="1" t="b">
        <f t="shared" si="201"/>
        <v>0</v>
      </c>
      <c r="AZ638" s="1" t="b">
        <f t="shared" si="202"/>
        <v>0</v>
      </c>
      <c r="BA638" s="1" t="b">
        <f t="shared" si="203"/>
        <v>1</v>
      </c>
      <c r="BB638" s="1" t="b">
        <f t="shared" si="204"/>
        <v>0</v>
      </c>
      <c r="BC638" s="1" t="b">
        <f t="shared" si="205"/>
        <v>0</v>
      </c>
      <c r="BD638" s="1" t="b">
        <f t="shared" si="206"/>
        <v>0</v>
      </c>
      <c r="BE638" s="1" t="b">
        <f t="shared" si="207"/>
        <v>1</v>
      </c>
      <c r="BF638" s="1" t="b">
        <f t="shared" si="208"/>
        <v>0</v>
      </c>
      <c r="BG638" s="1" t="b">
        <f t="shared" si="209"/>
        <v>0</v>
      </c>
      <c r="BH638" s="1" t="b">
        <f t="shared" si="210"/>
        <v>0</v>
      </c>
      <c r="BI638" s="1" t="b">
        <f t="shared" si="211"/>
        <v>1</v>
      </c>
      <c r="BJ638" s="1" t="b">
        <f t="shared" si="212"/>
        <v>1</v>
      </c>
      <c r="BK638" s="1" t="b">
        <f t="shared" si="213"/>
        <v>1</v>
      </c>
      <c r="BL638" s="1" t="b">
        <f t="shared" si="214"/>
        <v>1</v>
      </c>
      <c r="BM638" s="1" t="b">
        <f t="shared" si="215"/>
        <v>1</v>
      </c>
      <c r="BN638" s="1" t="b">
        <f t="shared" si="216"/>
        <v>0</v>
      </c>
      <c r="BO638" s="1" t="b">
        <f t="shared" si="217"/>
        <v>1</v>
      </c>
      <c r="BP638" s="1" t="b">
        <f t="shared" si="218"/>
        <v>1</v>
      </c>
      <c r="BQ638" s="1" t="b">
        <f t="shared" si="219"/>
        <v>0</v>
      </c>
    </row>
    <row r="639" spans="1:69" ht="60" customHeight="1">
      <c r="A639" s="5">
        <v>636</v>
      </c>
      <c r="B639" s="20">
        <v>114079018</v>
      </c>
      <c r="C639" s="14"/>
      <c r="D639" s="21" t="s">
        <v>1641</v>
      </c>
      <c r="E639" s="19" t="s">
        <v>1571</v>
      </c>
      <c r="F639" s="21" t="s">
        <v>79</v>
      </c>
      <c r="G639" s="21" t="s">
        <v>72</v>
      </c>
      <c r="H639" s="21" t="s">
        <v>1642</v>
      </c>
      <c r="I639" s="21" t="s">
        <v>1277</v>
      </c>
      <c r="J639" s="21"/>
      <c r="K639" s="21" t="s">
        <v>1643</v>
      </c>
      <c r="L639" s="21" t="s">
        <v>1278</v>
      </c>
      <c r="M639" s="13"/>
      <c r="N639" s="13"/>
      <c r="O639" s="13"/>
      <c r="P639" s="13" t="str">
        <f t="shared" si="198"/>
        <v>;;;;;CAA CHINA;</v>
      </c>
      <c r="Q639" s="22" t="s">
        <v>79</v>
      </c>
      <c r="R639" s="22" t="s">
        <v>79</v>
      </c>
      <c r="S639" s="22" t="s">
        <v>79</v>
      </c>
      <c r="T639" s="23" t="s">
        <v>79</v>
      </c>
      <c r="U639" s="23" t="s">
        <v>79</v>
      </c>
      <c r="V639" s="22" t="s">
        <v>26</v>
      </c>
      <c r="W639" s="22"/>
      <c r="X639" s="23"/>
      <c r="Y639" s="19" t="s">
        <v>1233</v>
      </c>
      <c r="Z639" s="19"/>
      <c r="AA639" s="1" t="str">
        <f>_xlfn.IFNA(VLOOKUP($B639,'[1]Price Catalogue (Active CAP)'!$A:$AD,AA$3,FALSE),"")</f>
        <v/>
      </c>
      <c r="AB639" s="1" t="str">
        <f>_xlfn.IFNA(VLOOKUP($B639,'[1]Price Catalogue (Active CAP)'!$A:$AD,AB$3,FALSE),"")</f>
        <v/>
      </c>
      <c r="AC639" s="1" t="str">
        <f>_xlfn.IFNA(VLOOKUP($B639,'[1]Price Catalogue (Active CAP)'!$A:$AD,AC$3,FALSE),"")</f>
        <v/>
      </c>
      <c r="AD639" s="1" t="str">
        <f>_xlfn.IFNA(VLOOKUP($B639,'[1]Price Catalogue (Active CAP)'!$A:$AD,AD$3,FALSE),"")</f>
        <v/>
      </c>
      <c r="AE639" s="1" t="str">
        <f>_xlfn.IFNA(VLOOKUP($B639,'[1]Price Catalogue (Active CAP)'!$A:$AD,AE$3,FALSE),"")</f>
        <v/>
      </c>
      <c r="AF639" s="1" t="str">
        <f>_xlfn.IFNA(VLOOKUP($B639,'[1]Price Catalogue (Active CAP)'!$A:$AD,AF$3,FALSE),"")</f>
        <v/>
      </c>
      <c r="AG639" s="1" t="str">
        <f>_xlfn.IFNA(VLOOKUP($B639,'[1]Price Catalogue (Active CAP)'!$A:$AD,AG$3,FALSE),"")</f>
        <v/>
      </c>
      <c r="AH639" s="1" t="str">
        <f>_xlfn.IFNA(VLOOKUP($B639,'[1]Price Catalogue (Active CAP)'!$A:$AD,AH$3,FALSE),"")</f>
        <v/>
      </c>
      <c r="AI639" s="1" t="str">
        <f>_xlfn.IFNA(VLOOKUP($B639,'[1]Price Catalogue (Active CAP)'!$A:$AD,AI$3,FALSE),"")</f>
        <v/>
      </c>
      <c r="AJ639" s="1" t="str">
        <f>_xlfn.IFNA(VLOOKUP($B639,'[1]Price Catalogue (Active CAP)'!$A:$AD,AJ$3,FALSE),"")</f>
        <v/>
      </c>
      <c r="AK639" s="1" t="str">
        <f>_xlfn.IFNA(VLOOKUP($B639,'[1]Price Catalogue (Active CAP)'!$A:$AD,AK$3,FALSE),"")</f>
        <v/>
      </c>
      <c r="AL639" s="32" t="str">
        <f>_xlfn.IFNA(VLOOKUP($B639,'[1]Price Catalogue (Active CAP)'!$A:$AD,AL$3,FALSE),"")</f>
        <v/>
      </c>
      <c r="AM639" s="1" t="str">
        <f>_xlfn.IFNA(VLOOKUP($B639,'[1]Price Catalogue (Active CAP)'!$A:$AD,AM$3,FALSE),"")</f>
        <v/>
      </c>
      <c r="AN639" s="1" t="str">
        <f>_xlfn.IFNA(VLOOKUP($B639,'[1]Price Catalogue (Active CAP)'!$A:$AD,AN$3,FALSE),"")</f>
        <v/>
      </c>
      <c r="AO639" s="1" t="str">
        <f>_xlfn.IFNA(VLOOKUP($B639,'[1]Price Catalogue (Active CAP)'!$A:$AD,AO$3,FALSE),"")</f>
        <v/>
      </c>
      <c r="AP639" s="1" t="str">
        <f>_xlfn.IFNA(VLOOKUP($B639,'[1]Price Catalogue (Active CAP)'!$A:$AD,AP$3,FALSE),"")</f>
        <v/>
      </c>
      <c r="AQ639" s="1" t="str">
        <f>_xlfn.IFNA(VLOOKUP($B639,'[1]Price Catalogue (Active CAP)'!$A:$AD,AQ$3,FALSE),"")</f>
        <v/>
      </c>
      <c r="AR639" s="1" t="str">
        <f>_xlfn.IFNA(VLOOKUP($B639,'[1]Price Catalogue (Active CAP)'!$A:$AD,AR$3,FALSE),"")</f>
        <v/>
      </c>
      <c r="AS639" s="1" t="str">
        <f>_xlfn.IFNA(VLOOKUP($B639,'[1]Price Catalogue (Active CAP)'!$A:$AD,AS$3,FALSE),"")</f>
        <v/>
      </c>
      <c r="AT639" s="1" t="str">
        <f>_xlfn.IFNA(VLOOKUP($B639,'[1]Price Catalogue (Active CAP)'!$A:$AD,AT$3,FALSE),"")</f>
        <v/>
      </c>
      <c r="AU639" s="1" t="str">
        <f>_xlfn.IFNA(VLOOKUP($B639,'[1]Price Catalogue (Active CAP)'!$A:$AD,AU$3,FALSE),"")</f>
        <v/>
      </c>
      <c r="AW639" s="1" t="b">
        <f t="shared" si="199"/>
        <v>0</v>
      </c>
      <c r="AX639" s="1" t="b">
        <f t="shared" si="200"/>
        <v>1</v>
      </c>
      <c r="AY639" s="1" t="b">
        <f t="shared" si="201"/>
        <v>0</v>
      </c>
      <c r="AZ639" s="1" t="b">
        <f t="shared" si="202"/>
        <v>0</v>
      </c>
      <c r="BA639" s="1" t="b">
        <f t="shared" si="203"/>
        <v>1</v>
      </c>
      <c r="BB639" s="1" t="b">
        <f t="shared" si="204"/>
        <v>0</v>
      </c>
      <c r="BC639" s="1" t="b">
        <f t="shared" si="205"/>
        <v>0</v>
      </c>
      <c r="BD639" s="1" t="b">
        <f t="shared" si="206"/>
        <v>0</v>
      </c>
      <c r="BE639" s="1" t="b">
        <f t="shared" si="207"/>
        <v>1</v>
      </c>
      <c r="BF639" s="1" t="b">
        <f t="shared" si="208"/>
        <v>0</v>
      </c>
      <c r="BG639" s="1" t="b">
        <f t="shared" si="209"/>
        <v>0</v>
      </c>
      <c r="BH639" s="1" t="b">
        <f t="shared" si="210"/>
        <v>0</v>
      </c>
      <c r="BI639" s="1" t="b">
        <f t="shared" si="211"/>
        <v>1</v>
      </c>
      <c r="BJ639" s="1" t="b">
        <f t="shared" si="212"/>
        <v>1</v>
      </c>
      <c r="BK639" s="1" t="b">
        <f t="shared" si="213"/>
        <v>1</v>
      </c>
      <c r="BL639" s="1" t="b">
        <f t="shared" si="214"/>
        <v>1</v>
      </c>
      <c r="BM639" s="1" t="b">
        <f t="shared" si="215"/>
        <v>1</v>
      </c>
      <c r="BN639" s="1" t="b">
        <f t="shared" si="216"/>
        <v>0</v>
      </c>
      <c r="BO639" s="1" t="b">
        <f t="shared" si="217"/>
        <v>1</v>
      </c>
      <c r="BP639" s="1" t="b">
        <f t="shared" si="218"/>
        <v>1</v>
      </c>
      <c r="BQ639" s="1" t="b">
        <f t="shared" si="219"/>
        <v>0</v>
      </c>
    </row>
    <row r="640" spans="1:69" ht="60" customHeight="1">
      <c r="A640" s="5">
        <v>637</v>
      </c>
      <c r="B640" s="20">
        <v>114079019</v>
      </c>
      <c r="C640" s="14"/>
      <c r="D640" s="21" t="s">
        <v>1644</v>
      </c>
      <c r="E640" s="19" t="s">
        <v>1571</v>
      </c>
      <c r="F640" s="21" t="s">
        <v>79</v>
      </c>
      <c r="G640" s="21" t="s">
        <v>72</v>
      </c>
      <c r="H640" s="21" t="s">
        <v>1642</v>
      </c>
      <c r="I640" s="21" t="s">
        <v>1277</v>
      </c>
      <c r="J640" s="21"/>
      <c r="K640" s="21" t="s">
        <v>1643</v>
      </c>
      <c r="L640" s="21" t="s">
        <v>1278</v>
      </c>
      <c r="M640" s="13"/>
      <c r="N640" s="13"/>
      <c r="O640" s="13"/>
      <c r="P640" s="13" t="str">
        <f t="shared" si="198"/>
        <v>;;;;;CAA CHINA;</v>
      </c>
      <c r="Q640" s="22" t="s">
        <v>79</v>
      </c>
      <c r="R640" s="22" t="s">
        <v>79</v>
      </c>
      <c r="S640" s="22" t="s">
        <v>79</v>
      </c>
      <c r="T640" s="23" t="s">
        <v>79</v>
      </c>
      <c r="U640" s="23" t="s">
        <v>79</v>
      </c>
      <c r="V640" s="22" t="s">
        <v>26</v>
      </c>
      <c r="W640" s="22"/>
      <c r="X640" s="23"/>
      <c r="Y640" s="19" t="s">
        <v>1233</v>
      </c>
      <c r="Z640" s="19"/>
      <c r="AA640" s="1" t="str">
        <f>_xlfn.IFNA(VLOOKUP($B640,'[1]Price Catalogue (Active CAP)'!$A:$AD,AA$3,FALSE),"")</f>
        <v/>
      </c>
      <c r="AB640" s="1" t="str">
        <f>_xlfn.IFNA(VLOOKUP($B640,'[1]Price Catalogue (Active CAP)'!$A:$AD,AB$3,FALSE),"")</f>
        <v/>
      </c>
      <c r="AC640" s="1" t="str">
        <f>_xlfn.IFNA(VLOOKUP($B640,'[1]Price Catalogue (Active CAP)'!$A:$AD,AC$3,FALSE),"")</f>
        <v/>
      </c>
      <c r="AD640" s="1" t="str">
        <f>_xlfn.IFNA(VLOOKUP($B640,'[1]Price Catalogue (Active CAP)'!$A:$AD,AD$3,FALSE),"")</f>
        <v/>
      </c>
      <c r="AE640" s="1" t="str">
        <f>_xlfn.IFNA(VLOOKUP($B640,'[1]Price Catalogue (Active CAP)'!$A:$AD,AE$3,FALSE),"")</f>
        <v/>
      </c>
      <c r="AF640" s="1" t="str">
        <f>_xlfn.IFNA(VLOOKUP($B640,'[1]Price Catalogue (Active CAP)'!$A:$AD,AF$3,FALSE),"")</f>
        <v/>
      </c>
      <c r="AG640" s="1" t="str">
        <f>_xlfn.IFNA(VLOOKUP($B640,'[1]Price Catalogue (Active CAP)'!$A:$AD,AG$3,FALSE),"")</f>
        <v/>
      </c>
      <c r="AH640" s="1" t="str">
        <f>_xlfn.IFNA(VLOOKUP($B640,'[1]Price Catalogue (Active CAP)'!$A:$AD,AH$3,FALSE),"")</f>
        <v/>
      </c>
      <c r="AI640" s="1" t="str">
        <f>_xlfn.IFNA(VLOOKUP($B640,'[1]Price Catalogue (Active CAP)'!$A:$AD,AI$3,FALSE),"")</f>
        <v/>
      </c>
      <c r="AJ640" s="1" t="str">
        <f>_xlfn.IFNA(VLOOKUP($B640,'[1]Price Catalogue (Active CAP)'!$A:$AD,AJ$3,FALSE),"")</f>
        <v/>
      </c>
      <c r="AK640" s="1" t="str">
        <f>_xlfn.IFNA(VLOOKUP($B640,'[1]Price Catalogue (Active CAP)'!$A:$AD,AK$3,FALSE),"")</f>
        <v/>
      </c>
      <c r="AL640" s="32" t="str">
        <f>_xlfn.IFNA(VLOOKUP($B640,'[1]Price Catalogue (Active CAP)'!$A:$AD,AL$3,FALSE),"")</f>
        <v/>
      </c>
      <c r="AM640" s="1" t="str">
        <f>_xlfn.IFNA(VLOOKUP($B640,'[1]Price Catalogue (Active CAP)'!$A:$AD,AM$3,FALSE),"")</f>
        <v/>
      </c>
      <c r="AN640" s="1" t="str">
        <f>_xlfn.IFNA(VLOOKUP($B640,'[1]Price Catalogue (Active CAP)'!$A:$AD,AN$3,FALSE),"")</f>
        <v/>
      </c>
      <c r="AO640" s="1" t="str">
        <f>_xlfn.IFNA(VLOOKUP($B640,'[1]Price Catalogue (Active CAP)'!$A:$AD,AO$3,FALSE),"")</f>
        <v/>
      </c>
      <c r="AP640" s="1" t="str">
        <f>_xlfn.IFNA(VLOOKUP($B640,'[1]Price Catalogue (Active CAP)'!$A:$AD,AP$3,FALSE),"")</f>
        <v/>
      </c>
      <c r="AQ640" s="1" t="str">
        <f>_xlfn.IFNA(VLOOKUP($B640,'[1]Price Catalogue (Active CAP)'!$A:$AD,AQ$3,FALSE),"")</f>
        <v/>
      </c>
      <c r="AR640" s="1" t="str">
        <f>_xlfn.IFNA(VLOOKUP($B640,'[1]Price Catalogue (Active CAP)'!$A:$AD,AR$3,FALSE),"")</f>
        <v/>
      </c>
      <c r="AS640" s="1" t="str">
        <f>_xlfn.IFNA(VLOOKUP($B640,'[1]Price Catalogue (Active CAP)'!$A:$AD,AS$3,FALSE),"")</f>
        <v/>
      </c>
      <c r="AT640" s="1" t="str">
        <f>_xlfn.IFNA(VLOOKUP($B640,'[1]Price Catalogue (Active CAP)'!$A:$AD,AT$3,FALSE),"")</f>
        <v/>
      </c>
      <c r="AU640" s="1" t="str">
        <f>_xlfn.IFNA(VLOOKUP($B640,'[1]Price Catalogue (Active CAP)'!$A:$AD,AU$3,FALSE),"")</f>
        <v/>
      </c>
      <c r="AW640" s="1" t="b">
        <f t="shared" si="199"/>
        <v>0</v>
      </c>
      <c r="AX640" s="1" t="b">
        <f t="shared" si="200"/>
        <v>1</v>
      </c>
      <c r="AY640" s="1" t="b">
        <f t="shared" si="201"/>
        <v>0</v>
      </c>
      <c r="AZ640" s="1" t="b">
        <f t="shared" si="202"/>
        <v>0</v>
      </c>
      <c r="BA640" s="1" t="b">
        <f t="shared" si="203"/>
        <v>1</v>
      </c>
      <c r="BB640" s="1" t="b">
        <f t="shared" si="204"/>
        <v>0</v>
      </c>
      <c r="BC640" s="1" t="b">
        <f t="shared" si="205"/>
        <v>0</v>
      </c>
      <c r="BD640" s="1" t="b">
        <f t="shared" si="206"/>
        <v>0</v>
      </c>
      <c r="BE640" s="1" t="b">
        <f t="shared" si="207"/>
        <v>1</v>
      </c>
      <c r="BF640" s="1" t="b">
        <f t="shared" si="208"/>
        <v>0</v>
      </c>
      <c r="BG640" s="1" t="b">
        <f t="shared" si="209"/>
        <v>0</v>
      </c>
      <c r="BH640" s="1" t="b">
        <f t="shared" si="210"/>
        <v>0</v>
      </c>
      <c r="BI640" s="1" t="b">
        <f t="shared" si="211"/>
        <v>1</v>
      </c>
      <c r="BJ640" s="1" t="b">
        <f t="shared" si="212"/>
        <v>1</v>
      </c>
      <c r="BK640" s="1" t="b">
        <f t="shared" si="213"/>
        <v>1</v>
      </c>
      <c r="BL640" s="1" t="b">
        <f t="shared" si="214"/>
        <v>1</v>
      </c>
      <c r="BM640" s="1" t="b">
        <f t="shared" si="215"/>
        <v>1</v>
      </c>
      <c r="BN640" s="1" t="b">
        <f t="shared" si="216"/>
        <v>0</v>
      </c>
      <c r="BO640" s="1" t="b">
        <f t="shared" si="217"/>
        <v>1</v>
      </c>
      <c r="BP640" s="1" t="b">
        <f t="shared" si="218"/>
        <v>1</v>
      </c>
      <c r="BQ640" s="1" t="b">
        <f t="shared" si="219"/>
        <v>0</v>
      </c>
    </row>
    <row r="641" spans="1:69" ht="60" customHeight="1">
      <c r="A641" s="5">
        <v>638</v>
      </c>
      <c r="B641" s="20" t="s">
        <v>1645</v>
      </c>
      <c r="C641" s="21"/>
      <c r="D641" s="21" t="s">
        <v>1646</v>
      </c>
      <c r="E641" s="19" t="s">
        <v>1571</v>
      </c>
      <c r="F641" s="21" t="s">
        <v>54</v>
      </c>
      <c r="G641" s="21" t="s">
        <v>943</v>
      </c>
      <c r="H641" s="21" t="s">
        <v>1647</v>
      </c>
      <c r="I641" s="21" t="s">
        <v>1277</v>
      </c>
      <c r="J641" s="21"/>
      <c r="K641" s="21" t="s">
        <v>1648</v>
      </c>
      <c r="L641" s="21" t="s">
        <v>1649</v>
      </c>
      <c r="M641" s="13"/>
      <c r="N641" s="13"/>
      <c r="O641" s="13"/>
      <c r="P641" s="13" t="str">
        <f t="shared" si="198"/>
        <v>EASA;FAA;CAA UK;CAA MALAYSIA;;CAA CHINA;</v>
      </c>
      <c r="Q641" s="22" t="s">
        <v>12</v>
      </c>
      <c r="R641" s="22" t="s">
        <v>13</v>
      </c>
      <c r="S641" s="22" t="s">
        <v>1224</v>
      </c>
      <c r="T641" s="23" t="s">
        <v>24</v>
      </c>
      <c r="U641" s="23"/>
      <c r="V641" s="22" t="s">
        <v>26</v>
      </c>
      <c r="W641" s="22"/>
      <c r="X641" s="23" t="s">
        <v>1232</v>
      </c>
      <c r="Y641" s="19" t="s">
        <v>1233</v>
      </c>
      <c r="Z641" s="19"/>
      <c r="AA641" s="1" t="str">
        <f>_xlfn.IFNA(VLOOKUP($B641,'[1]Price Catalogue (Active CAP)'!$A:$AD,AA$3,FALSE),"")</f>
        <v/>
      </c>
      <c r="AB641" s="1" t="str">
        <f>_xlfn.IFNA(VLOOKUP($B641,'[1]Price Catalogue (Active CAP)'!$A:$AD,AB$3,FALSE),"")</f>
        <v/>
      </c>
      <c r="AC641" s="1" t="str">
        <f>_xlfn.IFNA(VLOOKUP($B641,'[1]Price Catalogue (Active CAP)'!$A:$AD,AC$3,FALSE),"")</f>
        <v/>
      </c>
      <c r="AD641" s="1" t="str">
        <f>_xlfn.IFNA(VLOOKUP($B641,'[1]Price Catalogue (Active CAP)'!$A:$AD,AD$3,FALSE),"")</f>
        <v/>
      </c>
      <c r="AE641" s="1" t="str">
        <f>_xlfn.IFNA(VLOOKUP($B641,'[1]Price Catalogue (Active CAP)'!$A:$AD,AE$3,FALSE),"")</f>
        <v/>
      </c>
      <c r="AF641" s="1" t="str">
        <f>_xlfn.IFNA(VLOOKUP($B641,'[1]Price Catalogue (Active CAP)'!$A:$AD,AF$3,FALSE),"")</f>
        <v/>
      </c>
      <c r="AG641" s="1" t="str">
        <f>_xlfn.IFNA(VLOOKUP($B641,'[1]Price Catalogue (Active CAP)'!$A:$AD,AG$3,FALSE),"")</f>
        <v/>
      </c>
      <c r="AH641" s="1" t="str">
        <f>_xlfn.IFNA(VLOOKUP($B641,'[1]Price Catalogue (Active CAP)'!$A:$AD,AH$3,FALSE),"")</f>
        <v/>
      </c>
      <c r="AI641" s="1" t="str">
        <f>_xlfn.IFNA(VLOOKUP($B641,'[1]Price Catalogue (Active CAP)'!$A:$AD,AI$3,FALSE),"")</f>
        <v/>
      </c>
      <c r="AJ641" s="1" t="str">
        <f>_xlfn.IFNA(VLOOKUP($B641,'[1]Price Catalogue (Active CAP)'!$A:$AD,AJ$3,FALSE),"")</f>
        <v/>
      </c>
      <c r="AK641" s="1" t="str">
        <f>_xlfn.IFNA(VLOOKUP($B641,'[1]Price Catalogue (Active CAP)'!$A:$AD,AK$3,FALSE),"")</f>
        <v/>
      </c>
      <c r="AL641" s="32" t="str">
        <f>_xlfn.IFNA(VLOOKUP($B641,'[1]Price Catalogue (Active CAP)'!$A:$AD,AL$3,FALSE),"")</f>
        <v/>
      </c>
      <c r="AM641" s="1" t="str">
        <f>_xlfn.IFNA(VLOOKUP($B641,'[1]Price Catalogue (Active CAP)'!$A:$AD,AM$3,FALSE),"")</f>
        <v/>
      </c>
      <c r="AN641" s="1" t="str">
        <f>_xlfn.IFNA(VLOOKUP($B641,'[1]Price Catalogue (Active CAP)'!$A:$AD,AN$3,FALSE),"")</f>
        <v/>
      </c>
      <c r="AO641" s="1" t="str">
        <f>_xlfn.IFNA(VLOOKUP($B641,'[1]Price Catalogue (Active CAP)'!$A:$AD,AO$3,FALSE),"")</f>
        <v/>
      </c>
      <c r="AP641" s="1" t="str">
        <f>_xlfn.IFNA(VLOOKUP($B641,'[1]Price Catalogue (Active CAP)'!$A:$AD,AP$3,FALSE),"")</f>
        <v/>
      </c>
      <c r="AQ641" s="1" t="str">
        <f>_xlfn.IFNA(VLOOKUP($B641,'[1]Price Catalogue (Active CAP)'!$A:$AD,AQ$3,FALSE),"")</f>
        <v/>
      </c>
      <c r="AR641" s="1" t="str">
        <f>_xlfn.IFNA(VLOOKUP($B641,'[1]Price Catalogue (Active CAP)'!$A:$AD,AR$3,FALSE),"")</f>
        <v/>
      </c>
      <c r="AS641" s="1" t="str">
        <f>_xlfn.IFNA(VLOOKUP($B641,'[1]Price Catalogue (Active CAP)'!$A:$AD,AS$3,FALSE),"")</f>
        <v/>
      </c>
      <c r="AT641" s="1" t="str">
        <f>_xlfn.IFNA(VLOOKUP($B641,'[1]Price Catalogue (Active CAP)'!$A:$AD,AT$3,FALSE),"")</f>
        <v/>
      </c>
      <c r="AU641" s="1" t="str">
        <f>_xlfn.IFNA(VLOOKUP($B641,'[1]Price Catalogue (Active CAP)'!$A:$AD,AU$3,FALSE),"")</f>
        <v/>
      </c>
      <c r="AW641" s="1" t="b">
        <f t="shared" si="199"/>
        <v>0</v>
      </c>
      <c r="AX641" s="1" t="b">
        <f t="shared" si="200"/>
        <v>1</v>
      </c>
      <c r="AY641" s="1" t="b">
        <f t="shared" si="201"/>
        <v>0</v>
      </c>
      <c r="AZ641" s="1" t="b">
        <f t="shared" si="202"/>
        <v>0</v>
      </c>
      <c r="BA641" s="1" t="b">
        <f t="shared" si="203"/>
        <v>0</v>
      </c>
      <c r="BB641" s="1" t="b">
        <f t="shared" si="204"/>
        <v>0</v>
      </c>
      <c r="BC641" s="1" t="b">
        <f t="shared" si="205"/>
        <v>0</v>
      </c>
      <c r="BD641" s="1" t="b">
        <f t="shared" si="206"/>
        <v>0</v>
      </c>
      <c r="BE641" s="1" t="b">
        <f t="shared" si="207"/>
        <v>1</v>
      </c>
      <c r="BF641" s="1" t="b">
        <f t="shared" si="208"/>
        <v>0</v>
      </c>
      <c r="BG641" s="1" t="b">
        <f t="shared" si="209"/>
        <v>0</v>
      </c>
      <c r="BH641" s="1" t="b">
        <f t="shared" si="210"/>
        <v>0</v>
      </c>
      <c r="BI641" s="1" t="b">
        <f t="shared" si="211"/>
        <v>0</v>
      </c>
      <c r="BJ641" s="1" t="b">
        <f t="shared" si="212"/>
        <v>0</v>
      </c>
      <c r="BK641" s="1" t="b">
        <f t="shared" si="213"/>
        <v>0</v>
      </c>
      <c r="BL641" s="1" t="b">
        <f t="shared" si="214"/>
        <v>0</v>
      </c>
      <c r="BM641" s="1" t="b">
        <f t="shared" si="215"/>
        <v>1</v>
      </c>
      <c r="BN641" s="1" t="b">
        <f t="shared" si="216"/>
        <v>0</v>
      </c>
      <c r="BO641" s="1" t="b">
        <f t="shared" si="217"/>
        <v>1</v>
      </c>
      <c r="BP641" s="1" t="b">
        <f t="shared" si="218"/>
        <v>0</v>
      </c>
      <c r="BQ641" s="1" t="b">
        <f t="shared" si="219"/>
        <v>0</v>
      </c>
    </row>
    <row r="642" spans="1:69" ht="60" customHeight="1">
      <c r="A642" s="5">
        <v>639</v>
      </c>
      <c r="B642" s="20" t="s">
        <v>1650</v>
      </c>
      <c r="C642" s="21"/>
      <c r="D642" s="21" t="s">
        <v>1651</v>
      </c>
      <c r="E642" s="19" t="s">
        <v>1571</v>
      </c>
      <c r="F642" s="21" t="s">
        <v>54</v>
      </c>
      <c r="G642" s="21" t="s">
        <v>943</v>
      </c>
      <c r="H642" s="21" t="s">
        <v>1647</v>
      </c>
      <c r="I642" s="21" t="s">
        <v>1277</v>
      </c>
      <c r="J642" s="21"/>
      <c r="K642" s="21" t="s">
        <v>1648</v>
      </c>
      <c r="L642" s="21" t="s">
        <v>1649</v>
      </c>
      <c r="M642" s="13"/>
      <c r="N642" s="13"/>
      <c r="O642" s="13"/>
      <c r="P642" s="13" t="str">
        <f t="shared" si="198"/>
        <v>EASA;FAA;CAA UK;CAA MALAYSIA;DGCA INDONESIA;CAA CHINA;</v>
      </c>
      <c r="Q642" s="22" t="s">
        <v>12</v>
      </c>
      <c r="R642" s="22" t="s">
        <v>13</v>
      </c>
      <c r="S642" s="22" t="s">
        <v>1224</v>
      </c>
      <c r="T642" s="23" t="s">
        <v>24</v>
      </c>
      <c r="U642" s="23" t="s">
        <v>25</v>
      </c>
      <c r="V642" s="22" t="s">
        <v>26</v>
      </c>
      <c r="W642" s="22"/>
      <c r="X642" s="23" t="s">
        <v>1232</v>
      </c>
      <c r="Y642" s="19" t="s">
        <v>1233</v>
      </c>
      <c r="Z642" s="19"/>
      <c r="AA642" s="1" t="str">
        <f>_xlfn.IFNA(VLOOKUP($B642,'[1]Price Catalogue (Active CAP)'!$A:$AD,AA$3,FALSE),"")</f>
        <v/>
      </c>
      <c r="AB642" s="1" t="str">
        <f>_xlfn.IFNA(VLOOKUP($B642,'[1]Price Catalogue (Active CAP)'!$A:$AD,AB$3,FALSE),"")</f>
        <v/>
      </c>
      <c r="AC642" s="1" t="str">
        <f>_xlfn.IFNA(VLOOKUP($B642,'[1]Price Catalogue (Active CAP)'!$A:$AD,AC$3,FALSE),"")</f>
        <v/>
      </c>
      <c r="AD642" s="1" t="str">
        <f>_xlfn.IFNA(VLOOKUP($B642,'[1]Price Catalogue (Active CAP)'!$A:$AD,AD$3,FALSE),"")</f>
        <v/>
      </c>
      <c r="AE642" s="1" t="str">
        <f>_xlfn.IFNA(VLOOKUP($B642,'[1]Price Catalogue (Active CAP)'!$A:$AD,AE$3,FALSE),"")</f>
        <v/>
      </c>
      <c r="AF642" s="1" t="str">
        <f>_xlfn.IFNA(VLOOKUP($B642,'[1]Price Catalogue (Active CAP)'!$A:$AD,AF$3,FALSE),"")</f>
        <v/>
      </c>
      <c r="AG642" s="1" t="str">
        <f>_xlfn.IFNA(VLOOKUP($B642,'[1]Price Catalogue (Active CAP)'!$A:$AD,AG$3,FALSE),"")</f>
        <v/>
      </c>
      <c r="AH642" s="1" t="str">
        <f>_xlfn.IFNA(VLOOKUP($B642,'[1]Price Catalogue (Active CAP)'!$A:$AD,AH$3,FALSE),"")</f>
        <v/>
      </c>
      <c r="AI642" s="1" t="str">
        <f>_xlfn.IFNA(VLOOKUP($B642,'[1]Price Catalogue (Active CAP)'!$A:$AD,AI$3,FALSE),"")</f>
        <v/>
      </c>
      <c r="AJ642" s="1" t="str">
        <f>_xlfn.IFNA(VLOOKUP($B642,'[1]Price Catalogue (Active CAP)'!$A:$AD,AJ$3,FALSE),"")</f>
        <v/>
      </c>
      <c r="AK642" s="1" t="str">
        <f>_xlfn.IFNA(VLOOKUP($B642,'[1]Price Catalogue (Active CAP)'!$A:$AD,AK$3,FALSE),"")</f>
        <v/>
      </c>
      <c r="AL642" s="32" t="str">
        <f>_xlfn.IFNA(VLOOKUP($B642,'[1]Price Catalogue (Active CAP)'!$A:$AD,AL$3,FALSE),"")</f>
        <v/>
      </c>
      <c r="AM642" s="1" t="str">
        <f>_xlfn.IFNA(VLOOKUP($B642,'[1]Price Catalogue (Active CAP)'!$A:$AD,AM$3,FALSE),"")</f>
        <v/>
      </c>
      <c r="AN642" s="1" t="str">
        <f>_xlfn.IFNA(VLOOKUP($B642,'[1]Price Catalogue (Active CAP)'!$A:$AD,AN$3,FALSE),"")</f>
        <v/>
      </c>
      <c r="AO642" s="1" t="str">
        <f>_xlfn.IFNA(VLOOKUP($B642,'[1]Price Catalogue (Active CAP)'!$A:$AD,AO$3,FALSE),"")</f>
        <v/>
      </c>
      <c r="AP642" s="1" t="str">
        <f>_xlfn.IFNA(VLOOKUP($B642,'[1]Price Catalogue (Active CAP)'!$A:$AD,AP$3,FALSE),"")</f>
        <v/>
      </c>
      <c r="AQ642" s="1" t="str">
        <f>_xlfn.IFNA(VLOOKUP($B642,'[1]Price Catalogue (Active CAP)'!$A:$AD,AQ$3,FALSE),"")</f>
        <v/>
      </c>
      <c r="AR642" s="1" t="str">
        <f>_xlfn.IFNA(VLOOKUP($B642,'[1]Price Catalogue (Active CAP)'!$A:$AD,AR$3,FALSE),"")</f>
        <v/>
      </c>
      <c r="AS642" s="1" t="str">
        <f>_xlfn.IFNA(VLOOKUP($B642,'[1]Price Catalogue (Active CAP)'!$A:$AD,AS$3,FALSE),"")</f>
        <v/>
      </c>
      <c r="AT642" s="1" t="str">
        <f>_xlfn.IFNA(VLOOKUP($B642,'[1]Price Catalogue (Active CAP)'!$A:$AD,AT$3,FALSE),"")</f>
        <v/>
      </c>
      <c r="AU642" s="1" t="str">
        <f>_xlfn.IFNA(VLOOKUP($B642,'[1]Price Catalogue (Active CAP)'!$A:$AD,AU$3,FALSE),"")</f>
        <v/>
      </c>
      <c r="AW642" s="1" t="b">
        <f t="shared" si="199"/>
        <v>0</v>
      </c>
      <c r="AX642" s="1" t="b">
        <f t="shared" si="200"/>
        <v>1</v>
      </c>
      <c r="AY642" s="1" t="b">
        <f t="shared" si="201"/>
        <v>0</v>
      </c>
      <c r="AZ642" s="1" t="b">
        <f t="shared" si="202"/>
        <v>0</v>
      </c>
      <c r="BA642" s="1" t="b">
        <f t="shared" si="203"/>
        <v>0</v>
      </c>
      <c r="BB642" s="1" t="b">
        <f t="shared" si="204"/>
        <v>0</v>
      </c>
      <c r="BC642" s="1" t="b">
        <f t="shared" si="205"/>
        <v>0</v>
      </c>
      <c r="BD642" s="1" t="b">
        <f t="shared" si="206"/>
        <v>0</v>
      </c>
      <c r="BE642" s="1" t="b">
        <f t="shared" si="207"/>
        <v>1</v>
      </c>
      <c r="BF642" s="1" t="b">
        <f t="shared" si="208"/>
        <v>0</v>
      </c>
      <c r="BG642" s="1" t="b">
        <f t="shared" si="209"/>
        <v>0</v>
      </c>
      <c r="BH642" s="1" t="b">
        <f t="shared" si="210"/>
        <v>0</v>
      </c>
      <c r="BI642" s="1" t="b">
        <f t="shared" si="211"/>
        <v>0</v>
      </c>
      <c r="BJ642" s="1" t="b">
        <f t="shared" si="212"/>
        <v>0</v>
      </c>
      <c r="BK642" s="1" t="b">
        <f t="shared" si="213"/>
        <v>0</v>
      </c>
      <c r="BL642" s="1" t="b">
        <f t="shared" si="214"/>
        <v>0</v>
      </c>
      <c r="BM642" s="1" t="b">
        <f t="shared" si="215"/>
        <v>0</v>
      </c>
      <c r="BN642" s="1" t="b">
        <f t="shared" si="216"/>
        <v>0</v>
      </c>
      <c r="BO642" s="1" t="b">
        <f t="shared" si="217"/>
        <v>1</v>
      </c>
      <c r="BP642" s="1" t="b">
        <f t="shared" si="218"/>
        <v>0</v>
      </c>
      <c r="BQ642" s="1" t="b">
        <f t="shared" si="219"/>
        <v>0</v>
      </c>
    </row>
    <row r="643" spans="1:69" ht="60" customHeight="1">
      <c r="A643" s="5">
        <v>640</v>
      </c>
      <c r="B643" s="20" t="s">
        <v>1652</v>
      </c>
      <c r="C643" s="21"/>
      <c r="D643" s="21" t="s">
        <v>1653</v>
      </c>
      <c r="E643" s="19" t="s">
        <v>1571</v>
      </c>
      <c r="F643" s="21" t="s">
        <v>54</v>
      </c>
      <c r="G643" s="21" t="s">
        <v>943</v>
      </c>
      <c r="H643" s="21" t="s">
        <v>1647</v>
      </c>
      <c r="I643" s="21" t="s">
        <v>1277</v>
      </c>
      <c r="J643" s="21"/>
      <c r="K643" s="21" t="s">
        <v>1648</v>
      </c>
      <c r="L643" s="21" t="s">
        <v>1649</v>
      </c>
      <c r="M643" s="13"/>
      <c r="N643" s="13"/>
      <c r="O643" s="13"/>
      <c r="P643" s="13" t="str">
        <f t="shared" si="198"/>
        <v>EASA;FAA;CAA UK;CAA MALAYSIA;DGCA INDONESIA;CAA CHINA;</v>
      </c>
      <c r="Q643" s="22" t="s">
        <v>12</v>
      </c>
      <c r="R643" s="22" t="s">
        <v>13</v>
      </c>
      <c r="S643" s="22" t="s">
        <v>1224</v>
      </c>
      <c r="T643" s="23" t="s">
        <v>24</v>
      </c>
      <c r="U643" s="23" t="s">
        <v>25</v>
      </c>
      <c r="V643" s="22" t="s">
        <v>26</v>
      </c>
      <c r="W643" s="22"/>
      <c r="X643" s="23" t="s">
        <v>1232</v>
      </c>
      <c r="Y643" s="19" t="s">
        <v>1233</v>
      </c>
      <c r="Z643" s="19"/>
      <c r="AA643" s="1" t="str">
        <f>_xlfn.IFNA(VLOOKUP($B643,'[1]Price Catalogue (Active CAP)'!$A:$AD,AA$3,FALSE),"")</f>
        <v/>
      </c>
      <c r="AB643" s="1" t="str">
        <f>_xlfn.IFNA(VLOOKUP($B643,'[1]Price Catalogue (Active CAP)'!$A:$AD,AB$3,FALSE),"")</f>
        <v/>
      </c>
      <c r="AC643" s="1" t="str">
        <f>_xlfn.IFNA(VLOOKUP($B643,'[1]Price Catalogue (Active CAP)'!$A:$AD,AC$3,FALSE),"")</f>
        <v/>
      </c>
      <c r="AD643" s="1" t="str">
        <f>_xlfn.IFNA(VLOOKUP($B643,'[1]Price Catalogue (Active CAP)'!$A:$AD,AD$3,FALSE),"")</f>
        <v/>
      </c>
      <c r="AE643" s="1" t="str">
        <f>_xlfn.IFNA(VLOOKUP($B643,'[1]Price Catalogue (Active CAP)'!$A:$AD,AE$3,FALSE),"")</f>
        <v/>
      </c>
      <c r="AF643" s="1" t="str">
        <f>_xlfn.IFNA(VLOOKUP($B643,'[1]Price Catalogue (Active CAP)'!$A:$AD,AF$3,FALSE),"")</f>
        <v/>
      </c>
      <c r="AG643" s="1" t="str">
        <f>_xlfn.IFNA(VLOOKUP($B643,'[1]Price Catalogue (Active CAP)'!$A:$AD,AG$3,FALSE),"")</f>
        <v/>
      </c>
      <c r="AH643" s="1" t="str">
        <f>_xlfn.IFNA(VLOOKUP($B643,'[1]Price Catalogue (Active CAP)'!$A:$AD,AH$3,FALSE),"")</f>
        <v/>
      </c>
      <c r="AI643" s="1" t="str">
        <f>_xlfn.IFNA(VLOOKUP($B643,'[1]Price Catalogue (Active CAP)'!$A:$AD,AI$3,FALSE),"")</f>
        <v/>
      </c>
      <c r="AJ643" s="1" t="str">
        <f>_xlfn.IFNA(VLOOKUP($B643,'[1]Price Catalogue (Active CAP)'!$A:$AD,AJ$3,FALSE),"")</f>
        <v/>
      </c>
      <c r="AK643" s="1" t="str">
        <f>_xlfn.IFNA(VLOOKUP($B643,'[1]Price Catalogue (Active CAP)'!$A:$AD,AK$3,FALSE),"")</f>
        <v/>
      </c>
      <c r="AL643" s="32" t="str">
        <f>_xlfn.IFNA(VLOOKUP($B643,'[1]Price Catalogue (Active CAP)'!$A:$AD,AL$3,FALSE),"")</f>
        <v/>
      </c>
      <c r="AM643" s="1" t="str">
        <f>_xlfn.IFNA(VLOOKUP($B643,'[1]Price Catalogue (Active CAP)'!$A:$AD,AM$3,FALSE),"")</f>
        <v/>
      </c>
      <c r="AN643" s="1" t="str">
        <f>_xlfn.IFNA(VLOOKUP($B643,'[1]Price Catalogue (Active CAP)'!$A:$AD,AN$3,FALSE),"")</f>
        <v/>
      </c>
      <c r="AO643" s="1" t="str">
        <f>_xlfn.IFNA(VLOOKUP($B643,'[1]Price Catalogue (Active CAP)'!$A:$AD,AO$3,FALSE),"")</f>
        <v/>
      </c>
      <c r="AP643" s="1" t="str">
        <f>_xlfn.IFNA(VLOOKUP($B643,'[1]Price Catalogue (Active CAP)'!$A:$AD,AP$3,FALSE),"")</f>
        <v/>
      </c>
      <c r="AQ643" s="1" t="str">
        <f>_xlfn.IFNA(VLOOKUP($B643,'[1]Price Catalogue (Active CAP)'!$A:$AD,AQ$3,FALSE),"")</f>
        <v/>
      </c>
      <c r="AR643" s="1" t="str">
        <f>_xlfn.IFNA(VLOOKUP($B643,'[1]Price Catalogue (Active CAP)'!$A:$AD,AR$3,FALSE),"")</f>
        <v/>
      </c>
      <c r="AS643" s="1" t="str">
        <f>_xlfn.IFNA(VLOOKUP($B643,'[1]Price Catalogue (Active CAP)'!$A:$AD,AS$3,FALSE),"")</f>
        <v/>
      </c>
      <c r="AT643" s="1" t="str">
        <f>_xlfn.IFNA(VLOOKUP($B643,'[1]Price Catalogue (Active CAP)'!$A:$AD,AT$3,FALSE),"")</f>
        <v/>
      </c>
      <c r="AU643" s="1" t="str">
        <f>_xlfn.IFNA(VLOOKUP($B643,'[1]Price Catalogue (Active CAP)'!$A:$AD,AU$3,FALSE),"")</f>
        <v/>
      </c>
      <c r="AW643" s="1" t="b">
        <f t="shared" si="199"/>
        <v>0</v>
      </c>
      <c r="AX643" s="1" t="b">
        <f t="shared" si="200"/>
        <v>1</v>
      </c>
      <c r="AY643" s="1" t="b">
        <f t="shared" si="201"/>
        <v>0</v>
      </c>
      <c r="AZ643" s="1" t="b">
        <f t="shared" si="202"/>
        <v>0</v>
      </c>
      <c r="BA643" s="1" t="b">
        <f t="shared" si="203"/>
        <v>0</v>
      </c>
      <c r="BB643" s="1" t="b">
        <f t="shared" si="204"/>
        <v>0</v>
      </c>
      <c r="BC643" s="1" t="b">
        <f t="shared" si="205"/>
        <v>0</v>
      </c>
      <c r="BD643" s="1" t="b">
        <f t="shared" si="206"/>
        <v>0</v>
      </c>
      <c r="BE643" s="1" t="b">
        <f t="shared" si="207"/>
        <v>1</v>
      </c>
      <c r="BF643" s="1" t="b">
        <f t="shared" si="208"/>
        <v>0</v>
      </c>
      <c r="BG643" s="1" t="b">
        <f t="shared" si="209"/>
        <v>0</v>
      </c>
      <c r="BH643" s="1" t="b">
        <f t="shared" si="210"/>
        <v>0</v>
      </c>
      <c r="BI643" s="1" t="b">
        <f t="shared" si="211"/>
        <v>0</v>
      </c>
      <c r="BJ643" s="1" t="b">
        <f t="shared" si="212"/>
        <v>0</v>
      </c>
      <c r="BK643" s="1" t="b">
        <f t="shared" si="213"/>
        <v>0</v>
      </c>
      <c r="BL643" s="1" t="b">
        <f t="shared" si="214"/>
        <v>0</v>
      </c>
      <c r="BM643" s="1" t="b">
        <f t="shared" si="215"/>
        <v>0</v>
      </c>
      <c r="BN643" s="1" t="b">
        <f t="shared" si="216"/>
        <v>0</v>
      </c>
      <c r="BO643" s="1" t="b">
        <f t="shared" si="217"/>
        <v>1</v>
      </c>
      <c r="BP643" s="1" t="b">
        <f t="shared" si="218"/>
        <v>0</v>
      </c>
      <c r="BQ643" s="1" t="b">
        <f t="shared" si="219"/>
        <v>0</v>
      </c>
    </row>
    <row r="644" spans="1:69" ht="60" customHeight="1">
      <c r="A644" s="5">
        <v>641</v>
      </c>
      <c r="B644" s="20" t="s">
        <v>1654</v>
      </c>
      <c r="C644" s="21"/>
      <c r="D644" s="21" t="s">
        <v>1653</v>
      </c>
      <c r="E644" s="19" t="s">
        <v>1571</v>
      </c>
      <c r="F644" s="21" t="s">
        <v>54</v>
      </c>
      <c r="G644" s="21" t="s">
        <v>943</v>
      </c>
      <c r="H644" s="21" t="s">
        <v>1647</v>
      </c>
      <c r="I644" s="21" t="s">
        <v>1349</v>
      </c>
      <c r="J644" s="21"/>
      <c r="K644" s="21" t="s">
        <v>1648</v>
      </c>
      <c r="L644" s="21" t="s">
        <v>1649</v>
      </c>
      <c r="M644" s="13"/>
      <c r="N644" s="13"/>
      <c r="O644" s="13"/>
      <c r="P644" s="13" t="str">
        <f t="shared" ref="P644:P707" si="220">Q644&amp;";" &amp;R644&amp;";" &amp;S644&amp;";" &amp;T644&amp;";" &amp;U644&amp;";" &amp;V644&amp;";" &amp;W644</f>
        <v>EASA;FAA;CAA UK;CAA MALAYSIA;DGCA INDONESIA;CAA CHINA;</v>
      </c>
      <c r="Q644" s="22" t="s">
        <v>12</v>
      </c>
      <c r="R644" s="22" t="s">
        <v>13</v>
      </c>
      <c r="S644" s="22" t="s">
        <v>1224</v>
      </c>
      <c r="T644" s="23" t="s">
        <v>24</v>
      </c>
      <c r="U644" s="23" t="s">
        <v>25</v>
      </c>
      <c r="V644" s="22" t="s">
        <v>26</v>
      </c>
      <c r="W644" s="22"/>
      <c r="X644" s="23" t="s">
        <v>1232</v>
      </c>
      <c r="Y644" s="19" t="s">
        <v>1233</v>
      </c>
      <c r="Z644" s="19"/>
      <c r="AA644" s="1" t="str">
        <f>_xlfn.IFNA(VLOOKUP($B644,'[1]Price Catalogue (Active CAP)'!$A:$AD,AA$3,FALSE),"")</f>
        <v/>
      </c>
      <c r="AB644" s="1" t="str">
        <f>_xlfn.IFNA(VLOOKUP($B644,'[1]Price Catalogue (Active CAP)'!$A:$AD,AB$3,FALSE),"")</f>
        <v/>
      </c>
      <c r="AC644" s="1" t="str">
        <f>_xlfn.IFNA(VLOOKUP($B644,'[1]Price Catalogue (Active CAP)'!$A:$AD,AC$3,FALSE),"")</f>
        <v/>
      </c>
      <c r="AD644" s="1" t="str">
        <f>_xlfn.IFNA(VLOOKUP($B644,'[1]Price Catalogue (Active CAP)'!$A:$AD,AD$3,FALSE),"")</f>
        <v/>
      </c>
      <c r="AE644" s="1" t="str">
        <f>_xlfn.IFNA(VLOOKUP($B644,'[1]Price Catalogue (Active CAP)'!$A:$AD,AE$3,FALSE),"")</f>
        <v/>
      </c>
      <c r="AF644" s="1" t="str">
        <f>_xlfn.IFNA(VLOOKUP($B644,'[1]Price Catalogue (Active CAP)'!$A:$AD,AF$3,FALSE),"")</f>
        <v/>
      </c>
      <c r="AG644" s="1" t="str">
        <f>_xlfn.IFNA(VLOOKUP($B644,'[1]Price Catalogue (Active CAP)'!$A:$AD,AG$3,FALSE),"")</f>
        <v/>
      </c>
      <c r="AH644" s="1" t="str">
        <f>_xlfn.IFNA(VLOOKUP($B644,'[1]Price Catalogue (Active CAP)'!$A:$AD,AH$3,FALSE),"")</f>
        <v/>
      </c>
      <c r="AI644" s="1" t="str">
        <f>_xlfn.IFNA(VLOOKUP($B644,'[1]Price Catalogue (Active CAP)'!$A:$AD,AI$3,FALSE),"")</f>
        <v/>
      </c>
      <c r="AJ644" s="1" t="str">
        <f>_xlfn.IFNA(VLOOKUP($B644,'[1]Price Catalogue (Active CAP)'!$A:$AD,AJ$3,FALSE),"")</f>
        <v/>
      </c>
      <c r="AK644" s="1" t="str">
        <f>_xlfn.IFNA(VLOOKUP($B644,'[1]Price Catalogue (Active CAP)'!$A:$AD,AK$3,FALSE),"")</f>
        <v/>
      </c>
      <c r="AL644" s="32" t="str">
        <f>_xlfn.IFNA(VLOOKUP($B644,'[1]Price Catalogue (Active CAP)'!$A:$AD,AL$3,FALSE),"")</f>
        <v/>
      </c>
      <c r="AM644" s="1" t="str">
        <f>_xlfn.IFNA(VLOOKUP($B644,'[1]Price Catalogue (Active CAP)'!$A:$AD,AM$3,FALSE),"")</f>
        <v/>
      </c>
      <c r="AN644" s="1" t="str">
        <f>_xlfn.IFNA(VLOOKUP($B644,'[1]Price Catalogue (Active CAP)'!$A:$AD,AN$3,FALSE),"")</f>
        <v/>
      </c>
      <c r="AO644" s="1" t="str">
        <f>_xlfn.IFNA(VLOOKUP($B644,'[1]Price Catalogue (Active CAP)'!$A:$AD,AO$3,FALSE),"")</f>
        <v/>
      </c>
      <c r="AP644" s="1" t="str">
        <f>_xlfn.IFNA(VLOOKUP($B644,'[1]Price Catalogue (Active CAP)'!$A:$AD,AP$3,FALSE),"")</f>
        <v/>
      </c>
      <c r="AQ644" s="1" t="str">
        <f>_xlfn.IFNA(VLOOKUP($B644,'[1]Price Catalogue (Active CAP)'!$A:$AD,AQ$3,FALSE),"")</f>
        <v/>
      </c>
      <c r="AR644" s="1" t="str">
        <f>_xlfn.IFNA(VLOOKUP($B644,'[1]Price Catalogue (Active CAP)'!$A:$AD,AR$3,FALSE),"")</f>
        <v/>
      </c>
      <c r="AS644" s="1" t="str">
        <f>_xlfn.IFNA(VLOOKUP($B644,'[1]Price Catalogue (Active CAP)'!$A:$AD,AS$3,FALSE),"")</f>
        <v/>
      </c>
      <c r="AT644" s="1" t="str">
        <f>_xlfn.IFNA(VLOOKUP($B644,'[1]Price Catalogue (Active CAP)'!$A:$AD,AT$3,FALSE),"")</f>
        <v/>
      </c>
      <c r="AU644" s="1" t="str">
        <f>_xlfn.IFNA(VLOOKUP($B644,'[1]Price Catalogue (Active CAP)'!$A:$AD,AU$3,FALSE),"")</f>
        <v/>
      </c>
      <c r="AW644" s="1" t="b">
        <f t="shared" ref="AW644:AW707" si="221">AA644=B644</f>
        <v>0</v>
      </c>
      <c r="AX644" s="1" t="b">
        <f t="shared" ref="AX644:AX707" si="222">AB644=C644</f>
        <v>1</v>
      </c>
      <c r="AY644" s="1" t="b">
        <f t="shared" ref="AY644:AY707" si="223">AC644=D644</f>
        <v>0</v>
      </c>
      <c r="AZ644" s="1" t="b">
        <f t="shared" ref="AZ644:AZ707" si="224">AD644=E644</f>
        <v>0</v>
      </c>
      <c r="BA644" s="1" t="b">
        <f t="shared" ref="BA644:BA707" si="225">AE644=F644</f>
        <v>0</v>
      </c>
      <c r="BB644" s="1" t="b">
        <f t="shared" ref="BB644:BB707" si="226">AF644=G644</f>
        <v>0</v>
      </c>
      <c r="BC644" s="1" t="b">
        <f t="shared" ref="BC644:BC707" si="227">AG644=H644</f>
        <v>0</v>
      </c>
      <c r="BD644" s="1" t="b">
        <f t="shared" ref="BD644:BD707" si="228">AH644=I644</f>
        <v>0</v>
      </c>
      <c r="BE644" s="1" t="b">
        <f t="shared" ref="BE644:BE707" si="229">AI644=J644</f>
        <v>1</v>
      </c>
      <c r="BF644" s="1" t="b">
        <f t="shared" ref="BF644:BF707" si="230">AJ644=K644</f>
        <v>0</v>
      </c>
      <c r="BG644" s="1" t="b">
        <f t="shared" ref="BG644:BG707" si="231">AK644=L644</f>
        <v>0</v>
      </c>
      <c r="BH644" s="1" t="b">
        <f t="shared" ref="BH644:BH707" si="232">AL644=P644</f>
        <v>0</v>
      </c>
      <c r="BI644" s="1" t="b">
        <f t="shared" ref="BI644:BI707" si="233">AM644=Q644</f>
        <v>0</v>
      </c>
      <c r="BJ644" s="1" t="b">
        <f t="shared" ref="BJ644:BJ707" si="234">AN644=R644</f>
        <v>0</v>
      </c>
      <c r="BK644" s="1" t="b">
        <f t="shared" ref="BK644:BK707" si="235">AO644=S644</f>
        <v>0</v>
      </c>
      <c r="BL644" s="1" t="b">
        <f t="shared" ref="BL644:BL707" si="236">AP644=T644</f>
        <v>0</v>
      </c>
      <c r="BM644" s="1" t="b">
        <f t="shared" ref="BM644:BM707" si="237">AQ644=U644</f>
        <v>0</v>
      </c>
      <c r="BN644" s="1" t="b">
        <f t="shared" ref="BN644:BN707" si="238">AR644=V644</f>
        <v>0</v>
      </c>
      <c r="BO644" s="1" t="b">
        <f t="shared" ref="BO644:BO707" si="239">AS644=W644</f>
        <v>1</v>
      </c>
      <c r="BP644" s="1" t="b">
        <f t="shared" ref="BP644:BP707" si="240">AT644=X644</f>
        <v>0</v>
      </c>
      <c r="BQ644" s="1" t="b">
        <f t="shared" ref="BQ644:BQ707" si="241">AU644=Y644</f>
        <v>0</v>
      </c>
    </row>
    <row r="645" spans="1:69" ht="60" customHeight="1">
      <c r="A645" s="5">
        <v>642</v>
      </c>
      <c r="B645" s="20" t="s">
        <v>1655</v>
      </c>
      <c r="C645" s="21"/>
      <c r="D645" s="21" t="s">
        <v>1656</v>
      </c>
      <c r="E645" s="19" t="s">
        <v>1571</v>
      </c>
      <c r="F645" s="21" t="s">
        <v>54</v>
      </c>
      <c r="G645" s="21" t="s">
        <v>943</v>
      </c>
      <c r="H645" s="21" t="s">
        <v>1657</v>
      </c>
      <c r="I645" s="21" t="s">
        <v>1277</v>
      </c>
      <c r="J645" s="21"/>
      <c r="K645" s="21" t="s">
        <v>1648</v>
      </c>
      <c r="L645" s="21" t="s">
        <v>1649</v>
      </c>
      <c r="M645" s="13"/>
      <c r="N645" s="13"/>
      <c r="O645" s="13"/>
      <c r="P645" s="13" t="str">
        <f t="shared" si="220"/>
        <v>EASA;FAA;CAA UK;CAA MALAYSIA;DGCA INDONESIA;CAA CHINA;</v>
      </c>
      <c r="Q645" s="22" t="s">
        <v>12</v>
      </c>
      <c r="R645" s="22" t="s">
        <v>13</v>
      </c>
      <c r="S645" s="22" t="s">
        <v>1224</v>
      </c>
      <c r="T645" s="23" t="s">
        <v>24</v>
      </c>
      <c r="U645" s="23" t="s">
        <v>25</v>
      </c>
      <c r="V645" s="22" t="s">
        <v>26</v>
      </c>
      <c r="W645" s="22"/>
      <c r="X645" s="23" t="s">
        <v>1232</v>
      </c>
      <c r="Y645" s="19" t="s">
        <v>1233</v>
      </c>
      <c r="Z645" s="19"/>
      <c r="AA645" s="1" t="str">
        <f>_xlfn.IFNA(VLOOKUP($B645,'[1]Price Catalogue (Active CAP)'!$A:$AD,AA$3,FALSE),"")</f>
        <v/>
      </c>
      <c r="AB645" s="1" t="str">
        <f>_xlfn.IFNA(VLOOKUP($B645,'[1]Price Catalogue (Active CAP)'!$A:$AD,AB$3,FALSE),"")</f>
        <v/>
      </c>
      <c r="AC645" s="1" t="str">
        <f>_xlfn.IFNA(VLOOKUP($B645,'[1]Price Catalogue (Active CAP)'!$A:$AD,AC$3,FALSE),"")</f>
        <v/>
      </c>
      <c r="AD645" s="1" t="str">
        <f>_xlfn.IFNA(VLOOKUP($B645,'[1]Price Catalogue (Active CAP)'!$A:$AD,AD$3,FALSE),"")</f>
        <v/>
      </c>
      <c r="AE645" s="1" t="str">
        <f>_xlfn.IFNA(VLOOKUP($B645,'[1]Price Catalogue (Active CAP)'!$A:$AD,AE$3,FALSE),"")</f>
        <v/>
      </c>
      <c r="AF645" s="1" t="str">
        <f>_xlfn.IFNA(VLOOKUP($B645,'[1]Price Catalogue (Active CAP)'!$A:$AD,AF$3,FALSE),"")</f>
        <v/>
      </c>
      <c r="AG645" s="1" t="str">
        <f>_xlfn.IFNA(VLOOKUP($B645,'[1]Price Catalogue (Active CAP)'!$A:$AD,AG$3,FALSE),"")</f>
        <v/>
      </c>
      <c r="AH645" s="1" t="str">
        <f>_xlfn.IFNA(VLOOKUP($B645,'[1]Price Catalogue (Active CAP)'!$A:$AD,AH$3,FALSE),"")</f>
        <v/>
      </c>
      <c r="AI645" s="1" t="str">
        <f>_xlfn.IFNA(VLOOKUP($B645,'[1]Price Catalogue (Active CAP)'!$A:$AD,AI$3,FALSE),"")</f>
        <v/>
      </c>
      <c r="AJ645" s="1" t="str">
        <f>_xlfn.IFNA(VLOOKUP($B645,'[1]Price Catalogue (Active CAP)'!$A:$AD,AJ$3,FALSE),"")</f>
        <v/>
      </c>
      <c r="AK645" s="1" t="str">
        <f>_xlfn.IFNA(VLOOKUP($B645,'[1]Price Catalogue (Active CAP)'!$A:$AD,AK$3,FALSE),"")</f>
        <v/>
      </c>
      <c r="AL645" s="32" t="str">
        <f>_xlfn.IFNA(VLOOKUP($B645,'[1]Price Catalogue (Active CAP)'!$A:$AD,AL$3,FALSE),"")</f>
        <v/>
      </c>
      <c r="AM645" s="1" t="str">
        <f>_xlfn.IFNA(VLOOKUP($B645,'[1]Price Catalogue (Active CAP)'!$A:$AD,AM$3,FALSE),"")</f>
        <v/>
      </c>
      <c r="AN645" s="1" t="str">
        <f>_xlfn.IFNA(VLOOKUP($B645,'[1]Price Catalogue (Active CAP)'!$A:$AD,AN$3,FALSE),"")</f>
        <v/>
      </c>
      <c r="AO645" s="1" t="str">
        <f>_xlfn.IFNA(VLOOKUP($B645,'[1]Price Catalogue (Active CAP)'!$A:$AD,AO$3,FALSE),"")</f>
        <v/>
      </c>
      <c r="AP645" s="1" t="str">
        <f>_xlfn.IFNA(VLOOKUP($B645,'[1]Price Catalogue (Active CAP)'!$A:$AD,AP$3,FALSE),"")</f>
        <v/>
      </c>
      <c r="AQ645" s="1" t="str">
        <f>_xlfn.IFNA(VLOOKUP($B645,'[1]Price Catalogue (Active CAP)'!$A:$AD,AQ$3,FALSE),"")</f>
        <v/>
      </c>
      <c r="AR645" s="1" t="str">
        <f>_xlfn.IFNA(VLOOKUP($B645,'[1]Price Catalogue (Active CAP)'!$A:$AD,AR$3,FALSE),"")</f>
        <v/>
      </c>
      <c r="AS645" s="1" t="str">
        <f>_xlfn.IFNA(VLOOKUP($B645,'[1]Price Catalogue (Active CAP)'!$A:$AD,AS$3,FALSE),"")</f>
        <v/>
      </c>
      <c r="AT645" s="1" t="str">
        <f>_xlfn.IFNA(VLOOKUP($B645,'[1]Price Catalogue (Active CAP)'!$A:$AD,AT$3,FALSE),"")</f>
        <v/>
      </c>
      <c r="AU645" s="1" t="str">
        <f>_xlfn.IFNA(VLOOKUP($B645,'[1]Price Catalogue (Active CAP)'!$A:$AD,AU$3,FALSE),"")</f>
        <v/>
      </c>
      <c r="AW645" s="1" t="b">
        <f t="shared" si="221"/>
        <v>0</v>
      </c>
      <c r="AX645" s="1" t="b">
        <f t="shared" si="222"/>
        <v>1</v>
      </c>
      <c r="AY645" s="1" t="b">
        <f t="shared" si="223"/>
        <v>0</v>
      </c>
      <c r="AZ645" s="1" t="b">
        <f t="shared" si="224"/>
        <v>0</v>
      </c>
      <c r="BA645" s="1" t="b">
        <f t="shared" si="225"/>
        <v>0</v>
      </c>
      <c r="BB645" s="1" t="b">
        <f t="shared" si="226"/>
        <v>0</v>
      </c>
      <c r="BC645" s="1" t="b">
        <f t="shared" si="227"/>
        <v>0</v>
      </c>
      <c r="BD645" s="1" t="b">
        <f t="shared" si="228"/>
        <v>0</v>
      </c>
      <c r="BE645" s="1" t="b">
        <f t="shared" si="229"/>
        <v>1</v>
      </c>
      <c r="BF645" s="1" t="b">
        <f t="shared" si="230"/>
        <v>0</v>
      </c>
      <c r="BG645" s="1" t="b">
        <f t="shared" si="231"/>
        <v>0</v>
      </c>
      <c r="BH645" s="1" t="b">
        <f t="shared" si="232"/>
        <v>0</v>
      </c>
      <c r="BI645" s="1" t="b">
        <f t="shared" si="233"/>
        <v>0</v>
      </c>
      <c r="BJ645" s="1" t="b">
        <f t="shared" si="234"/>
        <v>0</v>
      </c>
      <c r="BK645" s="1" t="b">
        <f t="shared" si="235"/>
        <v>0</v>
      </c>
      <c r="BL645" s="1" t="b">
        <f t="shared" si="236"/>
        <v>0</v>
      </c>
      <c r="BM645" s="1" t="b">
        <f t="shared" si="237"/>
        <v>0</v>
      </c>
      <c r="BN645" s="1" t="b">
        <f t="shared" si="238"/>
        <v>0</v>
      </c>
      <c r="BO645" s="1" t="b">
        <f t="shared" si="239"/>
        <v>1</v>
      </c>
      <c r="BP645" s="1" t="b">
        <f t="shared" si="240"/>
        <v>0</v>
      </c>
      <c r="BQ645" s="1" t="b">
        <f t="shared" si="241"/>
        <v>0</v>
      </c>
    </row>
    <row r="646" spans="1:69" ht="60" customHeight="1">
      <c r="A646" s="5">
        <v>643</v>
      </c>
      <c r="B646" s="20" t="s">
        <v>1658</v>
      </c>
      <c r="C646" s="21"/>
      <c r="D646" s="21" t="s">
        <v>1656</v>
      </c>
      <c r="E646" s="19" t="s">
        <v>1571</v>
      </c>
      <c r="F646" s="21" t="s">
        <v>54</v>
      </c>
      <c r="G646" s="21" t="s">
        <v>943</v>
      </c>
      <c r="H646" s="21" t="s">
        <v>1657</v>
      </c>
      <c r="I646" s="21" t="s">
        <v>1349</v>
      </c>
      <c r="J646" s="21"/>
      <c r="K646" s="21" t="s">
        <v>1648</v>
      </c>
      <c r="L646" s="21" t="s">
        <v>1649</v>
      </c>
      <c r="M646" s="13"/>
      <c r="N646" s="13"/>
      <c r="O646" s="13"/>
      <c r="P646" s="13" t="str">
        <f t="shared" si="220"/>
        <v>EASA;FAA;CAA UK;CAA MALAYSIA;DGCA INDONESIA;CAA CHINA;</v>
      </c>
      <c r="Q646" s="22" t="s">
        <v>12</v>
      </c>
      <c r="R646" s="22" t="s">
        <v>13</v>
      </c>
      <c r="S646" s="22" t="s">
        <v>1224</v>
      </c>
      <c r="T646" s="23" t="s">
        <v>24</v>
      </c>
      <c r="U646" s="23" t="s">
        <v>25</v>
      </c>
      <c r="V646" s="22" t="s">
        <v>26</v>
      </c>
      <c r="W646" s="22"/>
      <c r="X646" s="23" t="s">
        <v>1232</v>
      </c>
      <c r="Y646" s="19" t="s">
        <v>1233</v>
      </c>
      <c r="Z646" s="19"/>
      <c r="AA646" s="1" t="str">
        <f>_xlfn.IFNA(VLOOKUP($B646,'[1]Price Catalogue (Active CAP)'!$A:$AD,AA$3,FALSE),"")</f>
        <v/>
      </c>
      <c r="AB646" s="1" t="str">
        <f>_xlfn.IFNA(VLOOKUP($B646,'[1]Price Catalogue (Active CAP)'!$A:$AD,AB$3,FALSE),"")</f>
        <v/>
      </c>
      <c r="AC646" s="1" t="str">
        <f>_xlfn.IFNA(VLOOKUP($B646,'[1]Price Catalogue (Active CAP)'!$A:$AD,AC$3,FALSE),"")</f>
        <v/>
      </c>
      <c r="AD646" s="1" t="str">
        <f>_xlfn.IFNA(VLOOKUP($B646,'[1]Price Catalogue (Active CAP)'!$A:$AD,AD$3,FALSE),"")</f>
        <v/>
      </c>
      <c r="AE646" s="1" t="str">
        <f>_xlfn.IFNA(VLOOKUP($B646,'[1]Price Catalogue (Active CAP)'!$A:$AD,AE$3,FALSE),"")</f>
        <v/>
      </c>
      <c r="AF646" s="1" t="str">
        <f>_xlfn.IFNA(VLOOKUP($B646,'[1]Price Catalogue (Active CAP)'!$A:$AD,AF$3,FALSE),"")</f>
        <v/>
      </c>
      <c r="AG646" s="1" t="str">
        <f>_xlfn.IFNA(VLOOKUP($B646,'[1]Price Catalogue (Active CAP)'!$A:$AD,AG$3,FALSE),"")</f>
        <v/>
      </c>
      <c r="AH646" s="1" t="str">
        <f>_xlfn.IFNA(VLOOKUP($B646,'[1]Price Catalogue (Active CAP)'!$A:$AD,AH$3,FALSE),"")</f>
        <v/>
      </c>
      <c r="AI646" s="1" t="str">
        <f>_xlfn.IFNA(VLOOKUP($B646,'[1]Price Catalogue (Active CAP)'!$A:$AD,AI$3,FALSE),"")</f>
        <v/>
      </c>
      <c r="AJ646" s="1" t="str">
        <f>_xlfn.IFNA(VLOOKUP($B646,'[1]Price Catalogue (Active CAP)'!$A:$AD,AJ$3,FALSE),"")</f>
        <v/>
      </c>
      <c r="AK646" s="1" t="str">
        <f>_xlfn.IFNA(VLOOKUP($B646,'[1]Price Catalogue (Active CAP)'!$A:$AD,AK$3,FALSE),"")</f>
        <v/>
      </c>
      <c r="AL646" s="32" t="str">
        <f>_xlfn.IFNA(VLOOKUP($B646,'[1]Price Catalogue (Active CAP)'!$A:$AD,AL$3,FALSE),"")</f>
        <v/>
      </c>
      <c r="AM646" s="1" t="str">
        <f>_xlfn.IFNA(VLOOKUP($B646,'[1]Price Catalogue (Active CAP)'!$A:$AD,AM$3,FALSE),"")</f>
        <v/>
      </c>
      <c r="AN646" s="1" t="str">
        <f>_xlfn.IFNA(VLOOKUP($B646,'[1]Price Catalogue (Active CAP)'!$A:$AD,AN$3,FALSE),"")</f>
        <v/>
      </c>
      <c r="AO646" s="1" t="str">
        <f>_xlfn.IFNA(VLOOKUP($B646,'[1]Price Catalogue (Active CAP)'!$A:$AD,AO$3,FALSE),"")</f>
        <v/>
      </c>
      <c r="AP646" s="1" t="str">
        <f>_xlfn.IFNA(VLOOKUP($B646,'[1]Price Catalogue (Active CAP)'!$A:$AD,AP$3,FALSE),"")</f>
        <v/>
      </c>
      <c r="AQ646" s="1" t="str">
        <f>_xlfn.IFNA(VLOOKUP($B646,'[1]Price Catalogue (Active CAP)'!$A:$AD,AQ$3,FALSE),"")</f>
        <v/>
      </c>
      <c r="AR646" s="1" t="str">
        <f>_xlfn.IFNA(VLOOKUP($B646,'[1]Price Catalogue (Active CAP)'!$A:$AD,AR$3,FALSE),"")</f>
        <v/>
      </c>
      <c r="AS646" s="1" t="str">
        <f>_xlfn.IFNA(VLOOKUP($B646,'[1]Price Catalogue (Active CAP)'!$A:$AD,AS$3,FALSE),"")</f>
        <v/>
      </c>
      <c r="AT646" s="1" t="str">
        <f>_xlfn.IFNA(VLOOKUP($B646,'[1]Price Catalogue (Active CAP)'!$A:$AD,AT$3,FALSE),"")</f>
        <v/>
      </c>
      <c r="AU646" s="1" t="str">
        <f>_xlfn.IFNA(VLOOKUP($B646,'[1]Price Catalogue (Active CAP)'!$A:$AD,AU$3,FALSE),"")</f>
        <v/>
      </c>
      <c r="AW646" s="1" t="b">
        <f t="shared" si="221"/>
        <v>0</v>
      </c>
      <c r="AX646" s="1" t="b">
        <f t="shared" si="222"/>
        <v>1</v>
      </c>
      <c r="AY646" s="1" t="b">
        <f t="shared" si="223"/>
        <v>0</v>
      </c>
      <c r="AZ646" s="1" t="b">
        <f t="shared" si="224"/>
        <v>0</v>
      </c>
      <c r="BA646" s="1" t="b">
        <f t="shared" si="225"/>
        <v>0</v>
      </c>
      <c r="BB646" s="1" t="b">
        <f t="shared" si="226"/>
        <v>0</v>
      </c>
      <c r="BC646" s="1" t="b">
        <f t="shared" si="227"/>
        <v>0</v>
      </c>
      <c r="BD646" s="1" t="b">
        <f t="shared" si="228"/>
        <v>0</v>
      </c>
      <c r="BE646" s="1" t="b">
        <f t="shared" si="229"/>
        <v>1</v>
      </c>
      <c r="BF646" s="1" t="b">
        <f t="shared" si="230"/>
        <v>0</v>
      </c>
      <c r="BG646" s="1" t="b">
        <f t="shared" si="231"/>
        <v>0</v>
      </c>
      <c r="BH646" s="1" t="b">
        <f t="shared" si="232"/>
        <v>0</v>
      </c>
      <c r="BI646" s="1" t="b">
        <f t="shared" si="233"/>
        <v>0</v>
      </c>
      <c r="BJ646" s="1" t="b">
        <f t="shared" si="234"/>
        <v>0</v>
      </c>
      <c r="BK646" s="1" t="b">
        <f t="shared" si="235"/>
        <v>0</v>
      </c>
      <c r="BL646" s="1" t="b">
        <f t="shared" si="236"/>
        <v>0</v>
      </c>
      <c r="BM646" s="1" t="b">
        <f t="shared" si="237"/>
        <v>0</v>
      </c>
      <c r="BN646" s="1" t="b">
        <f t="shared" si="238"/>
        <v>0</v>
      </c>
      <c r="BO646" s="1" t="b">
        <f t="shared" si="239"/>
        <v>1</v>
      </c>
      <c r="BP646" s="1" t="b">
        <f t="shared" si="240"/>
        <v>0</v>
      </c>
      <c r="BQ646" s="1" t="b">
        <f t="shared" si="241"/>
        <v>0</v>
      </c>
    </row>
    <row r="647" spans="1:69" ht="60" customHeight="1">
      <c r="A647" s="5">
        <v>644</v>
      </c>
      <c r="B647" s="20" t="s">
        <v>1659</v>
      </c>
      <c r="C647" s="21"/>
      <c r="D647" s="21" t="s">
        <v>1660</v>
      </c>
      <c r="E647" s="19" t="s">
        <v>1571</v>
      </c>
      <c r="F647" s="21" t="s">
        <v>495</v>
      </c>
      <c r="G647" s="21" t="s">
        <v>943</v>
      </c>
      <c r="H647" s="21" t="s">
        <v>1661</v>
      </c>
      <c r="I647" s="21" t="s">
        <v>1662</v>
      </c>
      <c r="J647" s="21"/>
      <c r="K647" s="21" t="s">
        <v>1663</v>
      </c>
      <c r="L647" s="21" t="s">
        <v>1664</v>
      </c>
      <c r="M647" s="13"/>
      <c r="N647" s="13"/>
      <c r="O647" s="13"/>
      <c r="P647" s="13" t="str">
        <f t="shared" si="220"/>
        <v>EASA;FAA;CAA UK;CAA MALAYSIA;DGCA INDONESIA;CAA CHINA;</v>
      </c>
      <c r="Q647" s="22" t="s">
        <v>12</v>
      </c>
      <c r="R647" s="22" t="s">
        <v>13</v>
      </c>
      <c r="S647" s="22" t="s">
        <v>1224</v>
      </c>
      <c r="T647" s="23" t="s">
        <v>24</v>
      </c>
      <c r="U647" s="23" t="s">
        <v>25</v>
      </c>
      <c r="V647" s="22" t="s">
        <v>26</v>
      </c>
      <c r="W647" s="22"/>
      <c r="X647" s="23" t="s">
        <v>1232</v>
      </c>
      <c r="Y647" s="19" t="s">
        <v>1233</v>
      </c>
      <c r="Z647" s="19"/>
      <c r="AA647" s="1" t="str">
        <f>_xlfn.IFNA(VLOOKUP($B647,'[1]Price Catalogue (Active CAP)'!$A:$AD,AA$3,FALSE),"")</f>
        <v/>
      </c>
      <c r="AB647" s="1" t="str">
        <f>_xlfn.IFNA(VLOOKUP($B647,'[1]Price Catalogue (Active CAP)'!$A:$AD,AB$3,FALSE),"")</f>
        <v/>
      </c>
      <c r="AC647" s="1" t="str">
        <f>_xlfn.IFNA(VLOOKUP($B647,'[1]Price Catalogue (Active CAP)'!$A:$AD,AC$3,FALSE),"")</f>
        <v/>
      </c>
      <c r="AD647" s="1" t="str">
        <f>_xlfn.IFNA(VLOOKUP($B647,'[1]Price Catalogue (Active CAP)'!$A:$AD,AD$3,FALSE),"")</f>
        <v/>
      </c>
      <c r="AE647" s="1" t="str">
        <f>_xlfn.IFNA(VLOOKUP($B647,'[1]Price Catalogue (Active CAP)'!$A:$AD,AE$3,FALSE),"")</f>
        <v/>
      </c>
      <c r="AF647" s="1" t="str">
        <f>_xlfn.IFNA(VLOOKUP($B647,'[1]Price Catalogue (Active CAP)'!$A:$AD,AF$3,FALSE),"")</f>
        <v/>
      </c>
      <c r="AG647" s="1" t="str">
        <f>_xlfn.IFNA(VLOOKUP($B647,'[1]Price Catalogue (Active CAP)'!$A:$AD,AG$3,FALSE),"")</f>
        <v/>
      </c>
      <c r="AH647" s="1" t="str">
        <f>_xlfn.IFNA(VLOOKUP($B647,'[1]Price Catalogue (Active CAP)'!$A:$AD,AH$3,FALSE),"")</f>
        <v/>
      </c>
      <c r="AI647" s="1" t="str">
        <f>_xlfn.IFNA(VLOOKUP($B647,'[1]Price Catalogue (Active CAP)'!$A:$AD,AI$3,FALSE),"")</f>
        <v/>
      </c>
      <c r="AJ647" s="1" t="str">
        <f>_xlfn.IFNA(VLOOKUP($B647,'[1]Price Catalogue (Active CAP)'!$A:$AD,AJ$3,FALSE),"")</f>
        <v/>
      </c>
      <c r="AK647" s="1" t="str">
        <f>_xlfn.IFNA(VLOOKUP($B647,'[1]Price Catalogue (Active CAP)'!$A:$AD,AK$3,FALSE),"")</f>
        <v/>
      </c>
      <c r="AL647" s="32" t="str">
        <f>_xlfn.IFNA(VLOOKUP($B647,'[1]Price Catalogue (Active CAP)'!$A:$AD,AL$3,FALSE),"")</f>
        <v/>
      </c>
      <c r="AM647" s="1" t="str">
        <f>_xlfn.IFNA(VLOOKUP($B647,'[1]Price Catalogue (Active CAP)'!$A:$AD,AM$3,FALSE),"")</f>
        <v/>
      </c>
      <c r="AN647" s="1" t="str">
        <f>_xlfn.IFNA(VLOOKUP($B647,'[1]Price Catalogue (Active CAP)'!$A:$AD,AN$3,FALSE),"")</f>
        <v/>
      </c>
      <c r="AO647" s="1" t="str">
        <f>_xlfn.IFNA(VLOOKUP($B647,'[1]Price Catalogue (Active CAP)'!$A:$AD,AO$3,FALSE),"")</f>
        <v/>
      </c>
      <c r="AP647" s="1" t="str">
        <f>_xlfn.IFNA(VLOOKUP($B647,'[1]Price Catalogue (Active CAP)'!$A:$AD,AP$3,FALSE),"")</f>
        <v/>
      </c>
      <c r="AQ647" s="1" t="str">
        <f>_xlfn.IFNA(VLOOKUP($B647,'[1]Price Catalogue (Active CAP)'!$A:$AD,AQ$3,FALSE),"")</f>
        <v/>
      </c>
      <c r="AR647" s="1" t="str">
        <f>_xlfn.IFNA(VLOOKUP($B647,'[1]Price Catalogue (Active CAP)'!$A:$AD,AR$3,FALSE),"")</f>
        <v/>
      </c>
      <c r="AS647" s="1" t="str">
        <f>_xlfn.IFNA(VLOOKUP($B647,'[1]Price Catalogue (Active CAP)'!$A:$AD,AS$3,FALSE),"")</f>
        <v/>
      </c>
      <c r="AT647" s="1" t="str">
        <f>_xlfn.IFNA(VLOOKUP($B647,'[1]Price Catalogue (Active CAP)'!$A:$AD,AT$3,FALSE),"")</f>
        <v/>
      </c>
      <c r="AU647" s="1" t="str">
        <f>_xlfn.IFNA(VLOOKUP($B647,'[1]Price Catalogue (Active CAP)'!$A:$AD,AU$3,FALSE),"")</f>
        <v/>
      </c>
      <c r="AW647" s="1" t="b">
        <f t="shared" si="221"/>
        <v>0</v>
      </c>
      <c r="AX647" s="1" t="b">
        <f t="shared" si="222"/>
        <v>1</v>
      </c>
      <c r="AY647" s="1" t="b">
        <f t="shared" si="223"/>
        <v>0</v>
      </c>
      <c r="AZ647" s="1" t="b">
        <f t="shared" si="224"/>
        <v>0</v>
      </c>
      <c r="BA647" s="1" t="b">
        <f t="shared" si="225"/>
        <v>0</v>
      </c>
      <c r="BB647" s="1" t="b">
        <f t="shared" si="226"/>
        <v>0</v>
      </c>
      <c r="BC647" s="1" t="b">
        <f t="shared" si="227"/>
        <v>0</v>
      </c>
      <c r="BD647" s="1" t="b">
        <f t="shared" si="228"/>
        <v>0</v>
      </c>
      <c r="BE647" s="1" t="b">
        <f t="shared" si="229"/>
        <v>1</v>
      </c>
      <c r="BF647" s="1" t="b">
        <f t="shared" si="230"/>
        <v>0</v>
      </c>
      <c r="BG647" s="1" t="b">
        <f t="shared" si="231"/>
        <v>0</v>
      </c>
      <c r="BH647" s="1" t="b">
        <f t="shared" si="232"/>
        <v>0</v>
      </c>
      <c r="BI647" s="1" t="b">
        <f t="shared" si="233"/>
        <v>0</v>
      </c>
      <c r="BJ647" s="1" t="b">
        <f t="shared" si="234"/>
        <v>0</v>
      </c>
      <c r="BK647" s="1" t="b">
        <f t="shared" si="235"/>
        <v>0</v>
      </c>
      <c r="BL647" s="1" t="b">
        <f t="shared" si="236"/>
        <v>0</v>
      </c>
      <c r="BM647" s="1" t="b">
        <f t="shared" si="237"/>
        <v>0</v>
      </c>
      <c r="BN647" s="1" t="b">
        <f t="shared" si="238"/>
        <v>0</v>
      </c>
      <c r="BO647" s="1" t="b">
        <f t="shared" si="239"/>
        <v>1</v>
      </c>
      <c r="BP647" s="1" t="b">
        <f t="shared" si="240"/>
        <v>0</v>
      </c>
      <c r="BQ647" s="1" t="b">
        <f t="shared" si="241"/>
        <v>0</v>
      </c>
    </row>
    <row r="648" spans="1:69" ht="60" customHeight="1">
      <c r="A648" s="5">
        <v>645</v>
      </c>
      <c r="B648" s="20" t="s">
        <v>1665</v>
      </c>
      <c r="C648" s="21"/>
      <c r="D648" s="21" t="s">
        <v>1660</v>
      </c>
      <c r="E648" s="19" t="s">
        <v>1571</v>
      </c>
      <c r="F648" s="21" t="s">
        <v>495</v>
      </c>
      <c r="G648" s="21" t="s">
        <v>943</v>
      </c>
      <c r="H648" s="21" t="s">
        <v>1661</v>
      </c>
      <c r="I648" s="21" t="s">
        <v>1662</v>
      </c>
      <c r="J648" s="21"/>
      <c r="K648" s="21" t="s">
        <v>1663</v>
      </c>
      <c r="L648" s="21" t="s">
        <v>1664</v>
      </c>
      <c r="M648" s="13"/>
      <c r="N648" s="13"/>
      <c r="O648" s="13"/>
      <c r="P648" s="13" t="str">
        <f t="shared" si="220"/>
        <v>EASA;FAA;CAA UK;CAA MALAYSIA;DGCA INDONESIA;CAA CHINA;</v>
      </c>
      <c r="Q648" s="22" t="s">
        <v>12</v>
      </c>
      <c r="R648" s="22" t="s">
        <v>13</v>
      </c>
      <c r="S648" s="22" t="s">
        <v>1224</v>
      </c>
      <c r="T648" s="23" t="s">
        <v>24</v>
      </c>
      <c r="U648" s="23" t="s">
        <v>25</v>
      </c>
      <c r="V648" s="22" t="s">
        <v>26</v>
      </c>
      <c r="W648" s="22"/>
      <c r="X648" s="23" t="s">
        <v>1232</v>
      </c>
      <c r="Y648" s="19" t="s">
        <v>1233</v>
      </c>
      <c r="Z648" s="19"/>
      <c r="AA648" s="1" t="str">
        <f>_xlfn.IFNA(VLOOKUP($B648,'[1]Price Catalogue (Active CAP)'!$A:$AD,AA$3,FALSE),"")</f>
        <v/>
      </c>
      <c r="AB648" s="1" t="str">
        <f>_xlfn.IFNA(VLOOKUP($B648,'[1]Price Catalogue (Active CAP)'!$A:$AD,AB$3,FALSE),"")</f>
        <v/>
      </c>
      <c r="AC648" s="1" t="str">
        <f>_xlfn.IFNA(VLOOKUP($B648,'[1]Price Catalogue (Active CAP)'!$A:$AD,AC$3,FALSE),"")</f>
        <v/>
      </c>
      <c r="AD648" s="1" t="str">
        <f>_xlfn.IFNA(VLOOKUP($B648,'[1]Price Catalogue (Active CAP)'!$A:$AD,AD$3,FALSE),"")</f>
        <v/>
      </c>
      <c r="AE648" s="1" t="str">
        <f>_xlfn.IFNA(VLOOKUP($B648,'[1]Price Catalogue (Active CAP)'!$A:$AD,AE$3,FALSE),"")</f>
        <v/>
      </c>
      <c r="AF648" s="1" t="str">
        <f>_xlfn.IFNA(VLOOKUP($B648,'[1]Price Catalogue (Active CAP)'!$A:$AD,AF$3,FALSE),"")</f>
        <v/>
      </c>
      <c r="AG648" s="1" t="str">
        <f>_xlfn.IFNA(VLOOKUP($B648,'[1]Price Catalogue (Active CAP)'!$A:$AD,AG$3,FALSE),"")</f>
        <v/>
      </c>
      <c r="AH648" s="1" t="str">
        <f>_xlfn.IFNA(VLOOKUP($B648,'[1]Price Catalogue (Active CAP)'!$A:$AD,AH$3,FALSE),"")</f>
        <v/>
      </c>
      <c r="AI648" s="1" t="str">
        <f>_xlfn.IFNA(VLOOKUP($B648,'[1]Price Catalogue (Active CAP)'!$A:$AD,AI$3,FALSE),"")</f>
        <v/>
      </c>
      <c r="AJ648" s="1" t="str">
        <f>_xlfn.IFNA(VLOOKUP($B648,'[1]Price Catalogue (Active CAP)'!$A:$AD,AJ$3,FALSE),"")</f>
        <v/>
      </c>
      <c r="AK648" s="1" t="str">
        <f>_xlfn.IFNA(VLOOKUP($B648,'[1]Price Catalogue (Active CAP)'!$A:$AD,AK$3,FALSE),"")</f>
        <v/>
      </c>
      <c r="AL648" s="32" t="str">
        <f>_xlfn.IFNA(VLOOKUP($B648,'[1]Price Catalogue (Active CAP)'!$A:$AD,AL$3,FALSE),"")</f>
        <v/>
      </c>
      <c r="AM648" s="1" t="str">
        <f>_xlfn.IFNA(VLOOKUP($B648,'[1]Price Catalogue (Active CAP)'!$A:$AD,AM$3,FALSE),"")</f>
        <v/>
      </c>
      <c r="AN648" s="1" t="str">
        <f>_xlfn.IFNA(VLOOKUP($B648,'[1]Price Catalogue (Active CAP)'!$A:$AD,AN$3,FALSE),"")</f>
        <v/>
      </c>
      <c r="AO648" s="1" t="str">
        <f>_xlfn.IFNA(VLOOKUP($B648,'[1]Price Catalogue (Active CAP)'!$A:$AD,AO$3,FALSE),"")</f>
        <v/>
      </c>
      <c r="AP648" s="1" t="str">
        <f>_xlfn.IFNA(VLOOKUP($B648,'[1]Price Catalogue (Active CAP)'!$A:$AD,AP$3,FALSE),"")</f>
        <v/>
      </c>
      <c r="AQ648" s="1" t="str">
        <f>_xlfn.IFNA(VLOOKUP($B648,'[1]Price Catalogue (Active CAP)'!$A:$AD,AQ$3,FALSE),"")</f>
        <v/>
      </c>
      <c r="AR648" s="1" t="str">
        <f>_xlfn.IFNA(VLOOKUP($B648,'[1]Price Catalogue (Active CAP)'!$A:$AD,AR$3,FALSE),"")</f>
        <v/>
      </c>
      <c r="AS648" s="1" t="str">
        <f>_xlfn.IFNA(VLOOKUP($B648,'[1]Price Catalogue (Active CAP)'!$A:$AD,AS$3,FALSE),"")</f>
        <v/>
      </c>
      <c r="AT648" s="1" t="str">
        <f>_xlfn.IFNA(VLOOKUP($B648,'[1]Price Catalogue (Active CAP)'!$A:$AD,AT$3,FALSE),"")</f>
        <v/>
      </c>
      <c r="AU648" s="1" t="str">
        <f>_xlfn.IFNA(VLOOKUP($B648,'[1]Price Catalogue (Active CAP)'!$A:$AD,AU$3,FALSE),"")</f>
        <v/>
      </c>
      <c r="AW648" s="1" t="b">
        <f t="shared" si="221"/>
        <v>0</v>
      </c>
      <c r="AX648" s="1" t="b">
        <f t="shared" si="222"/>
        <v>1</v>
      </c>
      <c r="AY648" s="1" t="b">
        <f t="shared" si="223"/>
        <v>0</v>
      </c>
      <c r="AZ648" s="1" t="b">
        <f t="shared" si="224"/>
        <v>0</v>
      </c>
      <c r="BA648" s="1" t="b">
        <f t="shared" si="225"/>
        <v>0</v>
      </c>
      <c r="BB648" s="1" t="b">
        <f t="shared" si="226"/>
        <v>0</v>
      </c>
      <c r="BC648" s="1" t="b">
        <f t="shared" si="227"/>
        <v>0</v>
      </c>
      <c r="BD648" s="1" t="b">
        <f t="shared" si="228"/>
        <v>0</v>
      </c>
      <c r="BE648" s="1" t="b">
        <f t="shared" si="229"/>
        <v>1</v>
      </c>
      <c r="BF648" s="1" t="b">
        <f t="shared" si="230"/>
        <v>0</v>
      </c>
      <c r="BG648" s="1" t="b">
        <f t="shared" si="231"/>
        <v>0</v>
      </c>
      <c r="BH648" s="1" t="b">
        <f t="shared" si="232"/>
        <v>0</v>
      </c>
      <c r="BI648" s="1" t="b">
        <f t="shared" si="233"/>
        <v>0</v>
      </c>
      <c r="BJ648" s="1" t="b">
        <f t="shared" si="234"/>
        <v>0</v>
      </c>
      <c r="BK648" s="1" t="b">
        <f t="shared" si="235"/>
        <v>0</v>
      </c>
      <c r="BL648" s="1" t="b">
        <f t="shared" si="236"/>
        <v>0</v>
      </c>
      <c r="BM648" s="1" t="b">
        <f t="shared" si="237"/>
        <v>0</v>
      </c>
      <c r="BN648" s="1" t="b">
        <f t="shared" si="238"/>
        <v>0</v>
      </c>
      <c r="BO648" s="1" t="b">
        <f t="shared" si="239"/>
        <v>1</v>
      </c>
      <c r="BP648" s="1" t="b">
        <f t="shared" si="240"/>
        <v>0</v>
      </c>
      <c r="BQ648" s="1" t="b">
        <f t="shared" si="241"/>
        <v>0</v>
      </c>
    </row>
    <row r="649" spans="1:69" ht="60" customHeight="1">
      <c r="A649" s="5">
        <v>646</v>
      </c>
      <c r="B649" s="20" t="s">
        <v>1666</v>
      </c>
      <c r="C649" s="21"/>
      <c r="D649" s="21" t="s">
        <v>1667</v>
      </c>
      <c r="E649" s="19" t="s">
        <v>1571</v>
      </c>
      <c r="F649" s="21" t="s">
        <v>28</v>
      </c>
      <c r="G649" s="21" t="s">
        <v>943</v>
      </c>
      <c r="H649" s="21" t="s">
        <v>1668</v>
      </c>
      <c r="I649" s="21" t="s">
        <v>1662</v>
      </c>
      <c r="J649" s="21"/>
      <c r="K649" s="21" t="s">
        <v>1669</v>
      </c>
      <c r="L649" s="21" t="s">
        <v>1670</v>
      </c>
      <c r="M649" s="13"/>
      <c r="N649" s="13"/>
      <c r="O649" s="13"/>
      <c r="P649" s="13" t="str">
        <f t="shared" si="220"/>
        <v>EASA;FAA;CAA UK;CAA MALAYSIA;DGCA INDONESIA;CAA CHINA;</v>
      </c>
      <c r="Q649" s="22" t="s">
        <v>12</v>
      </c>
      <c r="R649" s="22" t="s">
        <v>13</v>
      </c>
      <c r="S649" s="22" t="s">
        <v>1224</v>
      </c>
      <c r="T649" s="23" t="s">
        <v>24</v>
      </c>
      <c r="U649" s="23" t="s">
        <v>25</v>
      </c>
      <c r="V649" s="22" t="s">
        <v>26</v>
      </c>
      <c r="W649" s="22"/>
      <c r="X649" s="23" t="s">
        <v>1232</v>
      </c>
      <c r="Y649" s="19" t="s">
        <v>1233</v>
      </c>
      <c r="Z649" s="19"/>
      <c r="AA649" s="1" t="str">
        <f>_xlfn.IFNA(VLOOKUP($B649,'[1]Price Catalogue (Active CAP)'!$A:$AD,AA$3,FALSE),"")</f>
        <v/>
      </c>
      <c r="AB649" s="1" t="str">
        <f>_xlfn.IFNA(VLOOKUP($B649,'[1]Price Catalogue (Active CAP)'!$A:$AD,AB$3,FALSE),"")</f>
        <v/>
      </c>
      <c r="AC649" s="1" t="str">
        <f>_xlfn.IFNA(VLOOKUP($B649,'[1]Price Catalogue (Active CAP)'!$A:$AD,AC$3,FALSE),"")</f>
        <v/>
      </c>
      <c r="AD649" s="1" t="str">
        <f>_xlfn.IFNA(VLOOKUP($B649,'[1]Price Catalogue (Active CAP)'!$A:$AD,AD$3,FALSE),"")</f>
        <v/>
      </c>
      <c r="AE649" s="1" t="str">
        <f>_xlfn.IFNA(VLOOKUP($B649,'[1]Price Catalogue (Active CAP)'!$A:$AD,AE$3,FALSE),"")</f>
        <v/>
      </c>
      <c r="AF649" s="1" t="str">
        <f>_xlfn.IFNA(VLOOKUP($B649,'[1]Price Catalogue (Active CAP)'!$A:$AD,AF$3,FALSE),"")</f>
        <v/>
      </c>
      <c r="AG649" s="1" t="str">
        <f>_xlfn.IFNA(VLOOKUP($B649,'[1]Price Catalogue (Active CAP)'!$A:$AD,AG$3,FALSE),"")</f>
        <v/>
      </c>
      <c r="AH649" s="1" t="str">
        <f>_xlfn.IFNA(VLOOKUP($B649,'[1]Price Catalogue (Active CAP)'!$A:$AD,AH$3,FALSE),"")</f>
        <v/>
      </c>
      <c r="AI649" s="1" t="str">
        <f>_xlfn.IFNA(VLOOKUP($B649,'[1]Price Catalogue (Active CAP)'!$A:$AD,AI$3,FALSE),"")</f>
        <v/>
      </c>
      <c r="AJ649" s="1" t="str">
        <f>_xlfn.IFNA(VLOOKUP($B649,'[1]Price Catalogue (Active CAP)'!$A:$AD,AJ$3,FALSE),"")</f>
        <v/>
      </c>
      <c r="AK649" s="1" t="str">
        <f>_xlfn.IFNA(VLOOKUP($B649,'[1]Price Catalogue (Active CAP)'!$A:$AD,AK$3,FALSE),"")</f>
        <v/>
      </c>
      <c r="AL649" s="32" t="str">
        <f>_xlfn.IFNA(VLOOKUP($B649,'[1]Price Catalogue (Active CAP)'!$A:$AD,AL$3,FALSE),"")</f>
        <v/>
      </c>
      <c r="AM649" s="1" t="str">
        <f>_xlfn.IFNA(VLOOKUP($B649,'[1]Price Catalogue (Active CAP)'!$A:$AD,AM$3,FALSE),"")</f>
        <v/>
      </c>
      <c r="AN649" s="1" t="str">
        <f>_xlfn.IFNA(VLOOKUP($B649,'[1]Price Catalogue (Active CAP)'!$A:$AD,AN$3,FALSE),"")</f>
        <v/>
      </c>
      <c r="AO649" s="1" t="str">
        <f>_xlfn.IFNA(VLOOKUP($B649,'[1]Price Catalogue (Active CAP)'!$A:$AD,AO$3,FALSE),"")</f>
        <v/>
      </c>
      <c r="AP649" s="1" t="str">
        <f>_xlfn.IFNA(VLOOKUP($B649,'[1]Price Catalogue (Active CAP)'!$A:$AD,AP$3,FALSE),"")</f>
        <v/>
      </c>
      <c r="AQ649" s="1" t="str">
        <f>_xlfn.IFNA(VLOOKUP($B649,'[1]Price Catalogue (Active CAP)'!$A:$AD,AQ$3,FALSE),"")</f>
        <v/>
      </c>
      <c r="AR649" s="1" t="str">
        <f>_xlfn.IFNA(VLOOKUP($B649,'[1]Price Catalogue (Active CAP)'!$A:$AD,AR$3,FALSE),"")</f>
        <v/>
      </c>
      <c r="AS649" s="1" t="str">
        <f>_xlfn.IFNA(VLOOKUP($B649,'[1]Price Catalogue (Active CAP)'!$A:$AD,AS$3,FALSE),"")</f>
        <v/>
      </c>
      <c r="AT649" s="1" t="str">
        <f>_xlfn.IFNA(VLOOKUP($B649,'[1]Price Catalogue (Active CAP)'!$A:$AD,AT$3,FALSE),"")</f>
        <v/>
      </c>
      <c r="AU649" s="1" t="str">
        <f>_xlfn.IFNA(VLOOKUP($B649,'[1]Price Catalogue (Active CAP)'!$A:$AD,AU$3,FALSE),"")</f>
        <v/>
      </c>
      <c r="AW649" s="1" t="b">
        <f t="shared" si="221"/>
        <v>0</v>
      </c>
      <c r="AX649" s="1" t="b">
        <f t="shared" si="222"/>
        <v>1</v>
      </c>
      <c r="AY649" s="1" t="b">
        <f t="shared" si="223"/>
        <v>0</v>
      </c>
      <c r="AZ649" s="1" t="b">
        <f t="shared" si="224"/>
        <v>0</v>
      </c>
      <c r="BA649" s="1" t="b">
        <f t="shared" si="225"/>
        <v>0</v>
      </c>
      <c r="BB649" s="1" t="b">
        <f t="shared" si="226"/>
        <v>0</v>
      </c>
      <c r="BC649" s="1" t="b">
        <f t="shared" si="227"/>
        <v>0</v>
      </c>
      <c r="BD649" s="1" t="b">
        <f t="shared" si="228"/>
        <v>0</v>
      </c>
      <c r="BE649" s="1" t="b">
        <f t="shared" si="229"/>
        <v>1</v>
      </c>
      <c r="BF649" s="1" t="b">
        <f t="shared" si="230"/>
        <v>0</v>
      </c>
      <c r="BG649" s="1" t="b">
        <f t="shared" si="231"/>
        <v>0</v>
      </c>
      <c r="BH649" s="1" t="b">
        <f t="shared" si="232"/>
        <v>0</v>
      </c>
      <c r="BI649" s="1" t="b">
        <f t="shared" si="233"/>
        <v>0</v>
      </c>
      <c r="BJ649" s="1" t="b">
        <f t="shared" si="234"/>
        <v>0</v>
      </c>
      <c r="BK649" s="1" t="b">
        <f t="shared" si="235"/>
        <v>0</v>
      </c>
      <c r="BL649" s="1" t="b">
        <f t="shared" si="236"/>
        <v>0</v>
      </c>
      <c r="BM649" s="1" t="b">
        <f t="shared" si="237"/>
        <v>0</v>
      </c>
      <c r="BN649" s="1" t="b">
        <f t="shared" si="238"/>
        <v>0</v>
      </c>
      <c r="BO649" s="1" t="b">
        <f t="shared" si="239"/>
        <v>1</v>
      </c>
      <c r="BP649" s="1" t="b">
        <f t="shared" si="240"/>
        <v>0</v>
      </c>
      <c r="BQ649" s="1" t="b">
        <f t="shared" si="241"/>
        <v>0</v>
      </c>
    </row>
    <row r="650" spans="1:69" ht="60" customHeight="1">
      <c r="A650" s="5">
        <v>647</v>
      </c>
      <c r="B650" s="20" t="s">
        <v>1671</v>
      </c>
      <c r="C650" s="21"/>
      <c r="D650" s="21" t="s">
        <v>1672</v>
      </c>
      <c r="E650" s="19" t="s">
        <v>1571</v>
      </c>
      <c r="F650" s="21" t="s">
        <v>28</v>
      </c>
      <c r="G650" s="21" t="s">
        <v>943</v>
      </c>
      <c r="H650" s="21" t="s">
        <v>1668</v>
      </c>
      <c r="I650" s="21" t="s">
        <v>1635</v>
      </c>
      <c r="J650" s="21"/>
      <c r="K650" s="21" t="s">
        <v>1669</v>
      </c>
      <c r="L650" s="21" t="s">
        <v>1670</v>
      </c>
      <c r="M650" s="13"/>
      <c r="N650" s="13"/>
      <c r="O650" s="13"/>
      <c r="P650" s="13" t="str">
        <f t="shared" si="220"/>
        <v>EASA;FAA;CAA UK;CAA MALAYSIA;DGCA INDONESIA;CAA CHINA;</v>
      </c>
      <c r="Q650" s="22" t="s">
        <v>12</v>
      </c>
      <c r="R650" s="22" t="s">
        <v>13</v>
      </c>
      <c r="S650" s="22" t="s">
        <v>1224</v>
      </c>
      <c r="T650" s="23" t="s">
        <v>24</v>
      </c>
      <c r="U650" s="23" t="s">
        <v>25</v>
      </c>
      <c r="V650" s="22" t="s">
        <v>26</v>
      </c>
      <c r="W650" s="22"/>
      <c r="X650" s="23" t="s">
        <v>1232</v>
      </c>
      <c r="Y650" s="19" t="s">
        <v>1233</v>
      </c>
      <c r="Z650" s="19"/>
      <c r="AA650" s="1" t="str">
        <f>_xlfn.IFNA(VLOOKUP($B650,'[1]Price Catalogue (Active CAP)'!$A:$AD,AA$3,FALSE),"")</f>
        <v/>
      </c>
      <c r="AB650" s="1" t="str">
        <f>_xlfn.IFNA(VLOOKUP($B650,'[1]Price Catalogue (Active CAP)'!$A:$AD,AB$3,FALSE),"")</f>
        <v/>
      </c>
      <c r="AC650" s="1" t="str">
        <f>_xlfn.IFNA(VLOOKUP($B650,'[1]Price Catalogue (Active CAP)'!$A:$AD,AC$3,FALSE),"")</f>
        <v/>
      </c>
      <c r="AD650" s="1" t="str">
        <f>_xlfn.IFNA(VLOOKUP($B650,'[1]Price Catalogue (Active CAP)'!$A:$AD,AD$3,FALSE),"")</f>
        <v/>
      </c>
      <c r="AE650" s="1" t="str">
        <f>_xlfn.IFNA(VLOOKUP($B650,'[1]Price Catalogue (Active CAP)'!$A:$AD,AE$3,FALSE),"")</f>
        <v/>
      </c>
      <c r="AF650" s="1" t="str">
        <f>_xlfn.IFNA(VLOOKUP($B650,'[1]Price Catalogue (Active CAP)'!$A:$AD,AF$3,FALSE),"")</f>
        <v/>
      </c>
      <c r="AG650" s="1" t="str">
        <f>_xlfn.IFNA(VLOOKUP($B650,'[1]Price Catalogue (Active CAP)'!$A:$AD,AG$3,FALSE),"")</f>
        <v/>
      </c>
      <c r="AH650" s="1" t="str">
        <f>_xlfn.IFNA(VLOOKUP($B650,'[1]Price Catalogue (Active CAP)'!$A:$AD,AH$3,FALSE),"")</f>
        <v/>
      </c>
      <c r="AI650" s="1" t="str">
        <f>_xlfn.IFNA(VLOOKUP($B650,'[1]Price Catalogue (Active CAP)'!$A:$AD,AI$3,FALSE),"")</f>
        <v/>
      </c>
      <c r="AJ650" s="1" t="str">
        <f>_xlfn.IFNA(VLOOKUP($B650,'[1]Price Catalogue (Active CAP)'!$A:$AD,AJ$3,FALSE),"")</f>
        <v/>
      </c>
      <c r="AK650" s="1" t="str">
        <f>_xlfn.IFNA(VLOOKUP($B650,'[1]Price Catalogue (Active CAP)'!$A:$AD,AK$3,FALSE),"")</f>
        <v/>
      </c>
      <c r="AL650" s="32" t="str">
        <f>_xlfn.IFNA(VLOOKUP($B650,'[1]Price Catalogue (Active CAP)'!$A:$AD,AL$3,FALSE),"")</f>
        <v/>
      </c>
      <c r="AM650" s="1" t="str">
        <f>_xlfn.IFNA(VLOOKUP($B650,'[1]Price Catalogue (Active CAP)'!$A:$AD,AM$3,FALSE),"")</f>
        <v/>
      </c>
      <c r="AN650" s="1" t="str">
        <f>_xlfn.IFNA(VLOOKUP($B650,'[1]Price Catalogue (Active CAP)'!$A:$AD,AN$3,FALSE),"")</f>
        <v/>
      </c>
      <c r="AO650" s="1" t="str">
        <f>_xlfn.IFNA(VLOOKUP($B650,'[1]Price Catalogue (Active CAP)'!$A:$AD,AO$3,FALSE),"")</f>
        <v/>
      </c>
      <c r="AP650" s="1" t="str">
        <f>_xlfn.IFNA(VLOOKUP($B650,'[1]Price Catalogue (Active CAP)'!$A:$AD,AP$3,FALSE),"")</f>
        <v/>
      </c>
      <c r="AQ650" s="1" t="str">
        <f>_xlfn.IFNA(VLOOKUP($B650,'[1]Price Catalogue (Active CAP)'!$A:$AD,AQ$3,FALSE),"")</f>
        <v/>
      </c>
      <c r="AR650" s="1" t="str">
        <f>_xlfn.IFNA(VLOOKUP($B650,'[1]Price Catalogue (Active CAP)'!$A:$AD,AR$3,FALSE),"")</f>
        <v/>
      </c>
      <c r="AS650" s="1" t="str">
        <f>_xlfn.IFNA(VLOOKUP($B650,'[1]Price Catalogue (Active CAP)'!$A:$AD,AS$3,FALSE),"")</f>
        <v/>
      </c>
      <c r="AT650" s="1" t="str">
        <f>_xlfn.IFNA(VLOOKUP($B650,'[1]Price Catalogue (Active CAP)'!$A:$AD,AT$3,FALSE),"")</f>
        <v/>
      </c>
      <c r="AU650" s="1" t="str">
        <f>_xlfn.IFNA(VLOOKUP($B650,'[1]Price Catalogue (Active CAP)'!$A:$AD,AU$3,FALSE),"")</f>
        <v/>
      </c>
      <c r="AW650" s="1" t="b">
        <f t="shared" si="221"/>
        <v>0</v>
      </c>
      <c r="AX650" s="1" t="b">
        <f t="shared" si="222"/>
        <v>1</v>
      </c>
      <c r="AY650" s="1" t="b">
        <f t="shared" si="223"/>
        <v>0</v>
      </c>
      <c r="AZ650" s="1" t="b">
        <f t="shared" si="224"/>
        <v>0</v>
      </c>
      <c r="BA650" s="1" t="b">
        <f t="shared" si="225"/>
        <v>0</v>
      </c>
      <c r="BB650" s="1" t="b">
        <f t="shared" si="226"/>
        <v>0</v>
      </c>
      <c r="BC650" s="1" t="b">
        <f t="shared" si="227"/>
        <v>0</v>
      </c>
      <c r="BD650" s="1" t="b">
        <f t="shared" si="228"/>
        <v>0</v>
      </c>
      <c r="BE650" s="1" t="b">
        <f t="shared" si="229"/>
        <v>1</v>
      </c>
      <c r="BF650" s="1" t="b">
        <f t="shared" si="230"/>
        <v>0</v>
      </c>
      <c r="BG650" s="1" t="b">
        <f t="shared" si="231"/>
        <v>0</v>
      </c>
      <c r="BH650" s="1" t="b">
        <f t="shared" si="232"/>
        <v>0</v>
      </c>
      <c r="BI650" s="1" t="b">
        <f t="shared" si="233"/>
        <v>0</v>
      </c>
      <c r="BJ650" s="1" t="b">
        <f t="shared" si="234"/>
        <v>0</v>
      </c>
      <c r="BK650" s="1" t="b">
        <f t="shared" si="235"/>
        <v>0</v>
      </c>
      <c r="BL650" s="1" t="b">
        <f t="shared" si="236"/>
        <v>0</v>
      </c>
      <c r="BM650" s="1" t="b">
        <f t="shared" si="237"/>
        <v>0</v>
      </c>
      <c r="BN650" s="1" t="b">
        <f t="shared" si="238"/>
        <v>0</v>
      </c>
      <c r="BO650" s="1" t="b">
        <f t="shared" si="239"/>
        <v>1</v>
      </c>
      <c r="BP650" s="1" t="b">
        <f t="shared" si="240"/>
        <v>0</v>
      </c>
      <c r="BQ650" s="1" t="b">
        <f t="shared" si="241"/>
        <v>0</v>
      </c>
    </row>
    <row r="651" spans="1:69" ht="60" customHeight="1">
      <c r="A651" s="5">
        <v>648</v>
      </c>
      <c r="B651" s="20" t="s">
        <v>1673</v>
      </c>
      <c r="C651" s="21"/>
      <c r="D651" s="21" t="s">
        <v>1667</v>
      </c>
      <c r="E651" s="19" t="s">
        <v>1571</v>
      </c>
      <c r="F651" s="21" t="s">
        <v>28</v>
      </c>
      <c r="G651" s="21" t="s">
        <v>943</v>
      </c>
      <c r="H651" s="21" t="s">
        <v>1668</v>
      </c>
      <c r="I651" s="21" t="s">
        <v>1662</v>
      </c>
      <c r="J651" s="21"/>
      <c r="K651" s="21" t="s">
        <v>1669</v>
      </c>
      <c r="L651" s="21" t="s">
        <v>1670</v>
      </c>
      <c r="M651" s="13"/>
      <c r="N651" s="13"/>
      <c r="O651" s="13"/>
      <c r="P651" s="13" t="str">
        <f t="shared" si="220"/>
        <v>EASA;FAA;CAA UK;CAA MALAYSIA;DGCA INDONESIA;CAA CHINA;</v>
      </c>
      <c r="Q651" s="22" t="s">
        <v>12</v>
      </c>
      <c r="R651" s="22" t="s">
        <v>13</v>
      </c>
      <c r="S651" s="22" t="s">
        <v>1224</v>
      </c>
      <c r="T651" s="23" t="s">
        <v>24</v>
      </c>
      <c r="U651" s="23" t="s">
        <v>25</v>
      </c>
      <c r="V651" s="22" t="s">
        <v>26</v>
      </c>
      <c r="W651" s="22"/>
      <c r="X651" s="23" t="s">
        <v>1232</v>
      </c>
      <c r="Y651" s="19" t="s">
        <v>1233</v>
      </c>
      <c r="Z651" s="19"/>
      <c r="AA651" s="1" t="str">
        <f>_xlfn.IFNA(VLOOKUP($B651,'[1]Price Catalogue (Active CAP)'!$A:$AD,AA$3,FALSE),"")</f>
        <v/>
      </c>
      <c r="AB651" s="1" t="str">
        <f>_xlfn.IFNA(VLOOKUP($B651,'[1]Price Catalogue (Active CAP)'!$A:$AD,AB$3,FALSE),"")</f>
        <v/>
      </c>
      <c r="AC651" s="1" t="str">
        <f>_xlfn.IFNA(VLOOKUP($B651,'[1]Price Catalogue (Active CAP)'!$A:$AD,AC$3,FALSE),"")</f>
        <v/>
      </c>
      <c r="AD651" s="1" t="str">
        <f>_xlfn.IFNA(VLOOKUP($B651,'[1]Price Catalogue (Active CAP)'!$A:$AD,AD$3,FALSE),"")</f>
        <v/>
      </c>
      <c r="AE651" s="1" t="str">
        <f>_xlfn.IFNA(VLOOKUP($B651,'[1]Price Catalogue (Active CAP)'!$A:$AD,AE$3,FALSE),"")</f>
        <v/>
      </c>
      <c r="AF651" s="1" t="str">
        <f>_xlfn.IFNA(VLOOKUP($B651,'[1]Price Catalogue (Active CAP)'!$A:$AD,AF$3,FALSE),"")</f>
        <v/>
      </c>
      <c r="AG651" s="1" t="str">
        <f>_xlfn.IFNA(VLOOKUP($B651,'[1]Price Catalogue (Active CAP)'!$A:$AD,AG$3,FALSE),"")</f>
        <v/>
      </c>
      <c r="AH651" s="1" t="str">
        <f>_xlfn.IFNA(VLOOKUP($B651,'[1]Price Catalogue (Active CAP)'!$A:$AD,AH$3,FALSE),"")</f>
        <v/>
      </c>
      <c r="AI651" s="1" t="str">
        <f>_xlfn.IFNA(VLOOKUP($B651,'[1]Price Catalogue (Active CAP)'!$A:$AD,AI$3,FALSE),"")</f>
        <v/>
      </c>
      <c r="AJ651" s="1" t="str">
        <f>_xlfn.IFNA(VLOOKUP($B651,'[1]Price Catalogue (Active CAP)'!$A:$AD,AJ$3,FALSE),"")</f>
        <v/>
      </c>
      <c r="AK651" s="1" t="str">
        <f>_xlfn.IFNA(VLOOKUP($B651,'[1]Price Catalogue (Active CAP)'!$A:$AD,AK$3,FALSE),"")</f>
        <v/>
      </c>
      <c r="AL651" s="32" t="str">
        <f>_xlfn.IFNA(VLOOKUP($B651,'[1]Price Catalogue (Active CAP)'!$A:$AD,AL$3,FALSE),"")</f>
        <v/>
      </c>
      <c r="AM651" s="1" t="str">
        <f>_xlfn.IFNA(VLOOKUP($B651,'[1]Price Catalogue (Active CAP)'!$A:$AD,AM$3,FALSE),"")</f>
        <v/>
      </c>
      <c r="AN651" s="1" t="str">
        <f>_xlfn.IFNA(VLOOKUP($B651,'[1]Price Catalogue (Active CAP)'!$A:$AD,AN$3,FALSE),"")</f>
        <v/>
      </c>
      <c r="AO651" s="1" t="str">
        <f>_xlfn.IFNA(VLOOKUP($B651,'[1]Price Catalogue (Active CAP)'!$A:$AD,AO$3,FALSE),"")</f>
        <v/>
      </c>
      <c r="AP651" s="1" t="str">
        <f>_xlfn.IFNA(VLOOKUP($B651,'[1]Price Catalogue (Active CAP)'!$A:$AD,AP$3,FALSE),"")</f>
        <v/>
      </c>
      <c r="AQ651" s="1" t="str">
        <f>_xlfn.IFNA(VLOOKUP($B651,'[1]Price Catalogue (Active CAP)'!$A:$AD,AQ$3,FALSE),"")</f>
        <v/>
      </c>
      <c r="AR651" s="1" t="str">
        <f>_xlfn.IFNA(VLOOKUP($B651,'[1]Price Catalogue (Active CAP)'!$A:$AD,AR$3,FALSE),"")</f>
        <v/>
      </c>
      <c r="AS651" s="1" t="str">
        <f>_xlfn.IFNA(VLOOKUP($B651,'[1]Price Catalogue (Active CAP)'!$A:$AD,AS$3,FALSE),"")</f>
        <v/>
      </c>
      <c r="AT651" s="1" t="str">
        <f>_xlfn.IFNA(VLOOKUP($B651,'[1]Price Catalogue (Active CAP)'!$A:$AD,AT$3,FALSE),"")</f>
        <v/>
      </c>
      <c r="AU651" s="1" t="str">
        <f>_xlfn.IFNA(VLOOKUP($B651,'[1]Price Catalogue (Active CAP)'!$A:$AD,AU$3,FALSE),"")</f>
        <v/>
      </c>
      <c r="AW651" s="1" t="b">
        <f t="shared" si="221"/>
        <v>0</v>
      </c>
      <c r="AX651" s="1" t="b">
        <f t="shared" si="222"/>
        <v>1</v>
      </c>
      <c r="AY651" s="1" t="b">
        <f t="shared" si="223"/>
        <v>0</v>
      </c>
      <c r="AZ651" s="1" t="b">
        <f t="shared" si="224"/>
        <v>0</v>
      </c>
      <c r="BA651" s="1" t="b">
        <f t="shared" si="225"/>
        <v>0</v>
      </c>
      <c r="BB651" s="1" t="b">
        <f t="shared" si="226"/>
        <v>0</v>
      </c>
      <c r="BC651" s="1" t="b">
        <f t="shared" si="227"/>
        <v>0</v>
      </c>
      <c r="BD651" s="1" t="b">
        <f t="shared" si="228"/>
        <v>0</v>
      </c>
      <c r="BE651" s="1" t="b">
        <f t="shared" si="229"/>
        <v>1</v>
      </c>
      <c r="BF651" s="1" t="b">
        <f t="shared" si="230"/>
        <v>0</v>
      </c>
      <c r="BG651" s="1" t="b">
        <f t="shared" si="231"/>
        <v>0</v>
      </c>
      <c r="BH651" s="1" t="b">
        <f t="shared" si="232"/>
        <v>0</v>
      </c>
      <c r="BI651" s="1" t="b">
        <f t="shared" si="233"/>
        <v>0</v>
      </c>
      <c r="BJ651" s="1" t="b">
        <f t="shared" si="234"/>
        <v>0</v>
      </c>
      <c r="BK651" s="1" t="b">
        <f t="shared" si="235"/>
        <v>0</v>
      </c>
      <c r="BL651" s="1" t="b">
        <f t="shared" si="236"/>
        <v>0</v>
      </c>
      <c r="BM651" s="1" t="b">
        <f t="shared" si="237"/>
        <v>0</v>
      </c>
      <c r="BN651" s="1" t="b">
        <f t="shared" si="238"/>
        <v>0</v>
      </c>
      <c r="BO651" s="1" t="b">
        <f t="shared" si="239"/>
        <v>1</v>
      </c>
      <c r="BP651" s="1" t="b">
        <f t="shared" si="240"/>
        <v>0</v>
      </c>
      <c r="BQ651" s="1" t="b">
        <f t="shared" si="241"/>
        <v>0</v>
      </c>
    </row>
    <row r="652" spans="1:69" ht="60" customHeight="1">
      <c r="A652" s="5">
        <v>649</v>
      </c>
      <c r="B652" s="20" t="s">
        <v>1674</v>
      </c>
      <c r="C652" s="21"/>
      <c r="D652" s="21" t="s">
        <v>1672</v>
      </c>
      <c r="E652" s="19" t="s">
        <v>1571</v>
      </c>
      <c r="F652" s="21" t="s">
        <v>28</v>
      </c>
      <c r="G652" s="21" t="s">
        <v>943</v>
      </c>
      <c r="H652" s="21" t="s">
        <v>1668</v>
      </c>
      <c r="I652" s="21" t="s">
        <v>1635</v>
      </c>
      <c r="J652" s="21"/>
      <c r="K652" s="21" t="s">
        <v>1669</v>
      </c>
      <c r="L652" s="21" t="s">
        <v>1670</v>
      </c>
      <c r="M652" s="13"/>
      <c r="N652" s="13"/>
      <c r="O652" s="13"/>
      <c r="P652" s="13" t="str">
        <f t="shared" si="220"/>
        <v>EASA;FAA;CAA UK;CAA MALAYSIA;DGCA INDONESIA;CAA CHINA;</v>
      </c>
      <c r="Q652" s="22" t="s">
        <v>12</v>
      </c>
      <c r="R652" s="22" t="s">
        <v>13</v>
      </c>
      <c r="S652" s="22" t="s">
        <v>1224</v>
      </c>
      <c r="T652" s="23" t="s">
        <v>24</v>
      </c>
      <c r="U652" s="23" t="s">
        <v>25</v>
      </c>
      <c r="V652" s="22" t="s">
        <v>26</v>
      </c>
      <c r="W652" s="22"/>
      <c r="X652" s="23" t="s">
        <v>1232</v>
      </c>
      <c r="Y652" s="19" t="s">
        <v>1233</v>
      </c>
      <c r="Z652" s="19"/>
      <c r="AA652" s="1" t="str">
        <f>_xlfn.IFNA(VLOOKUP($B652,'[1]Price Catalogue (Active CAP)'!$A:$AD,AA$3,FALSE),"")</f>
        <v/>
      </c>
      <c r="AB652" s="1" t="str">
        <f>_xlfn.IFNA(VLOOKUP($B652,'[1]Price Catalogue (Active CAP)'!$A:$AD,AB$3,FALSE),"")</f>
        <v/>
      </c>
      <c r="AC652" s="1" t="str">
        <f>_xlfn.IFNA(VLOOKUP($B652,'[1]Price Catalogue (Active CAP)'!$A:$AD,AC$3,FALSE),"")</f>
        <v/>
      </c>
      <c r="AD652" s="1" t="str">
        <f>_xlfn.IFNA(VLOOKUP($B652,'[1]Price Catalogue (Active CAP)'!$A:$AD,AD$3,FALSE),"")</f>
        <v/>
      </c>
      <c r="AE652" s="1" t="str">
        <f>_xlfn.IFNA(VLOOKUP($B652,'[1]Price Catalogue (Active CAP)'!$A:$AD,AE$3,FALSE),"")</f>
        <v/>
      </c>
      <c r="AF652" s="1" t="str">
        <f>_xlfn.IFNA(VLOOKUP($B652,'[1]Price Catalogue (Active CAP)'!$A:$AD,AF$3,FALSE),"")</f>
        <v/>
      </c>
      <c r="AG652" s="1" t="str">
        <f>_xlfn.IFNA(VLOOKUP($B652,'[1]Price Catalogue (Active CAP)'!$A:$AD,AG$3,FALSE),"")</f>
        <v/>
      </c>
      <c r="AH652" s="1" t="str">
        <f>_xlfn.IFNA(VLOOKUP($B652,'[1]Price Catalogue (Active CAP)'!$A:$AD,AH$3,FALSE),"")</f>
        <v/>
      </c>
      <c r="AI652" s="1" t="str">
        <f>_xlfn.IFNA(VLOOKUP($B652,'[1]Price Catalogue (Active CAP)'!$A:$AD,AI$3,FALSE),"")</f>
        <v/>
      </c>
      <c r="AJ652" s="1" t="str">
        <f>_xlfn.IFNA(VLOOKUP($B652,'[1]Price Catalogue (Active CAP)'!$A:$AD,AJ$3,FALSE),"")</f>
        <v/>
      </c>
      <c r="AK652" s="1" t="str">
        <f>_xlfn.IFNA(VLOOKUP($B652,'[1]Price Catalogue (Active CAP)'!$A:$AD,AK$3,FALSE),"")</f>
        <v/>
      </c>
      <c r="AL652" s="32" t="str">
        <f>_xlfn.IFNA(VLOOKUP($B652,'[1]Price Catalogue (Active CAP)'!$A:$AD,AL$3,FALSE),"")</f>
        <v/>
      </c>
      <c r="AM652" s="1" t="str">
        <f>_xlfn.IFNA(VLOOKUP($B652,'[1]Price Catalogue (Active CAP)'!$A:$AD,AM$3,FALSE),"")</f>
        <v/>
      </c>
      <c r="AN652" s="1" t="str">
        <f>_xlfn.IFNA(VLOOKUP($B652,'[1]Price Catalogue (Active CAP)'!$A:$AD,AN$3,FALSE),"")</f>
        <v/>
      </c>
      <c r="AO652" s="1" t="str">
        <f>_xlfn.IFNA(VLOOKUP($B652,'[1]Price Catalogue (Active CAP)'!$A:$AD,AO$3,FALSE),"")</f>
        <v/>
      </c>
      <c r="AP652" s="1" t="str">
        <f>_xlfn.IFNA(VLOOKUP($B652,'[1]Price Catalogue (Active CAP)'!$A:$AD,AP$3,FALSE),"")</f>
        <v/>
      </c>
      <c r="AQ652" s="1" t="str">
        <f>_xlfn.IFNA(VLOOKUP($B652,'[1]Price Catalogue (Active CAP)'!$A:$AD,AQ$3,FALSE),"")</f>
        <v/>
      </c>
      <c r="AR652" s="1" t="str">
        <f>_xlfn.IFNA(VLOOKUP($B652,'[1]Price Catalogue (Active CAP)'!$A:$AD,AR$3,FALSE),"")</f>
        <v/>
      </c>
      <c r="AS652" s="1" t="str">
        <f>_xlfn.IFNA(VLOOKUP($B652,'[1]Price Catalogue (Active CAP)'!$A:$AD,AS$3,FALSE),"")</f>
        <v/>
      </c>
      <c r="AT652" s="1" t="str">
        <f>_xlfn.IFNA(VLOOKUP($B652,'[1]Price Catalogue (Active CAP)'!$A:$AD,AT$3,FALSE),"")</f>
        <v/>
      </c>
      <c r="AU652" s="1" t="str">
        <f>_xlfn.IFNA(VLOOKUP($B652,'[1]Price Catalogue (Active CAP)'!$A:$AD,AU$3,FALSE),"")</f>
        <v/>
      </c>
      <c r="AW652" s="1" t="b">
        <f t="shared" si="221"/>
        <v>0</v>
      </c>
      <c r="AX652" s="1" t="b">
        <f t="shared" si="222"/>
        <v>1</v>
      </c>
      <c r="AY652" s="1" t="b">
        <f t="shared" si="223"/>
        <v>0</v>
      </c>
      <c r="AZ652" s="1" t="b">
        <f t="shared" si="224"/>
        <v>0</v>
      </c>
      <c r="BA652" s="1" t="b">
        <f t="shared" si="225"/>
        <v>0</v>
      </c>
      <c r="BB652" s="1" t="b">
        <f t="shared" si="226"/>
        <v>0</v>
      </c>
      <c r="BC652" s="1" t="b">
        <f t="shared" si="227"/>
        <v>0</v>
      </c>
      <c r="BD652" s="1" t="b">
        <f t="shared" si="228"/>
        <v>0</v>
      </c>
      <c r="BE652" s="1" t="b">
        <f t="shared" si="229"/>
        <v>1</v>
      </c>
      <c r="BF652" s="1" t="b">
        <f t="shared" si="230"/>
        <v>0</v>
      </c>
      <c r="BG652" s="1" t="b">
        <f t="shared" si="231"/>
        <v>0</v>
      </c>
      <c r="BH652" s="1" t="b">
        <f t="shared" si="232"/>
        <v>0</v>
      </c>
      <c r="BI652" s="1" t="b">
        <f t="shared" si="233"/>
        <v>0</v>
      </c>
      <c r="BJ652" s="1" t="b">
        <f t="shared" si="234"/>
        <v>0</v>
      </c>
      <c r="BK652" s="1" t="b">
        <f t="shared" si="235"/>
        <v>0</v>
      </c>
      <c r="BL652" s="1" t="b">
        <f t="shared" si="236"/>
        <v>0</v>
      </c>
      <c r="BM652" s="1" t="b">
        <f t="shared" si="237"/>
        <v>0</v>
      </c>
      <c r="BN652" s="1" t="b">
        <f t="shared" si="238"/>
        <v>0</v>
      </c>
      <c r="BO652" s="1" t="b">
        <f t="shared" si="239"/>
        <v>1</v>
      </c>
      <c r="BP652" s="1" t="b">
        <f t="shared" si="240"/>
        <v>0</v>
      </c>
      <c r="BQ652" s="1" t="b">
        <f t="shared" si="241"/>
        <v>0</v>
      </c>
    </row>
    <row r="653" spans="1:69" ht="60" customHeight="1">
      <c r="A653" s="5">
        <v>650</v>
      </c>
      <c r="B653" s="20" t="s">
        <v>1675</v>
      </c>
      <c r="C653" s="21"/>
      <c r="D653" s="21" t="s">
        <v>1672</v>
      </c>
      <c r="E653" s="19" t="s">
        <v>1571</v>
      </c>
      <c r="F653" s="21" t="s">
        <v>28</v>
      </c>
      <c r="G653" s="21" t="s">
        <v>943</v>
      </c>
      <c r="H653" s="21" t="s">
        <v>1668</v>
      </c>
      <c r="I653" s="21" t="s">
        <v>1635</v>
      </c>
      <c r="J653" s="21"/>
      <c r="K653" s="21" t="s">
        <v>1669</v>
      </c>
      <c r="L653" s="21" t="s">
        <v>1670</v>
      </c>
      <c r="M653" s="13"/>
      <c r="N653" s="13"/>
      <c r="O653" s="13"/>
      <c r="P653" s="13" t="str">
        <f t="shared" si="220"/>
        <v>EASA;FAA;CAA UK;CAA MALAYSIA;DGCA INDONESIA;CAA CHINA;</v>
      </c>
      <c r="Q653" s="22" t="s">
        <v>12</v>
      </c>
      <c r="R653" s="22" t="s">
        <v>13</v>
      </c>
      <c r="S653" s="22" t="s">
        <v>1224</v>
      </c>
      <c r="T653" s="23" t="s">
        <v>24</v>
      </c>
      <c r="U653" s="23" t="s">
        <v>25</v>
      </c>
      <c r="V653" s="22" t="s">
        <v>26</v>
      </c>
      <c r="W653" s="22"/>
      <c r="X653" s="23" t="s">
        <v>1232</v>
      </c>
      <c r="Y653" s="19" t="s">
        <v>1233</v>
      </c>
      <c r="Z653" s="19"/>
      <c r="AA653" s="1" t="str">
        <f>_xlfn.IFNA(VLOOKUP($B653,'[1]Price Catalogue (Active CAP)'!$A:$AD,AA$3,FALSE),"")</f>
        <v/>
      </c>
      <c r="AB653" s="1" t="str">
        <f>_xlfn.IFNA(VLOOKUP($B653,'[1]Price Catalogue (Active CAP)'!$A:$AD,AB$3,FALSE),"")</f>
        <v/>
      </c>
      <c r="AC653" s="1" t="str">
        <f>_xlfn.IFNA(VLOOKUP($B653,'[1]Price Catalogue (Active CAP)'!$A:$AD,AC$3,FALSE),"")</f>
        <v/>
      </c>
      <c r="AD653" s="1" t="str">
        <f>_xlfn.IFNA(VLOOKUP($B653,'[1]Price Catalogue (Active CAP)'!$A:$AD,AD$3,FALSE),"")</f>
        <v/>
      </c>
      <c r="AE653" s="1" t="str">
        <f>_xlfn.IFNA(VLOOKUP($B653,'[1]Price Catalogue (Active CAP)'!$A:$AD,AE$3,FALSE),"")</f>
        <v/>
      </c>
      <c r="AF653" s="1" t="str">
        <f>_xlfn.IFNA(VLOOKUP($B653,'[1]Price Catalogue (Active CAP)'!$A:$AD,AF$3,FALSE),"")</f>
        <v/>
      </c>
      <c r="AG653" s="1" t="str">
        <f>_xlfn.IFNA(VLOOKUP($B653,'[1]Price Catalogue (Active CAP)'!$A:$AD,AG$3,FALSE),"")</f>
        <v/>
      </c>
      <c r="AH653" s="1" t="str">
        <f>_xlfn.IFNA(VLOOKUP($B653,'[1]Price Catalogue (Active CAP)'!$A:$AD,AH$3,FALSE),"")</f>
        <v/>
      </c>
      <c r="AI653" s="1" t="str">
        <f>_xlfn.IFNA(VLOOKUP($B653,'[1]Price Catalogue (Active CAP)'!$A:$AD,AI$3,FALSE),"")</f>
        <v/>
      </c>
      <c r="AJ653" s="1" t="str">
        <f>_xlfn.IFNA(VLOOKUP($B653,'[1]Price Catalogue (Active CAP)'!$A:$AD,AJ$3,FALSE),"")</f>
        <v/>
      </c>
      <c r="AK653" s="1" t="str">
        <f>_xlfn.IFNA(VLOOKUP($B653,'[1]Price Catalogue (Active CAP)'!$A:$AD,AK$3,FALSE),"")</f>
        <v/>
      </c>
      <c r="AL653" s="32" t="str">
        <f>_xlfn.IFNA(VLOOKUP($B653,'[1]Price Catalogue (Active CAP)'!$A:$AD,AL$3,FALSE),"")</f>
        <v/>
      </c>
      <c r="AM653" s="1" t="str">
        <f>_xlfn.IFNA(VLOOKUP($B653,'[1]Price Catalogue (Active CAP)'!$A:$AD,AM$3,FALSE),"")</f>
        <v/>
      </c>
      <c r="AN653" s="1" t="str">
        <f>_xlfn.IFNA(VLOOKUP($B653,'[1]Price Catalogue (Active CAP)'!$A:$AD,AN$3,FALSE),"")</f>
        <v/>
      </c>
      <c r="AO653" s="1" t="str">
        <f>_xlfn.IFNA(VLOOKUP($B653,'[1]Price Catalogue (Active CAP)'!$A:$AD,AO$3,FALSE),"")</f>
        <v/>
      </c>
      <c r="AP653" s="1" t="str">
        <f>_xlfn.IFNA(VLOOKUP($B653,'[1]Price Catalogue (Active CAP)'!$A:$AD,AP$3,FALSE),"")</f>
        <v/>
      </c>
      <c r="AQ653" s="1" t="str">
        <f>_xlfn.IFNA(VLOOKUP($B653,'[1]Price Catalogue (Active CAP)'!$A:$AD,AQ$3,FALSE),"")</f>
        <v/>
      </c>
      <c r="AR653" s="1" t="str">
        <f>_xlfn.IFNA(VLOOKUP($B653,'[1]Price Catalogue (Active CAP)'!$A:$AD,AR$3,FALSE),"")</f>
        <v/>
      </c>
      <c r="AS653" s="1" t="str">
        <f>_xlfn.IFNA(VLOOKUP($B653,'[1]Price Catalogue (Active CAP)'!$A:$AD,AS$3,FALSE),"")</f>
        <v/>
      </c>
      <c r="AT653" s="1" t="str">
        <f>_xlfn.IFNA(VLOOKUP($B653,'[1]Price Catalogue (Active CAP)'!$A:$AD,AT$3,FALSE),"")</f>
        <v/>
      </c>
      <c r="AU653" s="1" t="str">
        <f>_xlfn.IFNA(VLOOKUP($B653,'[1]Price Catalogue (Active CAP)'!$A:$AD,AU$3,FALSE),"")</f>
        <v/>
      </c>
      <c r="AW653" s="1" t="b">
        <f t="shared" si="221"/>
        <v>0</v>
      </c>
      <c r="AX653" s="1" t="b">
        <f t="shared" si="222"/>
        <v>1</v>
      </c>
      <c r="AY653" s="1" t="b">
        <f t="shared" si="223"/>
        <v>0</v>
      </c>
      <c r="AZ653" s="1" t="b">
        <f t="shared" si="224"/>
        <v>0</v>
      </c>
      <c r="BA653" s="1" t="b">
        <f t="shared" si="225"/>
        <v>0</v>
      </c>
      <c r="BB653" s="1" t="b">
        <f t="shared" si="226"/>
        <v>0</v>
      </c>
      <c r="BC653" s="1" t="b">
        <f t="shared" si="227"/>
        <v>0</v>
      </c>
      <c r="BD653" s="1" t="b">
        <f t="shared" si="228"/>
        <v>0</v>
      </c>
      <c r="BE653" s="1" t="b">
        <f t="shared" si="229"/>
        <v>1</v>
      </c>
      <c r="BF653" s="1" t="b">
        <f t="shared" si="230"/>
        <v>0</v>
      </c>
      <c r="BG653" s="1" t="b">
        <f t="shared" si="231"/>
        <v>0</v>
      </c>
      <c r="BH653" s="1" t="b">
        <f t="shared" si="232"/>
        <v>0</v>
      </c>
      <c r="BI653" s="1" t="b">
        <f t="shared" si="233"/>
        <v>0</v>
      </c>
      <c r="BJ653" s="1" t="b">
        <f t="shared" si="234"/>
        <v>0</v>
      </c>
      <c r="BK653" s="1" t="b">
        <f t="shared" si="235"/>
        <v>0</v>
      </c>
      <c r="BL653" s="1" t="b">
        <f t="shared" si="236"/>
        <v>0</v>
      </c>
      <c r="BM653" s="1" t="b">
        <f t="shared" si="237"/>
        <v>0</v>
      </c>
      <c r="BN653" s="1" t="b">
        <f t="shared" si="238"/>
        <v>0</v>
      </c>
      <c r="BO653" s="1" t="b">
        <f t="shared" si="239"/>
        <v>1</v>
      </c>
      <c r="BP653" s="1" t="b">
        <f t="shared" si="240"/>
        <v>0</v>
      </c>
      <c r="BQ653" s="1" t="b">
        <f t="shared" si="241"/>
        <v>0</v>
      </c>
    </row>
    <row r="654" spans="1:69" ht="60" customHeight="1">
      <c r="A654" s="5">
        <v>651</v>
      </c>
      <c r="B654" s="20" t="s">
        <v>1676</v>
      </c>
      <c r="C654" s="21"/>
      <c r="D654" s="21" t="s">
        <v>1672</v>
      </c>
      <c r="E654" s="19" t="s">
        <v>1571</v>
      </c>
      <c r="F654" s="21" t="s">
        <v>28</v>
      </c>
      <c r="G654" s="21" t="s">
        <v>943</v>
      </c>
      <c r="H654" s="21" t="s">
        <v>1668</v>
      </c>
      <c r="I654" s="21" t="s">
        <v>1635</v>
      </c>
      <c r="J654" s="21"/>
      <c r="K654" s="21" t="s">
        <v>1669</v>
      </c>
      <c r="L654" s="21" t="s">
        <v>1670</v>
      </c>
      <c r="M654" s="13"/>
      <c r="N654" s="13"/>
      <c r="O654" s="13"/>
      <c r="P654" s="13" t="str">
        <f t="shared" si="220"/>
        <v>EASA;FAA;CAA UK;CAA MALAYSIA;DGCA INDONESIA;CAA CHINA;</v>
      </c>
      <c r="Q654" s="22" t="s">
        <v>12</v>
      </c>
      <c r="R654" s="22" t="s">
        <v>13</v>
      </c>
      <c r="S654" s="22" t="s">
        <v>1224</v>
      </c>
      <c r="T654" s="23" t="s">
        <v>24</v>
      </c>
      <c r="U654" s="23" t="s">
        <v>25</v>
      </c>
      <c r="V654" s="22" t="s">
        <v>26</v>
      </c>
      <c r="W654" s="22"/>
      <c r="X654" s="23" t="s">
        <v>1232</v>
      </c>
      <c r="Y654" s="19" t="s">
        <v>1233</v>
      </c>
      <c r="Z654" s="19"/>
      <c r="AA654" s="1" t="str">
        <f>_xlfn.IFNA(VLOOKUP($B654,'[1]Price Catalogue (Active CAP)'!$A:$AD,AA$3,FALSE),"")</f>
        <v/>
      </c>
      <c r="AB654" s="1" t="str">
        <f>_xlfn.IFNA(VLOOKUP($B654,'[1]Price Catalogue (Active CAP)'!$A:$AD,AB$3,FALSE),"")</f>
        <v/>
      </c>
      <c r="AC654" s="1" t="str">
        <f>_xlfn.IFNA(VLOOKUP($B654,'[1]Price Catalogue (Active CAP)'!$A:$AD,AC$3,FALSE),"")</f>
        <v/>
      </c>
      <c r="AD654" s="1" t="str">
        <f>_xlfn.IFNA(VLOOKUP($B654,'[1]Price Catalogue (Active CAP)'!$A:$AD,AD$3,FALSE),"")</f>
        <v/>
      </c>
      <c r="AE654" s="1" t="str">
        <f>_xlfn.IFNA(VLOOKUP($B654,'[1]Price Catalogue (Active CAP)'!$A:$AD,AE$3,FALSE),"")</f>
        <v/>
      </c>
      <c r="AF654" s="1" t="str">
        <f>_xlfn.IFNA(VLOOKUP($B654,'[1]Price Catalogue (Active CAP)'!$A:$AD,AF$3,FALSE),"")</f>
        <v/>
      </c>
      <c r="AG654" s="1" t="str">
        <f>_xlfn.IFNA(VLOOKUP($B654,'[1]Price Catalogue (Active CAP)'!$A:$AD,AG$3,FALSE),"")</f>
        <v/>
      </c>
      <c r="AH654" s="1" t="str">
        <f>_xlfn.IFNA(VLOOKUP($B654,'[1]Price Catalogue (Active CAP)'!$A:$AD,AH$3,FALSE),"")</f>
        <v/>
      </c>
      <c r="AI654" s="1" t="str">
        <f>_xlfn.IFNA(VLOOKUP($B654,'[1]Price Catalogue (Active CAP)'!$A:$AD,AI$3,FALSE),"")</f>
        <v/>
      </c>
      <c r="AJ654" s="1" t="str">
        <f>_xlfn.IFNA(VLOOKUP($B654,'[1]Price Catalogue (Active CAP)'!$A:$AD,AJ$3,FALSE),"")</f>
        <v/>
      </c>
      <c r="AK654" s="1" t="str">
        <f>_xlfn.IFNA(VLOOKUP($B654,'[1]Price Catalogue (Active CAP)'!$A:$AD,AK$3,FALSE),"")</f>
        <v/>
      </c>
      <c r="AL654" s="32" t="str">
        <f>_xlfn.IFNA(VLOOKUP($B654,'[1]Price Catalogue (Active CAP)'!$A:$AD,AL$3,FALSE),"")</f>
        <v/>
      </c>
      <c r="AM654" s="1" t="str">
        <f>_xlfn.IFNA(VLOOKUP($B654,'[1]Price Catalogue (Active CAP)'!$A:$AD,AM$3,FALSE),"")</f>
        <v/>
      </c>
      <c r="AN654" s="1" t="str">
        <f>_xlfn.IFNA(VLOOKUP($B654,'[1]Price Catalogue (Active CAP)'!$A:$AD,AN$3,FALSE),"")</f>
        <v/>
      </c>
      <c r="AO654" s="1" t="str">
        <f>_xlfn.IFNA(VLOOKUP($B654,'[1]Price Catalogue (Active CAP)'!$A:$AD,AO$3,FALSE),"")</f>
        <v/>
      </c>
      <c r="AP654" s="1" t="str">
        <f>_xlfn.IFNA(VLOOKUP($B654,'[1]Price Catalogue (Active CAP)'!$A:$AD,AP$3,FALSE),"")</f>
        <v/>
      </c>
      <c r="AQ654" s="1" t="str">
        <f>_xlfn.IFNA(VLOOKUP($B654,'[1]Price Catalogue (Active CAP)'!$A:$AD,AQ$3,FALSE),"")</f>
        <v/>
      </c>
      <c r="AR654" s="1" t="str">
        <f>_xlfn.IFNA(VLOOKUP($B654,'[1]Price Catalogue (Active CAP)'!$A:$AD,AR$3,FALSE),"")</f>
        <v/>
      </c>
      <c r="AS654" s="1" t="str">
        <f>_xlfn.IFNA(VLOOKUP($B654,'[1]Price Catalogue (Active CAP)'!$A:$AD,AS$3,FALSE),"")</f>
        <v/>
      </c>
      <c r="AT654" s="1" t="str">
        <f>_xlfn.IFNA(VLOOKUP($B654,'[1]Price Catalogue (Active CAP)'!$A:$AD,AT$3,FALSE),"")</f>
        <v/>
      </c>
      <c r="AU654" s="1" t="str">
        <f>_xlfn.IFNA(VLOOKUP($B654,'[1]Price Catalogue (Active CAP)'!$A:$AD,AU$3,FALSE),"")</f>
        <v/>
      </c>
      <c r="AW654" s="1" t="b">
        <f t="shared" si="221"/>
        <v>0</v>
      </c>
      <c r="AX654" s="1" t="b">
        <f t="shared" si="222"/>
        <v>1</v>
      </c>
      <c r="AY654" s="1" t="b">
        <f t="shared" si="223"/>
        <v>0</v>
      </c>
      <c r="AZ654" s="1" t="b">
        <f t="shared" si="224"/>
        <v>0</v>
      </c>
      <c r="BA654" s="1" t="b">
        <f t="shared" si="225"/>
        <v>0</v>
      </c>
      <c r="BB654" s="1" t="b">
        <f t="shared" si="226"/>
        <v>0</v>
      </c>
      <c r="BC654" s="1" t="b">
        <f t="shared" si="227"/>
        <v>0</v>
      </c>
      <c r="BD654" s="1" t="b">
        <f t="shared" si="228"/>
        <v>0</v>
      </c>
      <c r="BE654" s="1" t="b">
        <f t="shared" si="229"/>
        <v>1</v>
      </c>
      <c r="BF654" s="1" t="b">
        <f t="shared" si="230"/>
        <v>0</v>
      </c>
      <c r="BG654" s="1" t="b">
        <f t="shared" si="231"/>
        <v>0</v>
      </c>
      <c r="BH654" s="1" t="b">
        <f t="shared" si="232"/>
        <v>0</v>
      </c>
      <c r="BI654" s="1" t="b">
        <f t="shared" si="233"/>
        <v>0</v>
      </c>
      <c r="BJ654" s="1" t="b">
        <f t="shared" si="234"/>
        <v>0</v>
      </c>
      <c r="BK654" s="1" t="b">
        <f t="shared" si="235"/>
        <v>0</v>
      </c>
      <c r="BL654" s="1" t="b">
        <f t="shared" si="236"/>
        <v>0</v>
      </c>
      <c r="BM654" s="1" t="b">
        <f t="shared" si="237"/>
        <v>0</v>
      </c>
      <c r="BN654" s="1" t="b">
        <f t="shared" si="238"/>
        <v>0</v>
      </c>
      <c r="BO654" s="1" t="b">
        <f t="shared" si="239"/>
        <v>1</v>
      </c>
      <c r="BP654" s="1" t="b">
        <f t="shared" si="240"/>
        <v>0</v>
      </c>
      <c r="BQ654" s="1" t="b">
        <f t="shared" si="241"/>
        <v>0</v>
      </c>
    </row>
    <row r="655" spans="1:69" ht="60" customHeight="1">
      <c r="A655" s="5">
        <v>652</v>
      </c>
      <c r="B655" s="20" t="s">
        <v>1677</v>
      </c>
      <c r="C655" s="21"/>
      <c r="D655" s="21" t="s">
        <v>1672</v>
      </c>
      <c r="E655" s="19" t="s">
        <v>1571</v>
      </c>
      <c r="F655" s="21" t="s">
        <v>28</v>
      </c>
      <c r="G655" s="21" t="s">
        <v>943</v>
      </c>
      <c r="H655" s="21" t="s">
        <v>1668</v>
      </c>
      <c r="I655" s="21" t="s">
        <v>1635</v>
      </c>
      <c r="J655" s="21"/>
      <c r="K655" s="21" t="s">
        <v>1669</v>
      </c>
      <c r="L655" s="21" t="s">
        <v>1670</v>
      </c>
      <c r="M655" s="13"/>
      <c r="N655" s="13"/>
      <c r="O655" s="13"/>
      <c r="P655" s="13" t="str">
        <f t="shared" si="220"/>
        <v>EASA;FAA;CAA UK;CAA MALAYSIA;DGCA INDONESIA;CAA CHINA;</v>
      </c>
      <c r="Q655" s="22" t="s">
        <v>12</v>
      </c>
      <c r="R655" s="22" t="s">
        <v>13</v>
      </c>
      <c r="S655" s="22" t="s">
        <v>1224</v>
      </c>
      <c r="T655" s="23" t="s">
        <v>24</v>
      </c>
      <c r="U655" s="23" t="s">
        <v>25</v>
      </c>
      <c r="V655" s="22" t="s">
        <v>26</v>
      </c>
      <c r="W655" s="22"/>
      <c r="X655" s="23" t="s">
        <v>1232</v>
      </c>
      <c r="Y655" s="19" t="s">
        <v>1233</v>
      </c>
      <c r="Z655" s="19"/>
      <c r="AA655" s="1" t="str">
        <f>_xlfn.IFNA(VLOOKUP($B655,'[1]Price Catalogue (Active CAP)'!$A:$AD,AA$3,FALSE),"")</f>
        <v/>
      </c>
      <c r="AB655" s="1" t="str">
        <f>_xlfn.IFNA(VLOOKUP($B655,'[1]Price Catalogue (Active CAP)'!$A:$AD,AB$3,FALSE),"")</f>
        <v/>
      </c>
      <c r="AC655" s="1" t="str">
        <f>_xlfn.IFNA(VLOOKUP($B655,'[1]Price Catalogue (Active CAP)'!$A:$AD,AC$3,FALSE),"")</f>
        <v/>
      </c>
      <c r="AD655" s="1" t="str">
        <f>_xlfn.IFNA(VLOOKUP($B655,'[1]Price Catalogue (Active CAP)'!$A:$AD,AD$3,FALSE),"")</f>
        <v/>
      </c>
      <c r="AE655" s="1" t="str">
        <f>_xlfn.IFNA(VLOOKUP($B655,'[1]Price Catalogue (Active CAP)'!$A:$AD,AE$3,FALSE),"")</f>
        <v/>
      </c>
      <c r="AF655" s="1" t="str">
        <f>_xlfn.IFNA(VLOOKUP($B655,'[1]Price Catalogue (Active CAP)'!$A:$AD,AF$3,FALSE),"")</f>
        <v/>
      </c>
      <c r="AG655" s="1" t="str">
        <f>_xlfn.IFNA(VLOOKUP($B655,'[1]Price Catalogue (Active CAP)'!$A:$AD,AG$3,FALSE),"")</f>
        <v/>
      </c>
      <c r="AH655" s="1" t="str">
        <f>_xlfn.IFNA(VLOOKUP($B655,'[1]Price Catalogue (Active CAP)'!$A:$AD,AH$3,FALSE),"")</f>
        <v/>
      </c>
      <c r="AI655" s="1" t="str">
        <f>_xlfn.IFNA(VLOOKUP($B655,'[1]Price Catalogue (Active CAP)'!$A:$AD,AI$3,FALSE),"")</f>
        <v/>
      </c>
      <c r="AJ655" s="1" t="str">
        <f>_xlfn.IFNA(VLOOKUP($B655,'[1]Price Catalogue (Active CAP)'!$A:$AD,AJ$3,FALSE),"")</f>
        <v/>
      </c>
      <c r="AK655" s="1" t="str">
        <f>_xlfn.IFNA(VLOOKUP($B655,'[1]Price Catalogue (Active CAP)'!$A:$AD,AK$3,FALSE),"")</f>
        <v/>
      </c>
      <c r="AL655" s="32" t="str">
        <f>_xlfn.IFNA(VLOOKUP($B655,'[1]Price Catalogue (Active CAP)'!$A:$AD,AL$3,FALSE),"")</f>
        <v/>
      </c>
      <c r="AM655" s="1" t="str">
        <f>_xlfn.IFNA(VLOOKUP($B655,'[1]Price Catalogue (Active CAP)'!$A:$AD,AM$3,FALSE),"")</f>
        <v/>
      </c>
      <c r="AN655" s="1" t="str">
        <f>_xlfn.IFNA(VLOOKUP($B655,'[1]Price Catalogue (Active CAP)'!$A:$AD,AN$3,FALSE),"")</f>
        <v/>
      </c>
      <c r="AO655" s="1" t="str">
        <f>_xlfn.IFNA(VLOOKUP($B655,'[1]Price Catalogue (Active CAP)'!$A:$AD,AO$3,FALSE),"")</f>
        <v/>
      </c>
      <c r="AP655" s="1" t="str">
        <f>_xlfn.IFNA(VLOOKUP($B655,'[1]Price Catalogue (Active CAP)'!$A:$AD,AP$3,FALSE),"")</f>
        <v/>
      </c>
      <c r="AQ655" s="1" t="str">
        <f>_xlfn.IFNA(VLOOKUP($B655,'[1]Price Catalogue (Active CAP)'!$A:$AD,AQ$3,FALSE),"")</f>
        <v/>
      </c>
      <c r="AR655" s="1" t="str">
        <f>_xlfn.IFNA(VLOOKUP($B655,'[1]Price Catalogue (Active CAP)'!$A:$AD,AR$3,FALSE),"")</f>
        <v/>
      </c>
      <c r="AS655" s="1" t="str">
        <f>_xlfn.IFNA(VLOOKUP($B655,'[1]Price Catalogue (Active CAP)'!$A:$AD,AS$3,FALSE),"")</f>
        <v/>
      </c>
      <c r="AT655" s="1" t="str">
        <f>_xlfn.IFNA(VLOOKUP($B655,'[1]Price Catalogue (Active CAP)'!$A:$AD,AT$3,FALSE),"")</f>
        <v/>
      </c>
      <c r="AU655" s="1" t="str">
        <f>_xlfn.IFNA(VLOOKUP($B655,'[1]Price Catalogue (Active CAP)'!$A:$AD,AU$3,FALSE),"")</f>
        <v/>
      </c>
      <c r="AW655" s="1" t="b">
        <f t="shared" si="221"/>
        <v>0</v>
      </c>
      <c r="AX655" s="1" t="b">
        <f t="shared" si="222"/>
        <v>1</v>
      </c>
      <c r="AY655" s="1" t="b">
        <f t="shared" si="223"/>
        <v>0</v>
      </c>
      <c r="AZ655" s="1" t="b">
        <f t="shared" si="224"/>
        <v>0</v>
      </c>
      <c r="BA655" s="1" t="b">
        <f t="shared" si="225"/>
        <v>0</v>
      </c>
      <c r="BB655" s="1" t="b">
        <f t="shared" si="226"/>
        <v>0</v>
      </c>
      <c r="BC655" s="1" t="b">
        <f t="shared" si="227"/>
        <v>0</v>
      </c>
      <c r="BD655" s="1" t="b">
        <f t="shared" si="228"/>
        <v>0</v>
      </c>
      <c r="BE655" s="1" t="b">
        <f t="shared" si="229"/>
        <v>1</v>
      </c>
      <c r="BF655" s="1" t="b">
        <f t="shared" si="230"/>
        <v>0</v>
      </c>
      <c r="BG655" s="1" t="b">
        <f t="shared" si="231"/>
        <v>0</v>
      </c>
      <c r="BH655" s="1" t="b">
        <f t="shared" si="232"/>
        <v>0</v>
      </c>
      <c r="BI655" s="1" t="b">
        <f t="shared" si="233"/>
        <v>0</v>
      </c>
      <c r="BJ655" s="1" t="b">
        <f t="shared" si="234"/>
        <v>0</v>
      </c>
      <c r="BK655" s="1" t="b">
        <f t="shared" si="235"/>
        <v>0</v>
      </c>
      <c r="BL655" s="1" t="b">
        <f t="shared" si="236"/>
        <v>0</v>
      </c>
      <c r="BM655" s="1" t="b">
        <f t="shared" si="237"/>
        <v>0</v>
      </c>
      <c r="BN655" s="1" t="b">
        <f t="shared" si="238"/>
        <v>0</v>
      </c>
      <c r="BO655" s="1" t="b">
        <f t="shared" si="239"/>
        <v>1</v>
      </c>
      <c r="BP655" s="1" t="b">
        <f t="shared" si="240"/>
        <v>0</v>
      </c>
      <c r="BQ655" s="1" t="b">
        <f t="shared" si="241"/>
        <v>0</v>
      </c>
    </row>
    <row r="656" spans="1:69" ht="60" customHeight="1">
      <c r="A656" s="5">
        <v>653</v>
      </c>
      <c r="B656" s="20" t="s">
        <v>1678</v>
      </c>
      <c r="C656" s="21"/>
      <c r="D656" s="21" t="s">
        <v>1679</v>
      </c>
      <c r="E656" s="19" t="s">
        <v>1571</v>
      </c>
      <c r="F656" s="21" t="s">
        <v>325</v>
      </c>
      <c r="G656" s="21" t="s">
        <v>943</v>
      </c>
      <c r="H656" s="21" t="s">
        <v>1680</v>
      </c>
      <c r="I656" s="21" t="s">
        <v>1681</v>
      </c>
      <c r="J656" s="21"/>
      <c r="K656" s="21" t="s">
        <v>1682</v>
      </c>
      <c r="L656" s="21" t="s">
        <v>1683</v>
      </c>
      <c r="M656" s="13"/>
      <c r="N656" s="13"/>
      <c r="O656" s="13"/>
      <c r="P656" s="13" t="str">
        <f t="shared" si="220"/>
        <v>EASA;FAA;CAA UK;CAA MALAYSIA;DGCA INDONESIA;CAA CHINA;</v>
      </c>
      <c r="Q656" s="22" t="s">
        <v>12</v>
      </c>
      <c r="R656" s="22" t="s">
        <v>13</v>
      </c>
      <c r="S656" s="22" t="s">
        <v>1224</v>
      </c>
      <c r="T656" s="23" t="s">
        <v>24</v>
      </c>
      <c r="U656" s="23" t="s">
        <v>25</v>
      </c>
      <c r="V656" s="22" t="s">
        <v>26</v>
      </c>
      <c r="W656" s="22"/>
      <c r="X656" s="23" t="s">
        <v>1232</v>
      </c>
      <c r="Y656" s="19" t="s">
        <v>1233</v>
      </c>
      <c r="Z656" s="19"/>
      <c r="AA656" s="1" t="str">
        <f>_xlfn.IFNA(VLOOKUP($B656,'[1]Price Catalogue (Active CAP)'!$A:$AD,AA$3,FALSE),"")</f>
        <v/>
      </c>
      <c r="AB656" s="1" t="str">
        <f>_xlfn.IFNA(VLOOKUP($B656,'[1]Price Catalogue (Active CAP)'!$A:$AD,AB$3,FALSE),"")</f>
        <v/>
      </c>
      <c r="AC656" s="1" t="str">
        <f>_xlfn.IFNA(VLOOKUP($B656,'[1]Price Catalogue (Active CAP)'!$A:$AD,AC$3,FALSE),"")</f>
        <v/>
      </c>
      <c r="AD656" s="1" t="str">
        <f>_xlfn.IFNA(VLOOKUP($B656,'[1]Price Catalogue (Active CAP)'!$A:$AD,AD$3,FALSE),"")</f>
        <v/>
      </c>
      <c r="AE656" s="1" t="str">
        <f>_xlfn.IFNA(VLOOKUP($B656,'[1]Price Catalogue (Active CAP)'!$A:$AD,AE$3,FALSE),"")</f>
        <v/>
      </c>
      <c r="AF656" s="1" t="str">
        <f>_xlfn.IFNA(VLOOKUP($B656,'[1]Price Catalogue (Active CAP)'!$A:$AD,AF$3,FALSE),"")</f>
        <v/>
      </c>
      <c r="AG656" s="1" t="str">
        <f>_xlfn.IFNA(VLOOKUP($B656,'[1]Price Catalogue (Active CAP)'!$A:$AD,AG$3,FALSE),"")</f>
        <v/>
      </c>
      <c r="AH656" s="1" t="str">
        <f>_xlfn.IFNA(VLOOKUP($B656,'[1]Price Catalogue (Active CAP)'!$A:$AD,AH$3,FALSE),"")</f>
        <v/>
      </c>
      <c r="AI656" s="1" t="str">
        <f>_xlfn.IFNA(VLOOKUP($B656,'[1]Price Catalogue (Active CAP)'!$A:$AD,AI$3,FALSE),"")</f>
        <v/>
      </c>
      <c r="AJ656" s="1" t="str">
        <f>_xlfn.IFNA(VLOOKUP($B656,'[1]Price Catalogue (Active CAP)'!$A:$AD,AJ$3,FALSE),"")</f>
        <v/>
      </c>
      <c r="AK656" s="1" t="str">
        <f>_xlfn.IFNA(VLOOKUP($B656,'[1]Price Catalogue (Active CAP)'!$A:$AD,AK$3,FALSE),"")</f>
        <v/>
      </c>
      <c r="AL656" s="32" t="str">
        <f>_xlfn.IFNA(VLOOKUP($B656,'[1]Price Catalogue (Active CAP)'!$A:$AD,AL$3,FALSE),"")</f>
        <v/>
      </c>
      <c r="AM656" s="1" t="str">
        <f>_xlfn.IFNA(VLOOKUP($B656,'[1]Price Catalogue (Active CAP)'!$A:$AD,AM$3,FALSE),"")</f>
        <v/>
      </c>
      <c r="AN656" s="1" t="str">
        <f>_xlfn.IFNA(VLOOKUP($B656,'[1]Price Catalogue (Active CAP)'!$A:$AD,AN$3,FALSE),"")</f>
        <v/>
      </c>
      <c r="AO656" s="1" t="str">
        <f>_xlfn.IFNA(VLOOKUP($B656,'[1]Price Catalogue (Active CAP)'!$A:$AD,AO$3,FALSE),"")</f>
        <v/>
      </c>
      <c r="AP656" s="1" t="str">
        <f>_xlfn.IFNA(VLOOKUP($B656,'[1]Price Catalogue (Active CAP)'!$A:$AD,AP$3,FALSE),"")</f>
        <v/>
      </c>
      <c r="AQ656" s="1" t="str">
        <f>_xlfn.IFNA(VLOOKUP($B656,'[1]Price Catalogue (Active CAP)'!$A:$AD,AQ$3,FALSE),"")</f>
        <v/>
      </c>
      <c r="AR656" s="1" t="str">
        <f>_xlfn.IFNA(VLOOKUP($B656,'[1]Price Catalogue (Active CAP)'!$A:$AD,AR$3,FALSE),"")</f>
        <v/>
      </c>
      <c r="AS656" s="1" t="str">
        <f>_xlfn.IFNA(VLOOKUP($B656,'[1]Price Catalogue (Active CAP)'!$A:$AD,AS$3,FALSE),"")</f>
        <v/>
      </c>
      <c r="AT656" s="1" t="str">
        <f>_xlfn.IFNA(VLOOKUP($B656,'[1]Price Catalogue (Active CAP)'!$A:$AD,AT$3,FALSE),"")</f>
        <v/>
      </c>
      <c r="AU656" s="1" t="str">
        <f>_xlfn.IFNA(VLOOKUP($B656,'[1]Price Catalogue (Active CAP)'!$A:$AD,AU$3,FALSE),"")</f>
        <v/>
      </c>
      <c r="AW656" s="1" t="b">
        <f t="shared" si="221"/>
        <v>0</v>
      </c>
      <c r="AX656" s="1" t="b">
        <f t="shared" si="222"/>
        <v>1</v>
      </c>
      <c r="AY656" s="1" t="b">
        <f t="shared" si="223"/>
        <v>0</v>
      </c>
      <c r="AZ656" s="1" t="b">
        <f t="shared" si="224"/>
        <v>0</v>
      </c>
      <c r="BA656" s="1" t="b">
        <f t="shared" si="225"/>
        <v>0</v>
      </c>
      <c r="BB656" s="1" t="b">
        <f t="shared" si="226"/>
        <v>0</v>
      </c>
      <c r="BC656" s="1" t="b">
        <f t="shared" si="227"/>
        <v>0</v>
      </c>
      <c r="BD656" s="1" t="b">
        <f t="shared" si="228"/>
        <v>0</v>
      </c>
      <c r="BE656" s="1" t="b">
        <f t="shared" si="229"/>
        <v>1</v>
      </c>
      <c r="BF656" s="1" t="b">
        <f t="shared" si="230"/>
        <v>0</v>
      </c>
      <c r="BG656" s="1" t="b">
        <f t="shared" si="231"/>
        <v>0</v>
      </c>
      <c r="BH656" s="1" t="b">
        <f t="shared" si="232"/>
        <v>0</v>
      </c>
      <c r="BI656" s="1" t="b">
        <f t="shared" si="233"/>
        <v>0</v>
      </c>
      <c r="BJ656" s="1" t="b">
        <f t="shared" si="234"/>
        <v>0</v>
      </c>
      <c r="BK656" s="1" t="b">
        <f t="shared" si="235"/>
        <v>0</v>
      </c>
      <c r="BL656" s="1" t="b">
        <f t="shared" si="236"/>
        <v>0</v>
      </c>
      <c r="BM656" s="1" t="b">
        <f t="shared" si="237"/>
        <v>0</v>
      </c>
      <c r="BN656" s="1" t="b">
        <f t="shared" si="238"/>
        <v>0</v>
      </c>
      <c r="BO656" s="1" t="b">
        <f t="shared" si="239"/>
        <v>1</v>
      </c>
      <c r="BP656" s="1" t="b">
        <f t="shared" si="240"/>
        <v>0</v>
      </c>
      <c r="BQ656" s="1" t="b">
        <f t="shared" si="241"/>
        <v>0</v>
      </c>
    </row>
    <row r="657" spans="1:69" ht="60" customHeight="1">
      <c r="A657" s="5">
        <v>654</v>
      </c>
      <c r="B657" s="20" t="s">
        <v>1684</v>
      </c>
      <c r="C657" s="21"/>
      <c r="D657" s="21" t="s">
        <v>1679</v>
      </c>
      <c r="E657" s="19" t="s">
        <v>1571</v>
      </c>
      <c r="F657" s="21" t="s">
        <v>325</v>
      </c>
      <c r="G657" s="21" t="s">
        <v>943</v>
      </c>
      <c r="H657" s="21" t="s">
        <v>1680</v>
      </c>
      <c r="I657" s="21" t="s">
        <v>1685</v>
      </c>
      <c r="J657" s="21"/>
      <c r="K657" s="21" t="s">
        <v>1682</v>
      </c>
      <c r="L657" s="21" t="s">
        <v>1683</v>
      </c>
      <c r="M657" s="13"/>
      <c r="N657" s="13"/>
      <c r="O657" s="13"/>
      <c r="P657" s="13" t="str">
        <f t="shared" si="220"/>
        <v>EASA;FAA;CAA UK;CAA MALAYSIA;DGCA INDONESIA;CAA CHINA;</v>
      </c>
      <c r="Q657" s="22" t="s">
        <v>12</v>
      </c>
      <c r="R657" s="22" t="s">
        <v>13</v>
      </c>
      <c r="S657" s="22" t="s">
        <v>1224</v>
      </c>
      <c r="T657" s="23" t="s">
        <v>24</v>
      </c>
      <c r="U657" s="23" t="s">
        <v>25</v>
      </c>
      <c r="V657" s="22" t="s">
        <v>26</v>
      </c>
      <c r="W657" s="22"/>
      <c r="X657" s="23" t="s">
        <v>1232</v>
      </c>
      <c r="Y657" s="19" t="s">
        <v>1233</v>
      </c>
      <c r="Z657" s="19"/>
      <c r="AA657" s="1" t="str">
        <f>_xlfn.IFNA(VLOOKUP($B657,'[1]Price Catalogue (Active CAP)'!$A:$AD,AA$3,FALSE),"")</f>
        <v/>
      </c>
      <c r="AB657" s="1" t="str">
        <f>_xlfn.IFNA(VLOOKUP($B657,'[1]Price Catalogue (Active CAP)'!$A:$AD,AB$3,FALSE),"")</f>
        <v/>
      </c>
      <c r="AC657" s="1" t="str">
        <f>_xlfn.IFNA(VLOOKUP($B657,'[1]Price Catalogue (Active CAP)'!$A:$AD,AC$3,FALSE),"")</f>
        <v/>
      </c>
      <c r="AD657" s="1" t="str">
        <f>_xlfn.IFNA(VLOOKUP($B657,'[1]Price Catalogue (Active CAP)'!$A:$AD,AD$3,FALSE),"")</f>
        <v/>
      </c>
      <c r="AE657" s="1" t="str">
        <f>_xlfn.IFNA(VLOOKUP($B657,'[1]Price Catalogue (Active CAP)'!$A:$AD,AE$3,FALSE),"")</f>
        <v/>
      </c>
      <c r="AF657" s="1" t="str">
        <f>_xlfn.IFNA(VLOOKUP($B657,'[1]Price Catalogue (Active CAP)'!$A:$AD,AF$3,FALSE),"")</f>
        <v/>
      </c>
      <c r="AG657" s="1" t="str">
        <f>_xlfn.IFNA(VLOOKUP($B657,'[1]Price Catalogue (Active CAP)'!$A:$AD,AG$3,FALSE),"")</f>
        <v/>
      </c>
      <c r="AH657" s="1" t="str">
        <f>_xlfn.IFNA(VLOOKUP($B657,'[1]Price Catalogue (Active CAP)'!$A:$AD,AH$3,FALSE),"")</f>
        <v/>
      </c>
      <c r="AI657" s="1" t="str">
        <f>_xlfn.IFNA(VLOOKUP($B657,'[1]Price Catalogue (Active CAP)'!$A:$AD,AI$3,FALSE),"")</f>
        <v/>
      </c>
      <c r="AJ657" s="1" t="str">
        <f>_xlfn.IFNA(VLOOKUP($B657,'[1]Price Catalogue (Active CAP)'!$A:$AD,AJ$3,FALSE),"")</f>
        <v/>
      </c>
      <c r="AK657" s="1" t="str">
        <f>_xlfn.IFNA(VLOOKUP($B657,'[1]Price Catalogue (Active CAP)'!$A:$AD,AK$3,FALSE),"")</f>
        <v/>
      </c>
      <c r="AL657" s="32" t="str">
        <f>_xlfn.IFNA(VLOOKUP($B657,'[1]Price Catalogue (Active CAP)'!$A:$AD,AL$3,FALSE),"")</f>
        <v/>
      </c>
      <c r="AM657" s="1" t="str">
        <f>_xlfn.IFNA(VLOOKUP($B657,'[1]Price Catalogue (Active CAP)'!$A:$AD,AM$3,FALSE),"")</f>
        <v/>
      </c>
      <c r="AN657" s="1" t="str">
        <f>_xlfn.IFNA(VLOOKUP($B657,'[1]Price Catalogue (Active CAP)'!$A:$AD,AN$3,FALSE),"")</f>
        <v/>
      </c>
      <c r="AO657" s="1" t="str">
        <f>_xlfn.IFNA(VLOOKUP($B657,'[1]Price Catalogue (Active CAP)'!$A:$AD,AO$3,FALSE),"")</f>
        <v/>
      </c>
      <c r="AP657" s="1" t="str">
        <f>_xlfn.IFNA(VLOOKUP($B657,'[1]Price Catalogue (Active CAP)'!$A:$AD,AP$3,FALSE),"")</f>
        <v/>
      </c>
      <c r="AQ657" s="1" t="str">
        <f>_xlfn.IFNA(VLOOKUP($B657,'[1]Price Catalogue (Active CAP)'!$A:$AD,AQ$3,FALSE),"")</f>
        <v/>
      </c>
      <c r="AR657" s="1" t="str">
        <f>_xlfn.IFNA(VLOOKUP($B657,'[1]Price Catalogue (Active CAP)'!$A:$AD,AR$3,FALSE),"")</f>
        <v/>
      </c>
      <c r="AS657" s="1" t="str">
        <f>_xlfn.IFNA(VLOOKUP($B657,'[1]Price Catalogue (Active CAP)'!$A:$AD,AS$3,FALSE),"")</f>
        <v/>
      </c>
      <c r="AT657" s="1" t="str">
        <f>_xlfn.IFNA(VLOOKUP($B657,'[1]Price Catalogue (Active CAP)'!$A:$AD,AT$3,FALSE),"")</f>
        <v/>
      </c>
      <c r="AU657" s="1" t="str">
        <f>_xlfn.IFNA(VLOOKUP($B657,'[1]Price Catalogue (Active CAP)'!$A:$AD,AU$3,FALSE),"")</f>
        <v/>
      </c>
      <c r="AW657" s="1" t="b">
        <f t="shared" si="221"/>
        <v>0</v>
      </c>
      <c r="AX657" s="1" t="b">
        <f t="shared" si="222"/>
        <v>1</v>
      </c>
      <c r="AY657" s="1" t="b">
        <f t="shared" si="223"/>
        <v>0</v>
      </c>
      <c r="AZ657" s="1" t="b">
        <f t="shared" si="224"/>
        <v>0</v>
      </c>
      <c r="BA657" s="1" t="b">
        <f t="shared" si="225"/>
        <v>0</v>
      </c>
      <c r="BB657" s="1" t="b">
        <f t="shared" si="226"/>
        <v>0</v>
      </c>
      <c r="BC657" s="1" t="b">
        <f t="shared" si="227"/>
        <v>0</v>
      </c>
      <c r="BD657" s="1" t="b">
        <f t="shared" si="228"/>
        <v>0</v>
      </c>
      <c r="BE657" s="1" t="b">
        <f t="shared" si="229"/>
        <v>1</v>
      </c>
      <c r="BF657" s="1" t="b">
        <f t="shared" si="230"/>
        <v>0</v>
      </c>
      <c r="BG657" s="1" t="b">
        <f t="shared" si="231"/>
        <v>0</v>
      </c>
      <c r="BH657" s="1" t="b">
        <f t="shared" si="232"/>
        <v>0</v>
      </c>
      <c r="BI657" s="1" t="b">
        <f t="shared" si="233"/>
        <v>0</v>
      </c>
      <c r="BJ657" s="1" t="b">
        <f t="shared" si="234"/>
        <v>0</v>
      </c>
      <c r="BK657" s="1" t="b">
        <f t="shared" si="235"/>
        <v>0</v>
      </c>
      <c r="BL657" s="1" t="b">
        <f t="shared" si="236"/>
        <v>0</v>
      </c>
      <c r="BM657" s="1" t="b">
        <f t="shared" si="237"/>
        <v>0</v>
      </c>
      <c r="BN657" s="1" t="b">
        <f t="shared" si="238"/>
        <v>0</v>
      </c>
      <c r="BO657" s="1" t="b">
        <f t="shared" si="239"/>
        <v>1</v>
      </c>
      <c r="BP657" s="1" t="b">
        <f t="shared" si="240"/>
        <v>0</v>
      </c>
      <c r="BQ657" s="1" t="b">
        <f t="shared" si="241"/>
        <v>0</v>
      </c>
    </row>
    <row r="658" spans="1:69" ht="60" customHeight="1">
      <c r="A658" s="5">
        <v>655</v>
      </c>
      <c r="B658" s="20" t="s">
        <v>1686</v>
      </c>
      <c r="C658" s="21"/>
      <c r="D658" s="21" t="s">
        <v>1679</v>
      </c>
      <c r="E658" s="19" t="s">
        <v>1571</v>
      </c>
      <c r="F658" s="21" t="s">
        <v>325</v>
      </c>
      <c r="G658" s="21" t="s">
        <v>943</v>
      </c>
      <c r="H658" s="21" t="s">
        <v>1680</v>
      </c>
      <c r="I658" s="21" t="s">
        <v>1685</v>
      </c>
      <c r="J658" s="21"/>
      <c r="K658" s="21" t="s">
        <v>1682</v>
      </c>
      <c r="L658" s="21" t="s">
        <v>1683</v>
      </c>
      <c r="M658" s="13"/>
      <c r="N658" s="13"/>
      <c r="O658" s="13"/>
      <c r="P658" s="13" t="str">
        <f t="shared" si="220"/>
        <v>EASA;FAA;CAA UK;CAA MALAYSIA;DGCA INDONESIA;CAA CHINA;</v>
      </c>
      <c r="Q658" s="22" t="s">
        <v>12</v>
      </c>
      <c r="R658" s="22" t="s">
        <v>13</v>
      </c>
      <c r="S658" s="22" t="s">
        <v>1224</v>
      </c>
      <c r="T658" s="23" t="s">
        <v>24</v>
      </c>
      <c r="U658" s="23" t="s">
        <v>25</v>
      </c>
      <c r="V658" s="22" t="s">
        <v>26</v>
      </c>
      <c r="W658" s="22"/>
      <c r="X658" s="23" t="s">
        <v>1232</v>
      </c>
      <c r="Y658" s="19" t="s">
        <v>1233</v>
      </c>
      <c r="Z658" s="19"/>
      <c r="AA658" s="1" t="str">
        <f>_xlfn.IFNA(VLOOKUP($B658,'[1]Price Catalogue (Active CAP)'!$A:$AD,AA$3,FALSE),"")</f>
        <v/>
      </c>
      <c r="AB658" s="1" t="str">
        <f>_xlfn.IFNA(VLOOKUP($B658,'[1]Price Catalogue (Active CAP)'!$A:$AD,AB$3,FALSE),"")</f>
        <v/>
      </c>
      <c r="AC658" s="1" t="str">
        <f>_xlfn.IFNA(VLOOKUP($B658,'[1]Price Catalogue (Active CAP)'!$A:$AD,AC$3,FALSE),"")</f>
        <v/>
      </c>
      <c r="AD658" s="1" t="str">
        <f>_xlfn.IFNA(VLOOKUP($B658,'[1]Price Catalogue (Active CAP)'!$A:$AD,AD$3,FALSE),"")</f>
        <v/>
      </c>
      <c r="AE658" s="1" t="str">
        <f>_xlfn.IFNA(VLOOKUP($B658,'[1]Price Catalogue (Active CAP)'!$A:$AD,AE$3,FALSE),"")</f>
        <v/>
      </c>
      <c r="AF658" s="1" t="str">
        <f>_xlfn.IFNA(VLOOKUP($B658,'[1]Price Catalogue (Active CAP)'!$A:$AD,AF$3,FALSE),"")</f>
        <v/>
      </c>
      <c r="AG658" s="1" t="str">
        <f>_xlfn.IFNA(VLOOKUP($B658,'[1]Price Catalogue (Active CAP)'!$A:$AD,AG$3,FALSE),"")</f>
        <v/>
      </c>
      <c r="AH658" s="1" t="str">
        <f>_xlfn.IFNA(VLOOKUP($B658,'[1]Price Catalogue (Active CAP)'!$A:$AD,AH$3,FALSE),"")</f>
        <v/>
      </c>
      <c r="AI658" s="1" t="str">
        <f>_xlfn.IFNA(VLOOKUP($B658,'[1]Price Catalogue (Active CAP)'!$A:$AD,AI$3,FALSE),"")</f>
        <v/>
      </c>
      <c r="AJ658" s="1" t="str">
        <f>_xlfn.IFNA(VLOOKUP($B658,'[1]Price Catalogue (Active CAP)'!$A:$AD,AJ$3,FALSE),"")</f>
        <v/>
      </c>
      <c r="AK658" s="1" t="str">
        <f>_xlfn.IFNA(VLOOKUP($B658,'[1]Price Catalogue (Active CAP)'!$A:$AD,AK$3,FALSE),"")</f>
        <v/>
      </c>
      <c r="AL658" s="32" t="str">
        <f>_xlfn.IFNA(VLOOKUP($B658,'[1]Price Catalogue (Active CAP)'!$A:$AD,AL$3,FALSE),"")</f>
        <v/>
      </c>
      <c r="AM658" s="1" t="str">
        <f>_xlfn.IFNA(VLOOKUP($B658,'[1]Price Catalogue (Active CAP)'!$A:$AD,AM$3,FALSE),"")</f>
        <v/>
      </c>
      <c r="AN658" s="1" t="str">
        <f>_xlfn.IFNA(VLOOKUP($B658,'[1]Price Catalogue (Active CAP)'!$A:$AD,AN$3,FALSE),"")</f>
        <v/>
      </c>
      <c r="AO658" s="1" t="str">
        <f>_xlfn.IFNA(VLOOKUP($B658,'[1]Price Catalogue (Active CAP)'!$A:$AD,AO$3,FALSE),"")</f>
        <v/>
      </c>
      <c r="AP658" s="1" t="str">
        <f>_xlfn.IFNA(VLOOKUP($B658,'[1]Price Catalogue (Active CAP)'!$A:$AD,AP$3,FALSE),"")</f>
        <v/>
      </c>
      <c r="AQ658" s="1" t="str">
        <f>_xlfn.IFNA(VLOOKUP($B658,'[1]Price Catalogue (Active CAP)'!$A:$AD,AQ$3,FALSE),"")</f>
        <v/>
      </c>
      <c r="AR658" s="1" t="str">
        <f>_xlfn.IFNA(VLOOKUP($B658,'[1]Price Catalogue (Active CAP)'!$A:$AD,AR$3,FALSE),"")</f>
        <v/>
      </c>
      <c r="AS658" s="1" t="str">
        <f>_xlfn.IFNA(VLOOKUP($B658,'[1]Price Catalogue (Active CAP)'!$A:$AD,AS$3,FALSE),"")</f>
        <v/>
      </c>
      <c r="AT658" s="1" t="str">
        <f>_xlfn.IFNA(VLOOKUP($B658,'[1]Price Catalogue (Active CAP)'!$A:$AD,AT$3,FALSE),"")</f>
        <v/>
      </c>
      <c r="AU658" s="1" t="str">
        <f>_xlfn.IFNA(VLOOKUP($B658,'[1]Price Catalogue (Active CAP)'!$A:$AD,AU$3,FALSE),"")</f>
        <v/>
      </c>
      <c r="AW658" s="1" t="b">
        <f t="shared" si="221"/>
        <v>0</v>
      </c>
      <c r="AX658" s="1" t="b">
        <f t="shared" si="222"/>
        <v>1</v>
      </c>
      <c r="AY658" s="1" t="b">
        <f t="shared" si="223"/>
        <v>0</v>
      </c>
      <c r="AZ658" s="1" t="b">
        <f t="shared" si="224"/>
        <v>0</v>
      </c>
      <c r="BA658" s="1" t="b">
        <f t="shared" si="225"/>
        <v>0</v>
      </c>
      <c r="BB658" s="1" t="b">
        <f t="shared" si="226"/>
        <v>0</v>
      </c>
      <c r="BC658" s="1" t="b">
        <f t="shared" si="227"/>
        <v>0</v>
      </c>
      <c r="BD658" s="1" t="b">
        <f t="shared" si="228"/>
        <v>0</v>
      </c>
      <c r="BE658" s="1" t="b">
        <f t="shared" si="229"/>
        <v>1</v>
      </c>
      <c r="BF658" s="1" t="b">
        <f t="shared" si="230"/>
        <v>0</v>
      </c>
      <c r="BG658" s="1" t="b">
        <f t="shared" si="231"/>
        <v>0</v>
      </c>
      <c r="BH658" s="1" t="b">
        <f t="shared" si="232"/>
        <v>0</v>
      </c>
      <c r="BI658" s="1" t="b">
        <f t="shared" si="233"/>
        <v>0</v>
      </c>
      <c r="BJ658" s="1" t="b">
        <f t="shared" si="234"/>
        <v>0</v>
      </c>
      <c r="BK658" s="1" t="b">
        <f t="shared" si="235"/>
        <v>0</v>
      </c>
      <c r="BL658" s="1" t="b">
        <f t="shared" si="236"/>
        <v>0</v>
      </c>
      <c r="BM658" s="1" t="b">
        <f t="shared" si="237"/>
        <v>0</v>
      </c>
      <c r="BN658" s="1" t="b">
        <f t="shared" si="238"/>
        <v>0</v>
      </c>
      <c r="BO658" s="1" t="b">
        <f t="shared" si="239"/>
        <v>1</v>
      </c>
      <c r="BP658" s="1" t="b">
        <f t="shared" si="240"/>
        <v>0</v>
      </c>
      <c r="BQ658" s="1" t="b">
        <f t="shared" si="241"/>
        <v>0</v>
      </c>
    </row>
    <row r="659" spans="1:69" ht="60" customHeight="1">
      <c r="A659" s="5">
        <v>656</v>
      </c>
      <c r="B659" s="20" t="s">
        <v>1687</v>
      </c>
      <c r="C659" s="21"/>
      <c r="D659" s="21" t="s">
        <v>1679</v>
      </c>
      <c r="E659" s="19" t="s">
        <v>1571</v>
      </c>
      <c r="F659" s="21" t="s">
        <v>325</v>
      </c>
      <c r="G659" s="21" t="s">
        <v>943</v>
      </c>
      <c r="H659" s="21" t="s">
        <v>1680</v>
      </c>
      <c r="I659" s="21" t="s">
        <v>1685</v>
      </c>
      <c r="J659" s="21"/>
      <c r="K659" s="21" t="s">
        <v>1682</v>
      </c>
      <c r="L659" s="21" t="s">
        <v>1683</v>
      </c>
      <c r="M659" s="13"/>
      <c r="N659" s="13"/>
      <c r="O659" s="13"/>
      <c r="P659" s="13" t="str">
        <f t="shared" si="220"/>
        <v>EASA;FAA;CAA UK;CAA MALAYSIA;DGCA INDONESIA;CAA CHINA;</v>
      </c>
      <c r="Q659" s="22" t="s">
        <v>12</v>
      </c>
      <c r="R659" s="22" t="s">
        <v>13</v>
      </c>
      <c r="S659" s="22" t="s">
        <v>1224</v>
      </c>
      <c r="T659" s="23" t="s">
        <v>24</v>
      </c>
      <c r="U659" s="23" t="s">
        <v>25</v>
      </c>
      <c r="V659" s="22" t="s">
        <v>26</v>
      </c>
      <c r="W659" s="22"/>
      <c r="X659" s="23" t="s">
        <v>1232</v>
      </c>
      <c r="Y659" s="19" t="s">
        <v>1233</v>
      </c>
      <c r="Z659" s="19"/>
      <c r="AA659" s="1" t="str">
        <f>_xlfn.IFNA(VLOOKUP($B659,'[1]Price Catalogue (Active CAP)'!$A:$AD,AA$3,FALSE),"")</f>
        <v/>
      </c>
      <c r="AB659" s="1" t="str">
        <f>_xlfn.IFNA(VLOOKUP($B659,'[1]Price Catalogue (Active CAP)'!$A:$AD,AB$3,FALSE),"")</f>
        <v/>
      </c>
      <c r="AC659" s="1" t="str">
        <f>_xlfn.IFNA(VLOOKUP($B659,'[1]Price Catalogue (Active CAP)'!$A:$AD,AC$3,FALSE),"")</f>
        <v/>
      </c>
      <c r="AD659" s="1" t="str">
        <f>_xlfn.IFNA(VLOOKUP($B659,'[1]Price Catalogue (Active CAP)'!$A:$AD,AD$3,FALSE),"")</f>
        <v/>
      </c>
      <c r="AE659" s="1" t="str">
        <f>_xlfn.IFNA(VLOOKUP($B659,'[1]Price Catalogue (Active CAP)'!$A:$AD,AE$3,FALSE),"")</f>
        <v/>
      </c>
      <c r="AF659" s="1" t="str">
        <f>_xlfn.IFNA(VLOOKUP($B659,'[1]Price Catalogue (Active CAP)'!$A:$AD,AF$3,FALSE),"")</f>
        <v/>
      </c>
      <c r="AG659" s="1" t="str">
        <f>_xlfn.IFNA(VLOOKUP($B659,'[1]Price Catalogue (Active CAP)'!$A:$AD,AG$3,FALSE),"")</f>
        <v/>
      </c>
      <c r="AH659" s="1" t="str">
        <f>_xlfn.IFNA(VLOOKUP($B659,'[1]Price Catalogue (Active CAP)'!$A:$AD,AH$3,FALSE),"")</f>
        <v/>
      </c>
      <c r="AI659" s="1" t="str">
        <f>_xlfn.IFNA(VLOOKUP($B659,'[1]Price Catalogue (Active CAP)'!$A:$AD,AI$3,FALSE),"")</f>
        <v/>
      </c>
      <c r="AJ659" s="1" t="str">
        <f>_xlfn.IFNA(VLOOKUP($B659,'[1]Price Catalogue (Active CAP)'!$A:$AD,AJ$3,FALSE),"")</f>
        <v/>
      </c>
      <c r="AK659" s="1" t="str">
        <f>_xlfn.IFNA(VLOOKUP($B659,'[1]Price Catalogue (Active CAP)'!$A:$AD,AK$3,FALSE),"")</f>
        <v/>
      </c>
      <c r="AL659" s="32" t="str">
        <f>_xlfn.IFNA(VLOOKUP($B659,'[1]Price Catalogue (Active CAP)'!$A:$AD,AL$3,FALSE),"")</f>
        <v/>
      </c>
      <c r="AM659" s="1" t="str">
        <f>_xlfn.IFNA(VLOOKUP($B659,'[1]Price Catalogue (Active CAP)'!$A:$AD,AM$3,FALSE),"")</f>
        <v/>
      </c>
      <c r="AN659" s="1" t="str">
        <f>_xlfn.IFNA(VLOOKUP($B659,'[1]Price Catalogue (Active CAP)'!$A:$AD,AN$3,FALSE),"")</f>
        <v/>
      </c>
      <c r="AO659" s="1" t="str">
        <f>_xlfn.IFNA(VLOOKUP($B659,'[1]Price Catalogue (Active CAP)'!$A:$AD,AO$3,FALSE),"")</f>
        <v/>
      </c>
      <c r="AP659" s="1" t="str">
        <f>_xlfn.IFNA(VLOOKUP($B659,'[1]Price Catalogue (Active CAP)'!$A:$AD,AP$3,FALSE),"")</f>
        <v/>
      </c>
      <c r="AQ659" s="1" t="str">
        <f>_xlfn.IFNA(VLOOKUP($B659,'[1]Price Catalogue (Active CAP)'!$A:$AD,AQ$3,FALSE),"")</f>
        <v/>
      </c>
      <c r="AR659" s="1" t="str">
        <f>_xlfn.IFNA(VLOOKUP($B659,'[1]Price Catalogue (Active CAP)'!$A:$AD,AR$3,FALSE),"")</f>
        <v/>
      </c>
      <c r="AS659" s="1" t="str">
        <f>_xlfn.IFNA(VLOOKUP($B659,'[1]Price Catalogue (Active CAP)'!$A:$AD,AS$3,FALSE),"")</f>
        <v/>
      </c>
      <c r="AT659" s="1" t="str">
        <f>_xlfn.IFNA(VLOOKUP($B659,'[1]Price Catalogue (Active CAP)'!$A:$AD,AT$3,FALSE),"")</f>
        <v/>
      </c>
      <c r="AU659" s="1" t="str">
        <f>_xlfn.IFNA(VLOOKUP($B659,'[1]Price Catalogue (Active CAP)'!$A:$AD,AU$3,FALSE),"")</f>
        <v/>
      </c>
      <c r="AW659" s="1" t="b">
        <f t="shared" si="221"/>
        <v>0</v>
      </c>
      <c r="AX659" s="1" t="b">
        <f t="shared" si="222"/>
        <v>1</v>
      </c>
      <c r="AY659" s="1" t="b">
        <f t="shared" si="223"/>
        <v>0</v>
      </c>
      <c r="AZ659" s="1" t="b">
        <f t="shared" si="224"/>
        <v>0</v>
      </c>
      <c r="BA659" s="1" t="b">
        <f t="shared" si="225"/>
        <v>0</v>
      </c>
      <c r="BB659" s="1" t="b">
        <f t="shared" si="226"/>
        <v>0</v>
      </c>
      <c r="BC659" s="1" t="b">
        <f t="shared" si="227"/>
        <v>0</v>
      </c>
      <c r="BD659" s="1" t="b">
        <f t="shared" si="228"/>
        <v>0</v>
      </c>
      <c r="BE659" s="1" t="b">
        <f t="shared" si="229"/>
        <v>1</v>
      </c>
      <c r="BF659" s="1" t="b">
        <f t="shared" si="230"/>
        <v>0</v>
      </c>
      <c r="BG659" s="1" t="b">
        <f t="shared" si="231"/>
        <v>0</v>
      </c>
      <c r="BH659" s="1" t="b">
        <f t="shared" si="232"/>
        <v>0</v>
      </c>
      <c r="BI659" s="1" t="b">
        <f t="shared" si="233"/>
        <v>0</v>
      </c>
      <c r="BJ659" s="1" t="b">
        <f t="shared" si="234"/>
        <v>0</v>
      </c>
      <c r="BK659" s="1" t="b">
        <f t="shared" si="235"/>
        <v>0</v>
      </c>
      <c r="BL659" s="1" t="b">
        <f t="shared" si="236"/>
        <v>0</v>
      </c>
      <c r="BM659" s="1" t="b">
        <f t="shared" si="237"/>
        <v>0</v>
      </c>
      <c r="BN659" s="1" t="b">
        <f t="shared" si="238"/>
        <v>0</v>
      </c>
      <c r="BO659" s="1" t="b">
        <f t="shared" si="239"/>
        <v>1</v>
      </c>
      <c r="BP659" s="1" t="b">
        <f t="shared" si="240"/>
        <v>0</v>
      </c>
      <c r="BQ659" s="1" t="b">
        <f t="shared" si="241"/>
        <v>0</v>
      </c>
    </row>
    <row r="660" spans="1:69" ht="60" customHeight="1">
      <c r="A660" s="5">
        <v>657</v>
      </c>
      <c r="B660" s="20" t="s">
        <v>1688</v>
      </c>
      <c r="C660" s="21"/>
      <c r="D660" s="21" t="s">
        <v>1679</v>
      </c>
      <c r="E660" s="19" t="s">
        <v>1571</v>
      </c>
      <c r="F660" s="21" t="s">
        <v>325</v>
      </c>
      <c r="G660" s="21" t="s">
        <v>943</v>
      </c>
      <c r="H660" s="21" t="s">
        <v>1680</v>
      </c>
      <c r="I660" s="21" t="s">
        <v>1685</v>
      </c>
      <c r="J660" s="21"/>
      <c r="K660" s="21" t="s">
        <v>1682</v>
      </c>
      <c r="L660" s="21" t="s">
        <v>1683</v>
      </c>
      <c r="M660" s="13"/>
      <c r="N660" s="13"/>
      <c r="O660" s="13"/>
      <c r="P660" s="13" t="str">
        <f t="shared" si="220"/>
        <v>EASA;FAA;CAA UK;CAA MALAYSIA;DGCA INDONESIA;CAA CHINA;</v>
      </c>
      <c r="Q660" s="22" t="s">
        <v>12</v>
      </c>
      <c r="R660" s="22" t="s">
        <v>13</v>
      </c>
      <c r="S660" s="22" t="s">
        <v>1224</v>
      </c>
      <c r="T660" s="23" t="s">
        <v>24</v>
      </c>
      <c r="U660" s="23" t="s">
        <v>25</v>
      </c>
      <c r="V660" s="22" t="s">
        <v>26</v>
      </c>
      <c r="W660" s="22"/>
      <c r="X660" s="23" t="s">
        <v>1232</v>
      </c>
      <c r="Y660" s="19" t="s">
        <v>1233</v>
      </c>
      <c r="Z660" s="19"/>
      <c r="AA660" s="1" t="str">
        <f>_xlfn.IFNA(VLOOKUP($B660,'[1]Price Catalogue (Active CAP)'!$A:$AD,AA$3,FALSE),"")</f>
        <v/>
      </c>
      <c r="AB660" s="1" t="str">
        <f>_xlfn.IFNA(VLOOKUP($B660,'[1]Price Catalogue (Active CAP)'!$A:$AD,AB$3,FALSE),"")</f>
        <v/>
      </c>
      <c r="AC660" s="1" t="str">
        <f>_xlfn.IFNA(VLOOKUP($B660,'[1]Price Catalogue (Active CAP)'!$A:$AD,AC$3,FALSE),"")</f>
        <v/>
      </c>
      <c r="AD660" s="1" t="str">
        <f>_xlfn.IFNA(VLOOKUP($B660,'[1]Price Catalogue (Active CAP)'!$A:$AD,AD$3,FALSE),"")</f>
        <v/>
      </c>
      <c r="AE660" s="1" t="str">
        <f>_xlfn.IFNA(VLOOKUP($B660,'[1]Price Catalogue (Active CAP)'!$A:$AD,AE$3,FALSE),"")</f>
        <v/>
      </c>
      <c r="AF660" s="1" t="str">
        <f>_xlfn.IFNA(VLOOKUP($B660,'[1]Price Catalogue (Active CAP)'!$A:$AD,AF$3,FALSE),"")</f>
        <v/>
      </c>
      <c r="AG660" s="1" t="str">
        <f>_xlfn.IFNA(VLOOKUP($B660,'[1]Price Catalogue (Active CAP)'!$A:$AD,AG$3,FALSE),"")</f>
        <v/>
      </c>
      <c r="AH660" s="1" t="str">
        <f>_xlfn.IFNA(VLOOKUP($B660,'[1]Price Catalogue (Active CAP)'!$A:$AD,AH$3,FALSE),"")</f>
        <v/>
      </c>
      <c r="AI660" s="1" t="str">
        <f>_xlfn.IFNA(VLOOKUP($B660,'[1]Price Catalogue (Active CAP)'!$A:$AD,AI$3,FALSE),"")</f>
        <v/>
      </c>
      <c r="AJ660" s="1" t="str">
        <f>_xlfn.IFNA(VLOOKUP($B660,'[1]Price Catalogue (Active CAP)'!$A:$AD,AJ$3,FALSE),"")</f>
        <v/>
      </c>
      <c r="AK660" s="1" t="str">
        <f>_xlfn.IFNA(VLOOKUP($B660,'[1]Price Catalogue (Active CAP)'!$A:$AD,AK$3,FALSE),"")</f>
        <v/>
      </c>
      <c r="AL660" s="32" t="str">
        <f>_xlfn.IFNA(VLOOKUP($B660,'[1]Price Catalogue (Active CAP)'!$A:$AD,AL$3,FALSE),"")</f>
        <v/>
      </c>
      <c r="AM660" s="1" t="str">
        <f>_xlfn.IFNA(VLOOKUP($B660,'[1]Price Catalogue (Active CAP)'!$A:$AD,AM$3,FALSE),"")</f>
        <v/>
      </c>
      <c r="AN660" s="1" t="str">
        <f>_xlfn.IFNA(VLOOKUP($B660,'[1]Price Catalogue (Active CAP)'!$A:$AD,AN$3,FALSE),"")</f>
        <v/>
      </c>
      <c r="AO660" s="1" t="str">
        <f>_xlfn.IFNA(VLOOKUP($B660,'[1]Price Catalogue (Active CAP)'!$A:$AD,AO$3,FALSE),"")</f>
        <v/>
      </c>
      <c r="AP660" s="1" t="str">
        <f>_xlfn.IFNA(VLOOKUP($B660,'[1]Price Catalogue (Active CAP)'!$A:$AD,AP$3,FALSE),"")</f>
        <v/>
      </c>
      <c r="AQ660" s="1" t="str">
        <f>_xlfn.IFNA(VLOOKUP($B660,'[1]Price Catalogue (Active CAP)'!$A:$AD,AQ$3,FALSE),"")</f>
        <v/>
      </c>
      <c r="AR660" s="1" t="str">
        <f>_xlfn.IFNA(VLOOKUP($B660,'[1]Price Catalogue (Active CAP)'!$A:$AD,AR$3,FALSE),"")</f>
        <v/>
      </c>
      <c r="AS660" s="1" t="str">
        <f>_xlfn.IFNA(VLOOKUP($B660,'[1]Price Catalogue (Active CAP)'!$A:$AD,AS$3,FALSE),"")</f>
        <v/>
      </c>
      <c r="AT660" s="1" t="str">
        <f>_xlfn.IFNA(VLOOKUP($B660,'[1]Price Catalogue (Active CAP)'!$A:$AD,AT$3,FALSE),"")</f>
        <v/>
      </c>
      <c r="AU660" s="1" t="str">
        <f>_xlfn.IFNA(VLOOKUP($B660,'[1]Price Catalogue (Active CAP)'!$A:$AD,AU$3,FALSE),"")</f>
        <v/>
      </c>
      <c r="AW660" s="1" t="b">
        <f t="shared" si="221"/>
        <v>0</v>
      </c>
      <c r="AX660" s="1" t="b">
        <f t="shared" si="222"/>
        <v>1</v>
      </c>
      <c r="AY660" s="1" t="b">
        <f t="shared" si="223"/>
        <v>0</v>
      </c>
      <c r="AZ660" s="1" t="b">
        <f t="shared" si="224"/>
        <v>0</v>
      </c>
      <c r="BA660" s="1" t="b">
        <f t="shared" si="225"/>
        <v>0</v>
      </c>
      <c r="BB660" s="1" t="b">
        <f t="shared" si="226"/>
        <v>0</v>
      </c>
      <c r="BC660" s="1" t="b">
        <f t="shared" si="227"/>
        <v>0</v>
      </c>
      <c r="BD660" s="1" t="b">
        <f t="shared" si="228"/>
        <v>0</v>
      </c>
      <c r="BE660" s="1" t="b">
        <f t="shared" si="229"/>
        <v>1</v>
      </c>
      <c r="BF660" s="1" t="b">
        <f t="shared" si="230"/>
        <v>0</v>
      </c>
      <c r="BG660" s="1" t="b">
        <f t="shared" si="231"/>
        <v>0</v>
      </c>
      <c r="BH660" s="1" t="b">
        <f t="shared" si="232"/>
        <v>0</v>
      </c>
      <c r="BI660" s="1" t="b">
        <f t="shared" si="233"/>
        <v>0</v>
      </c>
      <c r="BJ660" s="1" t="b">
        <f t="shared" si="234"/>
        <v>0</v>
      </c>
      <c r="BK660" s="1" t="b">
        <f t="shared" si="235"/>
        <v>0</v>
      </c>
      <c r="BL660" s="1" t="b">
        <f t="shared" si="236"/>
        <v>0</v>
      </c>
      <c r="BM660" s="1" t="b">
        <f t="shared" si="237"/>
        <v>0</v>
      </c>
      <c r="BN660" s="1" t="b">
        <f t="shared" si="238"/>
        <v>0</v>
      </c>
      <c r="BO660" s="1" t="b">
        <f t="shared" si="239"/>
        <v>1</v>
      </c>
      <c r="BP660" s="1" t="b">
        <f t="shared" si="240"/>
        <v>0</v>
      </c>
      <c r="BQ660" s="1" t="b">
        <f t="shared" si="241"/>
        <v>0</v>
      </c>
    </row>
    <row r="661" spans="1:69" ht="60" customHeight="1">
      <c r="A661" s="5">
        <v>658</v>
      </c>
      <c r="B661" s="20" t="s">
        <v>1689</v>
      </c>
      <c r="C661" s="21"/>
      <c r="D661" s="21" t="s">
        <v>1679</v>
      </c>
      <c r="E661" s="19" t="s">
        <v>1571</v>
      </c>
      <c r="F661" s="21" t="s">
        <v>325</v>
      </c>
      <c r="G661" s="21" t="s">
        <v>943</v>
      </c>
      <c r="H661" s="21" t="s">
        <v>1680</v>
      </c>
      <c r="I661" s="21" t="s">
        <v>1685</v>
      </c>
      <c r="J661" s="21"/>
      <c r="K661" s="21" t="s">
        <v>1682</v>
      </c>
      <c r="L661" s="21" t="s">
        <v>1683</v>
      </c>
      <c r="M661" s="13"/>
      <c r="N661" s="13"/>
      <c r="O661" s="13"/>
      <c r="P661" s="13" t="str">
        <f t="shared" si="220"/>
        <v>EASA;FAA;CAA UK;CAA MALAYSIA;DGCA INDONESIA;CAA CHINA;</v>
      </c>
      <c r="Q661" s="22" t="s">
        <v>12</v>
      </c>
      <c r="R661" s="22" t="s">
        <v>13</v>
      </c>
      <c r="S661" s="22" t="s">
        <v>1224</v>
      </c>
      <c r="T661" s="23" t="s">
        <v>24</v>
      </c>
      <c r="U661" s="23" t="s">
        <v>25</v>
      </c>
      <c r="V661" s="22" t="s">
        <v>26</v>
      </c>
      <c r="W661" s="22"/>
      <c r="X661" s="23" t="s">
        <v>1232</v>
      </c>
      <c r="Y661" s="19" t="s">
        <v>1233</v>
      </c>
      <c r="Z661" s="19"/>
      <c r="AA661" s="1" t="str">
        <f>_xlfn.IFNA(VLOOKUP($B661,'[1]Price Catalogue (Active CAP)'!$A:$AD,AA$3,FALSE),"")</f>
        <v/>
      </c>
      <c r="AB661" s="1" t="str">
        <f>_xlfn.IFNA(VLOOKUP($B661,'[1]Price Catalogue (Active CAP)'!$A:$AD,AB$3,FALSE),"")</f>
        <v/>
      </c>
      <c r="AC661" s="1" t="str">
        <f>_xlfn.IFNA(VLOOKUP($B661,'[1]Price Catalogue (Active CAP)'!$A:$AD,AC$3,FALSE),"")</f>
        <v/>
      </c>
      <c r="AD661" s="1" t="str">
        <f>_xlfn.IFNA(VLOOKUP($B661,'[1]Price Catalogue (Active CAP)'!$A:$AD,AD$3,FALSE),"")</f>
        <v/>
      </c>
      <c r="AE661" s="1" t="str">
        <f>_xlfn.IFNA(VLOOKUP($B661,'[1]Price Catalogue (Active CAP)'!$A:$AD,AE$3,FALSE),"")</f>
        <v/>
      </c>
      <c r="AF661" s="1" t="str">
        <f>_xlfn.IFNA(VLOOKUP($B661,'[1]Price Catalogue (Active CAP)'!$A:$AD,AF$3,FALSE),"")</f>
        <v/>
      </c>
      <c r="AG661" s="1" t="str">
        <f>_xlfn.IFNA(VLOOKUP($B661,'[1]Price Catalogue (Active CAP)'!$A:$AD,AG$3,FALSE),"")</f>
        <v/>
      </c>
      <c r="AH661" s="1" t="str">
        <f>_xlfn.IFNA(VLOOKUP($B661,'[1]Price Catalogue (Active CAP)'!$A:$AD,AH$3,FALSE),"")</f>
        <v/>
      </c>
      <c r="AI661" s="1" t="str">
        <f>_xlfn.IFNA(VLOOKUP($B661,'[1]Price Catalogue (Active CAP)'!$A:$AD,AI$3,FALSE),"")</f>
        <v/>
      </c>
      <c r="AJ661" s="1" t="str">
        <f>_xlfn.IFNA(VLOOKUP($B661,'[1]Price Catalogue (Active CAP)'!$A:$AD,AJ$3,FALSE),"")</f>
        <v/>
      </c>
      <c r="AK661" s="1" t="str">
        <f>_xlfn.IFNA(VLOOKUP($B661,'[1]Price Catalogue (Active CAP)'!$A:$AD,AK$3,FALSE),"")</f>
        <v/>
      </c>
      <c r="AL661" s="32" t="str">
        <f>_xlfn.IFNA(VLOOKUP($B661,'[1]Price Catalogue (Active CAP)'!$A:$AD,AL$3,FALSE),"")</f>
        <v/>
      </c>
      <c r="AM661" s="1" t="str">
        <f>_xlfn.IFNA(VLOOKUP($B661,'[1]Price Catalogue (Active CAP)'!$A:$AD,AM$3,FALSE),"")</f>
        <v/>
      </c>
      <c r="AN661" s="1" t="str">
        <f>_xlfn.IFNA(VLOOKUP($B661,'[1]Price Catalogue (Active CAP)'!$A:$AD,AN$3,FALSE),"")</f>
        <v/>
      </c>
      <c r="AO661" s="1" t="str">
        <f>_xlfn.IFNA(VLOOKUP($B661,'[1]Price Catalogue (Active CAP)'!$A:$AD,AO$3,FALSE),"")</f>
        <v/>
      </c>
      <c r="AP661" s="1" t="str">
        <f>_xlfn.IFNA(VLOOKUP($B661,'[1]Price Catalogue (Active CAP)'!$A:$AD,AP$3,FALSE),"")</f>
        <v/>
      </c>
      <c r="AQ661" s="1" t="str">
        <f>_xlfn.IFNA(VLOOKUP($B661,'[1]Price Catalogue (Active CAP)'!$A:$AD,AQ$3,FALSE),"")</f>
        <v/>
      </c>
      <c r="AR661" s="1" t="str">
        <f>_xlfn.IFNA(VLOOKUP($B661,'[1]Price Catalogue (Active CAP)'!$A:$AD,AR$3,FALSE),"")</f>
        <v/>
      </c>
      <c r="AS661" s="1" t="str">
        <f>_xlfn.IFNA(VLOOKUP($B661,'[1]Price Catalogue (Active CAP)'!$A:$AD,AS$3,FALSE),"")</f>
        <v/>
      </c>
      <c r="AT661" s="1" t="str">
        <f>_xlfn.IFNA(VLOOKUP($B661,'[1]Price Catalogue (Active CAP)'!$A:$AD,AT$3,FALSE),"")</f>
        <v/>
      </c>
      <c r="AU661" s="1" t="str">
        <f>_xlfn.IFNA(VLOOKUP($B661,'[1]Price Catalogue (Active CAP)'!$A:$AD,AU$3,FALSE),"")</f>
        <v/>
      </c>
      <c r="AW661" s="1" t="b">
        <f t="shared" si="221"/>
        <v>0</v>
      </c>
      <c r="AX661" s="1" t="b">
        <f t="shared" si="222"/>
        <v>1</v>
      </c>
      <c r="AY661" s="1" t="b">
        <f t="shared" si="223"/>
        <v>0</v>
      </c>
      <c r="AZ661" s="1" t="b">
        <f t="shared" si="224"/>
        <v>0</v>
      </c>
      <c r="BA661" s="1" t="b">
        <f t="shared" si="225"/>
        <v>0</v>
      </c>
      <c r="BB661" s="1" t="b">
        <f t="shared" si="226"/>
        <v>0</v>
      </c>
      <c r="BC661" s="1" t="b">
        <f t="shared" si="227"/>
        <v>0</v>
      </c>
      <c r="BD661" s="1" t="b">
        <f t="shared" si="228"/>
        <v>0</v>
      </c>
      <c r="BE661" s="1" t="b">
        <f t="shared" si="229"/>
        <v>1</v>
      </c>
      <c r="BF661" s="1" t="b">
        <f t="shared" si="230"/>
        <v>0</v>
      </c>
      <c r="BG661" s="1" t="b">
        <f t="shared" si="231"/>
        <v>0</v>
      </c>
      <c r="BH661" s="1" t="b">
        <f t="shared" si="232"/>
        <v>0</v>
      </c>
      <c r="BI661" s="1" t="b">
        <f t="shared" si="233"/>
        <v>0</v>
      </c>
      <c r="BJ661" s="1" t="b">
        <f t="shared" si="234"/>
        <v>0</v>
      </c>
      <c r="BK661" s="1" t="b">
        <f t="shared" si="235"/>
        <v>0</v>
      </c>
      <c r="BL661" s="1" t="b">
        <f t="shared" si="236"/>
        <v>0</v>
      </c>
      <c r="BM661" s="1" t="b">
        <f t="shared" si="237"/>
        <v>0</v>
      </c>
      <c r="BN661" s="1" t="b">
        <f t="shared" si="238"/>
        <v>0</v>
      </c>
      <c r="BO661" s="1" t="b">
        <f t="shared" si="239"/>
        <v>1</v>
      </c>
      <c r="BP661" s="1" t="b">
        <f t="shared" si="240"/>
        <v>0</v>
      </c>
      <c r="BQ661" s="1" t="b">
        <f t="shared" si="241"/>
        <v>0</v>
      </c>
    </row>
    <row r="662" spans="1:69" ht="60" customHeight="1">
      <c r="A662" s="5">
        <v>659</v>
      </c>
      <c r="B662" s="20" t="s">
        <v>1690</v>
      </c>
      <c r="C662" s="21"/>
      <c r="D662" s="21" t="s">
        <v>1679</v>
      </c>
      <c r="E662" s="19" t="s">
        <v>1571</v>
      </c>
      <c r="F662" s="21" t="s">
        <v>325</v>
      </c>
      <c r="G662" s="21" t="s">
        <v>943</v>
      </c>
      <c r="H662" s="21" t="s">
        <v>1680</v>
      </c>
      <c r="I662" s="21" t="s">
        <v>1691</v>
      </c>
      <c r="J662" s="21"/>
      <c r="K662" s="21" t="s">
        <v>1682</v>
      </c>
      <c r="L662" s="21" t="s">
        <v>1683</v>
      </c>
      <c r="M662" s="13"/>
      <c r="N662" s="13"/>
      <c r="O662" s="13"/>
      <c r="P662" s="13" t="str">
        <f t="shared" si="220"/>
        <v>EASA;FAA;CAA UK;CAA MALAYSIA;DGCA INDONESIA;CAA CHINA;</v>
      </c>
      <c r="Q662" s="22" t="s">
        <v>12</v>
      </c>
      <c r="R662" s="22" t="s">
        <v>13</v>
      </c>
      <c r="S662" s="22" t="s">
        <v>1224</v>
      </c>
      <c r="T662" s="23" t="s">
        <v>24</v>
      </c>
      <c r="U662" s="23" t="s">
        <v>25</v>
      </c>
      <c r="V662" s="22" t="s">
        <v>26</v>
      </c>
      <c r="W662" s="22"/>
      <c r="X662" s="23" t="s">
        <v>1232</v>
      </c>
      <c r="Y662" s="19" t="s">
        <v>1233</v>
      </c>
      <c r="Z662" s="19"/>
      <c r="AA662" s="1" t="str">
        <f>_xlfn.IFNA(VLOOKUP($B662,'[1]Price Catalogue (Active CAP)'!$A:$AD,AA$3,FALSE),"")</f>
        <v/>
      </c>
      <c r="AB662" s="1" t="str">
        <f>_xlfn.IFNA(VLOOKUP($B662,'[1]Price Catalogue (Active CAP)'!$A:$AD,AB$3,FALSE),"")</f>
        <v/>
      </c>
      <c r="AC662" s="1" t="str">
        <f>_xlfn.IFNA(VLOOKUP($B662,'[1]Price Catalogue (Active CAP)'!$A:$AD,AC$3,FALSE),"")</f>
        <v/>
      </c>
      <c r="AD662" s="1" t="str">
        <f>_xlfn.IFNA(VLOOKUP($B662,'[1]Price Catalogue (Active CAP)'!$A:$AD,AD$3,FALSE),"")</f>
        <v/>
      </c>
      <c r="AE662" s="1" t="str">
        <f>_xlfn.IFNA(VLOOKUP($B662,'[1]Price Catalogue (Active CAP)'!$A:$AD,AE$3,FALSE),"")</f>
        <v/>
      </c>
      <c r="AF662" s="1" t="str">
        <f>_xlfn.IFNA(VLOOKUP($B662,'[1]Price Catalogue (Active CAP)'!$A:$AD,AF$3,FALSE),"")</f>
        <v/>
      </c>
      <c r="AG662" s="1" t="str">
        <f>_xlfn.IFNA(VLOOKUP($B662,'[1]Price Catalogue (Active CAP)'!$A:$AD,AG$3,FALSE),"")</f>
        <v/>
      </c>
      <c r="AH662" s="1" t="str">
        <f>_xlfn.IFNA(VLOOKUP($B662,'[1]Price Catalogue (Active CAP)'!$A:$AD,AH$3,FALSE),"")</f>
        <v/>
      </c>
      <c r="AI662" s="1" t="str">
        <f>_xlfn.IFNA(VLOOKUP($B662,'[1]Price Catalogue (Active CAP)'!$A:$AD,AI$3,FALSE),"")</f>
        <v/>
      </c>
      <c r="AJ662" s="1" t="str">
        <f>_xlfn.IFNA(VLOOKUP($B662,'[1]Price Catalogue (Active CAP)'!$A:$AD,AJ$3,FALSE),"")</f>
        <v/>
      </c>
      <c r="AK662" s="1" t="str">
        <f>_xlfn.IFNA(VLOOKUP($B662,'[1]Price Catalogue (Active CAP)'!$A:$AD,AK$3,FALSE),"")</f>
        <v/>
      </c>
      <c r="AL662" s="32" t="str">
        <f>_xlfn.IFNA(VLOOKUP($B662,'[1]Price Catalogue (Active CAP)'!$A:$AD,AL$3,FALSE),"")</f>
        <v/>
      </c>
      <c r="AM662" s="1" t="str">
        <f>_xlfn.IFNA(VLOOKUP($B662,'[1]Price Catalogue (Active CAP)'!$A:$AD,AM$3,FALSE),"")</f>
        <v/>
      </c>
      <c r="AN662" s="1" t="str">
        <f>_xlfn.IFNA(VLOOKUP($B662,'[1]Price Catalogue (Active CAP)'!$A:$AD,AN$3,FALSE),"")</f>
        <v/>
      </c>
      <c r="AO662" s="1" t="str">
        <f>_xlfn.IFNA(VLOOKUP($B662,'[1]Price Catalogue (Active CAP)'!$A:$AD,AO$3,FALSE),"")</f>
        <v/>
      </c>
      <c r="AP662" s="1" t="str">
        <f>_xlfn.IFNA(VLOOKUP($B662,'[1]Price Catalogue (Active CAP)'!$A:$AD,AP$3,FALSE),"")</f>
        <v/>
      </c>
      <c r="AQ662" s="1" t="str">
        <f>_xlfn.IFNA(VLOOKUP($B662,'[1]Price Catalogue (Active CAP)'!$A:$AD,AQ$3,FALSE),"")</f>
        <v/>
      </c>
      <c r="AR662" s="1" t="str">
        <f>_xlfn.IFNA(VLOOKUP($B662,'[1]Price Catalogue (Active CAP)'!$A:$AD,AR$3,FALSE),"")</f>
        <v/>
      </c>
      <c r="AS662" s="1" t="str">
        <f>_xlfn.IFNA(VLOOKUP($B662,'[1]Price Catalogue (Active CAP)'!$A:$AD,AS$3,FALSE),"")</f>
        <v/>
      </c>
      <c r="AT662" s="1" t="str">
        <f>_xlfn.IFNA(VLOOKUP($B662,'[1]Price Catalogue (Active CAP)'!$A:$AD,AT$3,FALSE),"")</f>
        <v/>
      </c>
      <c r="AU662" s="1" t="str">
        <f>_xlfn.IFNA(VLOOKUP($B662,'[1]Price Catalogue (Active CAP)'!$A:$AD,AU$3,FALSE),"")</f>
        <v/>
      </c>
      <c r="AW662" s="1" t="b">
        <f t="shared" si="221"/>
        <v>0</v>
      </c>
      <c r="AX662" s="1" t="b">
        <f t="shared" si="222"/>
        <v>1</v>
      </c>
      <c r="AY662" s="1" t="b">
        <f t="shared" si="223"/>
        <v>0</v>
      </c>
      <c r="AZ662" s="1" t="b">
        <f t="shared" si="224"/>
        <v>0</v>
      </c>
      <c r="BA662" s="1" t="b">
        <f t="shared" si="225"/>
        <v>0</v>
      </c>
      <c r="BB662" s="1" t="b">
        <f t="shared" si="226"/>
        <v>0</v>
      </c>
      <c r="BC662" s="1" t="b">
        <f t="shared" si="227"/>
        <v>0</v>
      </c>
      <c r="BD662" s="1" t="b">
        <f t="shared" si="228"/>
        <v>0</v>
      </c>
      <c r="BE662" s="1" t="b">
        <f t="shared" si="229"/>
        <v>1</v>
      </c>
      <c r="BF662" s="1" t="b">
        <f t="shared" si="230"/>
        <v>0</v>
      </c>
      <c r="BG662" s="1" t="b">
        <f t="shared" si="231"/>
        <v>0</v>
      </c>
      <c r="BH662" s="1" t="b">
        <f t="shared" si="232"/>
        <v>0</v>
      </c>
      <c r="BI662" s="1" t="b">
        <f t="shared" si="233"/>
        <v>0</v>
      </c>
      <c r="BJ662" s="1" t="b">
        <f t="shared" si="234"/>
        <v>0</v>
      </c>
      <c r="BK662" s="1" t="b">
        <f t="shared" si="235"/>
        <v>0</v>
      </c>
      <c r="BL662" s="1" t="b">
        <f t="shared" si="236"/>
        <v>0</v>
      </c>
      <c r="BM662" s="1" t="b">
        <f t="shared" si="237"/>
        <v>0</v>
      </c>
      <c r="BN662" s="1" t="b">
        <f t="shared" si="238"/>
        <v>0</v>
      </c>
      <c r="BO662" s="1" t="b">
        <f t="shared" si="239"/>
        <v>1</v>
      </c>
      <c r="BP662" s="1" t="b">
        <f t="shared" si="240"/>
        <v>0</v>
      </c>
      <c r="BQ662" s="1" t="b">
        <f t="shared" si="241"/>
        <v>0</v>
      </c>
    </row>
    <row r="663" spans="1:69" ht="60" customHeight="1">
      <c r="A663" s="5">
        <v>660</v>
      </c>
      <c r="B663" s="20" t="s">
        <v>1692</v>
      </c>
      <c r="C663" s="21"/>
      <c r="D663" s="21" t="s">
        <v>1679</v>
      </c>
      <c r="E663" s="19" t="s">
        <v>1571</v>
      </c>
      <c r="F663" s="21" t="s">
        <v>325</v>
      </c>
      <c r="G663" s="21" t="s">
        <v>943</v>
      </c>
      <c r="H663" s="21" t="s">
        <v>1680</v>
      </c>
      <c r="I663" s="21" t="s">
        <v>1685</v>
      </c>
      <c r="J663" s="21"/>
      <c r="K663" s="21" t="s">
        <v>1682</v>
      </c>
      <c r="L663" s="21" t="s">
        <v>1683</v>
      </c>
      <c r="M663" s="13"/>
      <c r="N663" s="13"/>
      <c r="O663" s="13"/>
      <c r="P663" s="13" t="str">
        <f t="shared" si="220"/>
        <v>EASA;FAA;CAA UK;CAA MALAYSIA;DGCA INDONESIA;CAA CHINA;</v>
      </c>
      <c r="Q663" s="22" t="s">
        <v>12</v>
      </c>
      <c r="R663" s="22" t="s">
        <v>13</v>
      </c>
      <c r="S663" s="22" t="s">
        <v>1224</v>
      </c>
      <c r="T663" s="23" t="s">
        <v>24</v>
      </c>
      <c r="U663" s="23" t="s">
        <v>25</v>
      </c>
      <c r="V663" s="22" t="s">
        <v>26</v>
      </c>
      <c r="W663" s="22"/>
      <c r="X663" s="23" t="s">
        <v>1232</v>
      </c>
      <c r="Y663" s="19" t="s">
        <v>1233</v>
      </c>
      <c r="Z663" s="19"/>
      <c r="AA663" s="1" t="str">
        <f>_xlfn.IFNA(VLOOKUP($B663,'[1]Price Catalogue (Active CAP)'!$A:$AD,AA$3,FALSE),"")</f>
        <v/>
      </c>
      <c r="AB663" s="1" t="str">
        <f>_xlfn.IFNA(VLOOKUP($B663,'[1]Price Catalogue (Active CAP)'!$A:$AD,AB$3,FALSE),"")</f>
        <v/>
      </c>
      <c r="AC663" s="1" t="str">
        <f>_xlfn.IFNA(VLOOKUP($B663,'[1]Price Catalogue (Active CAP)'!$A:$AD,AC$3,FALSE),"")</f>
        <v/>
      </c>
      <c r="AD663" s="1" t="str">
        <f>_xlfn.IFNA(VLOOKUP($B663,'[1]Price Catalogue (Active CAP)'!$A:$AD,AD$3,FALSE),"")</f>
        <v/>
      </c>
      <c r="AE663" s="1" t="str">
        <f>_xlfn.IFNA(VLOOKUP($B663,'[1]Price Catalogue (Active CAP)'!$A:$AD,AE$3,FALSE),"")</f>
        <v/>
      </c>
      <c r="AF663" s="1" t="str">
        <f>_xlfn.IFNA(VLOOKUP($B663,'[1]Price Catalogue (Active CAP)'!$A:$AD,AF$3,FALSE),"")</f>
        <v/>
      </c>
      <c r="AG663" s="1" t="str">
        <f>_xlfn.IFNA(VLOOKUP($B663,'[1]Price Catalogue (Active CAP)'!$A:$AD,AG$3,FALSE),"")</f>
        <v/>
      </c>
      <c r="AH663" s="1" t="str">
        <f>_xlfn.IFNA(VLOOKUP($B663,'[1]Price Catalogue (Active CAP)'!$A:$AD,AH$3,FALSE),"")</f>
        <v/>
      </c>
      <c r="AI663" s="1" t="str">
        <f>_xlfn.IFNA(VLOOKUP($B663,'[1]Price Catalogue (Active CAP)'!$A:$AD,AI$3,FALSE),"")</f>
        <v/>
      </c>
      <c r="AJ663" s="1" t="str">
        <f>_xlfn.IFNA(VLOOKUP($B663,'[1]Price Catalogue (Active CAP)'!$A:$AD,AJ$3,FALSE),"")</f>
        <v/>
      </c>
      <c r="AK663" s="1" t="str">
        <f>_xlfn.IFNA(VLOOKUP($B663,'[1]Price Catalogue (Active CAP)'!$A:$AD,AK$3,FALSE),"")</f>
        <v/>
      </c>
      <c r="AL663" s="32" t="str">
        <f>_xlfn.IFNA(VLOOKUP($B663,'[1]Price Catalogue (Active CAP)'!$A:$AD,AL$3,FALSE),"")</f>
        <v/>
      </c>
      <c r="AM663" s="1" t="str">
        <f>_xlfn.IFNA(VLOOKUP($B663,'[1]Price Catalogue (Active CAP)'!$A:$AD,AM$3,FALSE),"")</f>
        <v/>
      </c>
      <c r="AN663" s="1" t="str">
        <f>_xlfn.IFNA(VLOOKUP($B663,'[1]Price Catalogue (Active CAP)'!$A:$AD,AN$3,FALSE),"")</f>
        <v/>
      </c>
      <c r="AO663" s="1" t="str">
        <f>_xlfn.IFNA(VLOOKUP($B663,'[1]Price Catalogue (Active CAP)'!$A:$AD,AO$3,FALSE),"")</f>
        <v/>
      </c>
      <c r="AP663" s="1" t="str">
        <f>_xlfn.IFNA(VLOOKUP($B663,'[1]Price Catalogue (Active CAP)'!$A:$AD,AP$3,FALSE),"")</f>
        <v/>
      </c>
      <c r="AQ663" s="1" t="str">
        <f>_xlfn.IFNA(VLOOKUP($B663,'[1]Price Catalogue (Active CAP)'!$A:$AD,AQ$3,FALSE),"")</f>
        <v/>
      </c>
      <c r="AR663" s="1" t="str">
        <f>_xlfn.IFNA(VLOOKUP($B663,'[1]Price Catalogue (Active CAP)'!$A:$AD,AR$3,FALSE),"")</f>
        <v/>
      </c>
      <c r="AS663" s="1" t="str">
        <f>_xlfn.IFNA(VLOOKUP($B663,'[1]Price Catalogue (Active CAP)'!$A:$AD,AS$3,FALSE),"")</f>
        <v/>
      </c>
      <c r="AT663" s="1" t="str">
        <f>_xlfn.IFNA(VLOOKUP($B663,'[1]Price Catalogue (Active CAP)'!$A:$AD,AT$3,FALSE),"")</f>
        <v/>
      </c>
      <c r="AU663" s="1" t="str">
        <f>_xlfn.IFNA(VLOOKUP($B663,'[1]Price Catalogue (Active CAP)'!$A:$AD,AU$3,FALSE),"")</f>
        <v/>
      </c>
      <c r="AW663" s="1" t="b">
        <f t="shared" si="221"/>
        <v>0</v>
      </c>
      <c r="AX663" s="1" t="b">
        <f t="shared" si="222"/>
        <v>1</v>
      </c>
      <c r="AY663" s="1" t="b">
        <f t="shared" si="223"/>
        <v>0</v>
      </c>
      <c r="AZ663" s="1" t="b">
        <f t="shared" si="224"/>
        <v>0</v>
      </c>
      <c r="BA663" s="1" t="b">
        <f t="shared" si="225"/>
        <v>0</v>
      </c>
      <c r="BB663" s="1" t="b">
        <f t="shared" si="226"/>
        <v>0</v>
      </c>
      <c r="BC663" s="1" t="b">
        <f t="shared" si="227"/>
        <v>0</v>
      </c>
      <c r="BD663" s="1" t="b">
        <f t="shared" si="228"/>
        <v>0</v>
      </c>
      <c r="BE663" s="1" t="b">
        <f t="shared" si="229"/>
        <v>1</v>
      </c>
      <c r="BF663" s="1" t="b">
        <f t="shared" si="230"/>
        <v>0</v>
      </c>
      <c r="BG663" s="1" t="b">
        <f t="shared" si="231"/>
        <v>0</v>
      </c>
      <c r="BH663" s="1" t="b">
        <f t="shared" si="232"/>
        <v>0</v>
      </c>
      <c r="BI663" s="1" t="b">
        <f t="shared" si="233"/>
        <v>0</v>
      </c>
      <c r="BJ663" s="1" t="b">
        <f t="shared" si="234"/>
        <v>0</v>
      </c>
      <c r="BK663" s="1" t="b">
        <f t="shared" si="235"/>
        <v>0</v>
      </c>
      <c r="BL663" s="1" t="b">
        <f t="shared" si="236"/>
        <v>0</v>
      </c>
      <c r="BM663" s="1" t="b">
        <f t="shared" si="237"/>
        <v>0</v>
      </c>
      <c r="BN663" s="1" t="b">
        <f t="shared" si="238"/>
        <v>0</v>
      </c>
      <c r="BO663" s="1" t="b">
        <f t="shared" si="239"/>
        <v>1</v>
      </c>
      <c r="BP663" s="1" t="b">
        <f t="shared" si="240"/>
        <v>0</v>
      </c>
      <c r="BQ663" s="1" t="b">
        <f t="shared" si="241"/>
        <v>0</v>
      </c>
    </row>
    <row r="664" spans="1:69" ht="60" customHeight="1">
      <c r="A664" s="5">
        <v>661</v>
      </c>
      <c r="B664" s="20" t="s">
        <v>1693</v>
      </c>
      <c r="C664" s="21"/>
      <c r="D664" s="21" t="s">
        <v>1679</v>
      </c>
      <c r="E664" s="19" t="s">
        <v>1571</v>
      </c>
      <c r="F664" s="21" t="s">
        <v>325</v>
      </c>
      <c r="G664" s="21" t="s">
        <v>943</v>
      </c>
      <c r="H664" s="21" t="s">
        <v>1680</v>
      </c>
      <c r="I664" s="21" t="s">
        <v>1685</v>
      </c>
      <c r="J664" s="21"/>
      <c r="K664" s="21" t="s">
        <v>1682</v>
      </c>
      <c r="L664" s="21" t="s">
        <v>1683</v>
      </c>
      <c r="M664" s="13"/>
      <c r="N664" s="13"/>
      <c r="O664" s="13"/>
      <c r="P664" s="13" t="str">
        <f t="shared" si="220"/>
        <v>EASA;FAA;CAA UK;CAA MALAYSIA;DGCA INDONESIA;CAA CHINA;</v>
      </c>
      <c r="Q664" s="22" t="s">
        <v>12</v>
      </c>
      <c r="R664" s="22" t="s">
        <v>13</v>
      </c>
      <c r="S664" s="22" t="s">
        <v>1224</v>
      </c>
      <c r="T664" s="23" t="s">
        <v>24</v>
      </c>
      <c r="U664" s="23" t="s">
        <v>25</v>
      </c>
      <c r="V664" s="22" t="s">
        <v>26</v>
      </c>
      <c r="W664" s="22"/>
      <c r="X664" s="23" t="s">
        <v>1232</v>
      </c>
      <c r="Y664" s="19" t="s">
        <v>1233</v>
      </c>
      <c r="Z664" s="19"/>
      <c r="AA664" s="1" t="str">
        <f>_xlfn.IFNA(VLOOKUP($B664,'[1]Price Catalogue (Active CAP)'!$A:$AD,AA$3,FALSE),"")</f>
        <v/>
      </c>
      <c r="AB664" s="1" t="str">
        <f>_xlfn.IFNA(VLOOKUP($B664,'[1]Price Catalogue (Active CAP)'!$A:$AD,AB$3,FALSE),"")</f>
        <v/>
      </c>
      <c r="AC664" s="1" t="str">
        <f>_xlfn.IFNA(VLOOKUP($B664,'[1]Price Catalogue (Active CAP)'!$A:$AD,AC$3,FALSE),"")</f>
        <v/>
      </c>
      <c r="AD664" s="1" t="str">
        <f>_xlfn.IFNA(VLOOKUP($B664,'[1]Price Catalogue (Active CAP)'!$A:$AD,AD$3,FALSE),"")</f>
        <v/>
      </c>
      <c r="AE664" s="1" t="str">
        <f>_xlfn.IFNA(VLOOKUP($B664,'[1]Price Catalogue (Active CAP)'!$A:$AD,AE$3,FALSE),"")</f>
        <v/>
      </c>
      <c r="AF664" s="1" t="str">
        <f>_xlfn.IFNA(VLOOKUP($B664,'[1]Price Catalogue (Active CAP)'!$A:$AD,AF$3,FALSE),"")</f>
        <v/>
      </c>
      <c r="AG664" s="1" t="str">
        <f>_xlfn.IFNA(VLOOKUP($B664,'[1]Price Catalogue (Active CAP)'!$A:$AD,AG$3,FALSE),"")</f>
        <v/>
      </c>
      <c r="AH664" s="1" t="str">
        <f>_xlfn.IFNA(VLOOKUP($B664,'[1]Price Catalogue (Active CAP)'!$A:$AD,AH$3,FALSE),"")</f>
        <v/>
      </c>
      <c r="AI664" s="1" t="str">
        <f>_xlfn.IFNA(VLOOKUP($B664,'[1]Price Catalogue (Active CAP)'!$A:$AD,AI$3,FALSE),"")</f>
        <v/>
      </c>
      <c r="AJ664" s="1" t="str">
        <f>_xlfn.IFNA(VLOOKUP($B664,'[1]Price Catalogue (Active CAP)'!$A:$AD,AJ$3,FALSE),"")</f>
        <v/>
      </c>
      <c r="AK664" s="1" t="str">
        <f>_xlfn.IFNA(VLOOKUP($B664,'[1]Price Catalogue (Active CAP)'!$A:$AD,AK$3,FALSE),"")</f>
        <v/>
      </c>
      <c r="AL664" s="32" t="str">
        <f>_xlfn.IFNA(VLOOKUP($B664,'[1]Price Catalogue (Active CAP)'!$A:$AD,AL$3,FALSE),"")</f>
        <v/>
      </c>
      <c r="AM664" s="1" t="str">
        <f>_xlfn.IFNA(VLOOKUP($B664,'[1]Price Catalogue (Active CAP)'!$A:$AD,AM$3,FALSE),"")</f>
        <v/>
      </c>
      <c r="AN664" s="1" t="str">
        <f>_xlfn.IFNA(VLOOKUP($B664,'[1]Price Catalogue (Active CAP)'!$A:$AD,AN$3,FALSE),"")</f>
        <v/>
      </c>
      <c r="AO664" s="1" t="str">
        <f>_xlfn.IFNA(VLOOKUP($B664,'[1]Price Catalogue (Active CAP)'!$A:$AD,AO$3,FALSE),"")</f>
        <v/>
      </c>
      <c r="AP664" s="1" t="str">
        <f>_xlfn.IFNA(VLOOKUP($B664,'[1]Price Catalogue (Active CAP)'!$A:$AD,AP$3,FALSE),"")</f>
        <v/>
      </c>
      <c r="AQ664" s="1" t="str">
        <f>_xlfn.IFNA(VLOOKUP($B664,'[1]Price Catalogue (Active CAP)'!$A:$AD,AQ$3,FALSE),"")</f>
        <v/>
      </c>
      <c r="AR664" s="1" t="str">
        <f>_xlfn.IFNA(VLOOKUP($B664,'[1]Price Catalogue (Active CAP)'!$A:$AD,AR$3,FALSE),"")</f>
        <v/>
      </c>
      <c r="AS664" s="1" t="str">
        <f>_xlfn.IFNA(VLOOKUP($B664,'[1]Price Catalogue (Active CAP)'!$A:$AD,AS$3,FALSE),"")</f>
        <v/>
      </c>
      <c r="AT664" s="1" t="str">
        <f>_xlfn.IFNA(VLOOKUP($B664,'[1]Price Catalogue (Active CAP)'!$A:$AD,AT$3,FALSE),"")</f>
        <v/>
      </c>
      <c r="AU664" s="1" t="str">
        <f>_xlfn.IFNA(VLOOKUP($B664,'[1]Price Catalogue (Active CAP)'!$A:$AD,AU$3,FALSE),"")</f>
        <v/>
      </c>
      <c r="AW664" s="1" t="b">
        <f t="shared" si="221"/>
        <v>0</v>
      </c>
      <c r="AX664" s="1" t="b">
        <f t="shared" si="222"/>
        <v>1</v>
      </c>
      <c r="AY664" s="1" t="b">
        <f t="shared" si="223"/>
        <v>0</v>
      </c>
      <c r="AZ664" s="1" t="b">
        <f t="shared" si="224"/>
        <v>0</v>
      </c>
      <c r="BA664" s="1" t="b">
        <f t="shared" si="225"/>
        <v>0</v>
      </c>
      <c r="BB664" s="1" t="b">
        <f t="shared" si="226"/>
        <v>0</v>
      </c>
      <c r="BC664" s="1" t="b">
        <f t="shared" si="227"/>
        <v>0</v>
      </c>
      <c r="BD664" s="1" t="b">
        <f t="shared" si="228"/>
        <v>0</v>
      </c>
      <c r="BE664" s="1" t="b">
        <f t="shared" si="229"/>
        <v>1</v>
      </c>
      <c r="BF664" s="1" t="b">
        <f t="shared" si="230"/>
        <v>0</v>
      </c>
      <c r="BG664" s="1" t="b">
        <f t="shared" si="231"/>
        <v>0</v>
      </c>
      <c r="BH664" s="1" t="b">
        <f t="shared" si="232"/>
        <v>0</v>
      </c>
      <c r="BI664" s="1" t="b">
        <f t="shared" si="233"/>
        <v>0</v>
      </c>
      <c r="BJ664" s="1" t="b">
        <f t="shared" si="234"/>
        <v>0</v>
      </c>
      <c r="BK664" s="1" t="b">
        <f t="shared" si="235"/>
        <v>0</v>
      </c>
      <c r="BL664" s="1" t="b">
        <f t="shared" si="236"/>
        <v>0</v>
      </c>
      <c r="BM664" s="1" t="b">
        <f t="shared" si="237"/>
        <v>0</v>
      </c>
      <c r="BN664" s="1" t="b">
        <f t="shared" si="238"/>
        <v>0</v>
      </c>
      <c r="BO664" s="1" t="b">
        <f t="shared" si="239"/>
        <v>1</v>
      </c>
      <c r="BP664" s="1" t="b">
        <f t="shared" si="240"/>
        <v>0</v>
      </c>
      <c r="BQ664" s="1" t="b">
        <f t="shared" si="241"/>
        <v>0</v>
      </c>
    </row>
    <row r="665" spans="1:69" ht="60" customHeight="1">
      <c r="A665" s="5">
        <v>662</v>
      </c>
      <c r="B665" s="20" t="s">
        <v>1694</v>
      </c>
      <c r="C665" s="21"/>
      <c r="D665" s="21" t="s">
        <v>1679</v>
      </c>
      <c r="E665" s="19" t="s">
        <v>1571</v>
      </c>
      <c r="F665" s="21" t="s">
        <v>325</v>
      </c>
      <c r="G665" s="21" t="s">
        <v>943</v>
      </c>
      <c r="H665" s="21" t="s">
        <v>1680</v>
      </c>
      <c r="I665" s="21" t="s">
        <v>1685</v>
      </c>
      <c r="J665" s="21"/>
      <c r="K665" s="21" t="s">
        <v>1682</v>
      </c>
      <c r="L665" s="21" t="s">
        <v>1683</v>
      </c>
      <c r="M665" s="13"/>
      <c r="N665" s="13"/>
      <c r="O665" s="13"/>
      <c r="P665" s="13" t="str">
        <f t="shared" si="220"/>
        <v>EASA;FAA;CAA UK;CAA MALAYSIA;DGCA INDONESIA;CAA CHINA;</v>
      </c>
      <c r="Q665" s="22" t="s">
        <v>12</v>
      </c>
      <c r="R665" s="22" t="s">
        <v>13</v>
      </c>
      <c r="S665" s="22" t="s">
        <v>1224</v>
      </c>
      <c r="T665" s="23" t="s">
        <v>24</v>
      </c>
      <c r="U665" s="23" t="s">
        <v>25</v>
      </c>
      <c r="V665" s="22" t="s">
        <v>26</v>
      </c>
      <c r="W665" s="22"/>
      <c r="X665" s="23" t="s">
        <v>1232</v>
      </c>
      <c r="Y665" s="19" t="s">
        <v>1233</v>
      </c>
      <c r="Z665" s="19"/>
      <c r="AA665" s="1" t="str">
        <f>_xlfn.IFNA(VLOOKUP($B665,'[1]Price Catalogue (Active CAP)'!$A:$AD,AA$3,FALSE),"")</f>
        <v/>
      </c>
      <c r="AB665" s="1" t="str">
        <f>_xlfn.IFNA(VLOOKUP($B665,'[1]Price Catalogue (Active CAP)'!$A:$AD,AB$3,FALSE),"")</f>
        <v/>
      </c>
      <c r="AC665" s="1" t="str">
        <f>_xlfn.IFNA(VLOOKUP($B665,'[1]Price Catalogue (Active CAP)'!$A:$AD,AC$3,FALSE),"")</f>
        <v/>
      </c>
      <c r="AD665" s="1" t="str">
        <f>_xlfn.IFNA(VLOOKUP($B665,'[1]Price Catalogue (Active CAP)'!$A:$AD,AD$3,FALSE),"")</f>
        <v/>
      </c>
      <c r="AE665" s="1" t="str">
        <f>_xlfn.IFNA(VLOOKUP($B665,'[1]Price Catalogue (Active CAP)'!$A:$AD,AE$3,FALSE),"")</f>
        <v/>
      </c>
      <c r="AF665" s="1" t="str">
        <f>_xlfn.IFNA(VLOOKUP($B665,'[1]Price Catalogue (Active CAP)'!$A:$AD,AF$3,FALSE),"")</f>
        <v/>
      </c>
      <c r="AG665" s="1" t="str">
        <f>_xlfn.IFNA(VLOOKUP($B665,'[1]Price Catalogue (Active CAP)'!$A:$AD,AG$3,FALSE),"")</f>
        <v/>
      </c>
      <c r="AH665" s="1" t="str">
        <f>_xlfn.IFNA(VLOOKUP($B665,'[1]Price Catalogue (Active CAP)'!$A:$AD,AH$3,FALSE),"")</f>
        <v/>
      </c>
      <c r="AI665" s="1" t="str">
        <f>_xlfn.IFNA(VLOOKUP($B665,'[1]Price Catalogue (Active CAP)'!$A:$AD,AI$3,FALSE),"")</f>
        <v/>
      </c>
      <c r="AJ665" s="1" t="str">
        <f>_xlfn.IFNA(VLOOKUP($B665,'[1]Price Catalogue (Active CAP)'!$A:$AD,AJ$3,FALSE),"")</f>
        <v/>
      </c>
      <c r="AK665" s="1" t="str">
        <f>_xlfn.IFNA(VLOOKUP($B665,'[1]Price Catalogue (Active CAP)'!$A:$AD,AK$3,FALSE),"")</f>
        <v/>
      </c>
      <c r="AL665" s="32" t="str">
        <f>_xlfn.IFNA(VLOOKUP($B665,'[1]Price Catalogue (Active CAP)'!$A:$AD,AL$3,FALSE),"")</f>
        <v/>
      </c>
      <c r="AM665" s="1" t="str">
        <f>_xlfn.IFNA(VLOOKUP($B665,'[1]Price Catalogue (Active CAP)'!$A:$AD,AM$3,FALSE),"")</f>
        <v/>
      </c>
      <c r="AN665" s="1" t="str">
        <f>_xlfn.IFNA(VLOOKUP($B665,'[1]Price Catalogue (Active CAP)'!$A:$AD,AN$3,FALSE),"")</f>
        <v/>
      </c>
      <c r="AO665" s="1" t="str">
        <f>_xlfn.IFNA(VLOOKUP($B665,'[1]Price Catalogue (Active CAP)'!$A:$AD,AO$3,FALSE),"")</f>
        <v/>
      </c>
      <c r="AP665" s="1" t="str">
        <f>_xlfn.IFNA(VLOOKUP($B665,'[1]Price Catalogue (Active CAP)'!$A:$AD,AP$3,FALSE),"")</f>
        <v/>
      </c>
      <c r="AQ665" s="1" t="str">
        <f>_xlfn.IFNA(VLOOKUP($B665,'[1]Price Catalogue (Active CAP)'!$A:$AD,AQ$3,FALSE),"")</f>
        <v/>
      </c>
      <c r="AR665" s="1" t="str">
        <f>_xlfn.IFNA(VLOOKUP($B665,'[1]Price Catalogue (Active CAP)'!$A:$AD,AR$3,FALSE),"")</f>
        <v/>
      </c>
      <c r="AS665" s="1" t="str">
        <f>_xlfn.IFNA(VLOOKUP($B665,'[1]Price Catalogue (Active CAP)'!$A:$AD,AS$3,FALSE),"")</f>
        <v/>
      </c>
      <c r="AT665" s="1" t="str">
        <f>_xlfn.IFNA(VLOOKUP($B665,'[1]Price Catalogue (Active CAP)'!$A:$AD,AT$3,FALSE),"")</f>
        <v/>
      </c>
      <c r="AU665" s="1" t="str">
        <f>_xlfn.IFNA(VLOOKUP($B665,'[1]Price Catalogue (Active CAP)'!$A:$AD,AU$3,FALSE),"")</f>
        <v/>
      </c>
      <c r="AW665" s="1" t="b">
        <f t="shared" si="221"/>
        <v>0</v>
      </c>
      <c r="AX665" s="1" t="b">
        <f t="shared" si="222"/>
        <v>1</v>
      </c>
      <c r="AY665" s="1" t="b">
        <f t="shared" si="223"/>
        <v>0</v>
      </c>
      <c r="AZ665" s="1" t="b">
        <f t="shared" si="224"/>
        <v>0</v>
      </c>
      <c r="BA665" s="1" t="b">
        <f t="shared" si="225"/>
        <v>0</v>
      </c>
      <c r="BB665" s="1" t="b">
        <f t="shared" si="226"/>
        <v>0</v>
      </c>
      <c r="BC665" s="1" t="b">
        <f t="shared" si="227"/>
        <v>0</v>
      </c>
      <c r="BD665" s="1" t="b">
        <f t="shared" si="228"/>
        <v>0</v>
      </c>
      <c r="BE665" s="1" t="b">
        <f t="shared" si="229"/>
        <v>1</v>
      </c>
      <c r="BF665" s="1" t="b">
        <f t="shared" si="230"/>
        <v>0</v>
      </c>
      <c r="BG665" s="1" t="b">
        <f t="shared" si="231"/>
        <v>0</v>
      </c>
      <c r="BH665" s="1" t="b">
        <f t="shared" si="232"/>
        <v>0</v>
      </c>
      <c r="BI665" s="1" t="b">
        <f t="shared" si="233"/>
        <v>0</v>
      </c>
      <c r="BJ665" s="1" t="b">
        <f t="shared" si="234"/>
        <v>0</v>
      </c>
      <c r="BK665" s="1" t="b">
        <f t="shared" si="235"/>
        <v>0</v>
      </c>
      <c r="BL665" s="1" t="b">
        <f t="shared" si="236"/>
        <v>0</v>
      </c>
      <c r="BM665" s="1" t="b">
        <f t="shared" si="237"/>
        <v>0</v>
      </c>
      <c r="BN665" s="1" t="b">
        <f t="shared" si="238"/>
        <v>0</v>
      </c>
      <c r="BO665" s="1" t="b">
        <f t="shared" si="239"/>
        <v>1</v>
      </c>
      <c r="BP665" s="1" t="b">
        <f t="shared" si="240"/>
        <v>0</v>
      </c>
      <c r="BQ665" s="1" t="b">
        <f t="shared" si="241"/>
        <v>0</v>
      </c>
    </row>
    <row r="666" spans="1:69" ht="60" customHeight="1">
      <c r="A666" s="5">
        <v>663</v>
      </c>
      <c r="B666" s="20" t="s">
        <v>1695</v>
      </c>
      <c r="C666" s="21"/>
      <c r="D666" s="21" t="s">
        <v>1679</v>
      </c>
      <c r="E666" s="19" t="s">
        <v>1571</v>
      </c>
      <c r="F666" s="21" t="s">
        <v>325</v>
      </c>
      <c r="G666" s="21" t="s">
        <v>943</v>
      </c>
      <c r="H666" s="21" t="s">
        <v>1680</v>
      </c>
      <c r="I666" s="21" t="s">
        <v>1685</v>
      </c>
      <c r="J666" s="21"/>
      <c r="K666" s="21" t="s">
        <v>1682</v>
      </c>
      <c r="L666" s="21" t="s">
        <v>1683</v>
      </c>
      <c r="M666" s="13"/>
      <c r="N666" s="13"/>
      <c r="O666" s="13"/>
      <c r="P666" s="13" t="str">
        <f t="shared" si="220"/>
        <v>EASA;FAA;CAA UK;CAA MALAYSIA;DGCA INDONESIA;CAA CHINA;</v>
      </c>
      <c r="Q666" s="22" t="s">
        <v>12</v>
      </c>
      <c r="R666" s="22" t="s">
        <v>13</v>
      </c>
      <c r="S666" s="22" t="s">
        <v>1224</v>
      </c>
      <c r="T666" s="23" t="s">
        <v>24</v>
      </c>
      <c r="U666" s="23" t="s">
        <v>25</v>
      </c>
      <c r="V666" s="22" t="s">
        <v>26</v>
      </c>
      <c r="W666" s="22"/>
      <c r="X666" s="23" t="s">
        <v>1232</v>
      </c>
      <c r="Y666" s="19" t="s">
        <v>1233</v>
      </c>
      <c r="Z666" s="19"/>
      <c r="AA666" s="1" t="str">
        <f>_xlfn.IFNA(VLOOKUP($B666,'[1]Price Catalogue (Active CAP)'!$A:$AD,AA$3,FALSE),"")</f>
        <v/>
      </c>
      <c r="AB666" s="1" t="str">
        <f>_xlfn.IFNA(VLOOKUP($B666,'[1]Price Catalogue (Active CAP)'!$A:$AD,AB$3,FALSE),"")</f>
        <v/>
      </c>
      <c r="AC666" s="1" t="str">
        <f>_xlfn.IFNA(VLOOKUP($B666,'[1]Price Catalogue (Active CAP)'!$A:$AD,AC$3,FALSE),"")</f>
        <v/>
      </c>
      <c r="AD666" s="1" t="str">
        <f>_xlfn.IFNA(VLOOKUP($B666,'[1]Price Catalogue (Active CAP)'!$A:$AD,AD$3,FALSE),"")</f>
        <v/>
      </c>
      <c r="AE666" s="1" t="str">
        <f>_xlfn.IFNA(VLOOKUP($B666,'[1]Price Catalogue (Active CAP)'!$A:$AD,AE$3,FALSE),"")</f>
        <v/>
      </c>
      <c r="AF666" s="1" t="str">
        <f>_xlfn.IFNA(VLOOKUP($B666,'[1]Price Catalogue (Active CAP)'!$A:$AD,AF$3,FALSE),"")</f>
        <v/>
      </c>
      <c r="AG666" s="1" t="str">
        <f>_xlfn.IFNA(VLOOKUP($B666,'[1]Price Catalogue (Active CAP)'!$A:$AD,AG$3,FALSE),"")</f>
        <v/>
      </c>
      <c r="AH666" s="1" t="str">
        <f>_xlfn.IFNA(VLOOKUP($B666,'[1]Price Catalogue (Active CAP)'!$A:$AD,AH$3,FALSE),"")</f>
        <v/>
      </c>
      <c r="AI666" s="1" t="str">
        <f>_xlfn.IFNA(VLOOKUP($B666,'[1]Price Catalogue (Active CAP)'!$A:$AD,AI$3,FALSE),"")</f>
        <v/>
      </c>
      <c r="AJ666" s="1" t="str">
        <f>_xlfn.IFNA(VLOOKUP($B666,'[1]Price Catalogue (Active CAP)'!$A:$AD,AJ$3,FALSE),"")</f>
        <v/>
      </c>
      <c r="AK666" s="1" t="str">
        <f>_xlfn.IFNA(VLOOKUP($B666,'[1]Price Catalogue (Active CAP)'!$A:$AD,AK$3,FALSE),"")</f>
        <v/>
      </c>
      <c r="AL666" s="32" t="str">
        <f>_xlfn.IFNA(VLOOKUP($B666,'[1]Price Catalogue (Active CAP)'!$A:$AD,AL$3,FALSE),"")</f>
        <v/>
      </c>
      <c r="AM666" s="1" t="str">
        <f>_xlfn.IFNA(VLOOKUP($B666,'[1]Price Catalogue (Active CAP)'!$A:$AD,AM$3,FALSE),"")</f>
        <v/>
      </c>
      <c r="AN666" s="1" t="str">
        <f>_xlfn.IFNA(VLOOKUP($B666,'[1]Price Catalogue (Active CAP)'!$A:$AD,AN$3,FALSE),"")</f>
        <v/>
      </c>
      <c r="AO666" s="1" t="str">
        <f>_xlfn.IFNA(VLOOKUP($B666,'[1]Price Catalogue (Active CAP)'!$A:$AD,AO$3,FALSE),"")</f>
        <v/>
      </c>
      <c r="AP666" s="1" t="str">
        <f>_xlfn.IFNA(VLOOKUP($B666,'[1]Price Catalogue (Active CAP)'!$A:$AD,AP$3,FALSE),"")</f>
        <v/>
      </c>
      <c r="AQ666" s="1" t="str">
        <f>_xlfn.IFNA(VLOOKUP($B666,'[1]Price Catalogue (Active CAP)'!$A:$AD,AQ$3,FALSE),"")</f>
        <v/>
      </c>
      <c r="AR666" s="1" t="str">
        <f>_xlfn.IFNA(VLOOKUP($B666,'[1]Price Catalogue (Active CAP)'!$A:$AD,AR$3,FALSE),"")</f>
        <v/>
      </c>
      <c r="AS666" s="1" t="str">
        <f>_xlfn.IFNA(VLOOKUP($B666,'[1]Price Catalogue (Active CAP)'!$A:$AD,AS$3,FALSE),"")</f>
        <v/>
      </c>
      <c r="AT666" s="1" t="str">
        <f>_xlfn.IFNA(VLOOKUP($B666,'[1]Price Catalogue (Active CAP)'!$A:$AD,AT$3,FALSE),"")</f>
        <v/>
      </c>
      <c r="AU666" s="1" t="str">
        <f>_xlfn.IFNA(VLOOKUP($B666,'[1]Price Catalogue (Active CAP)'!$A:$AD,AU$3,FALSE),"")</f>
        <v/>
      </c>
      <c r="AW666" s="1" t="b">
        <f t="shared" si="221"/>
        <v>0</v>
      </c>
      <c r="AX666" s="1" t="b">
        <f t="shared" si="222"/>
        <v>1</v>
      </c>
      <c r="AY666" s="1" t="b">
        <f t="shared" si="223"/>
        <v>0</v>
      </c>
      <c r="AZ666" s="1" t="b">
        <f t="shared" si="224"/>
        <v>0</v>
      </c>
      <c r="BA666" s="1" t="b">
        <f t="shared" si="225"/>
        <v>0</v>
      </c>
      <c r="BB666" s="1" t="b">
        <f t="shared" si="226"/>
        <v>0</v>
      </c>
      <c r="BC666" s="1" t="b">
        <f t="shared" si="227"/>
        <v>0</v>
      </c>
      <c r="BD666" s="1" t="b">
        <f t="shared" si="228"/>
        <v>0</v>
      </c>
      <c r="BE666" s="1" t="b">
        <f t="shared" si="229"/>
        <v>1</v>
      </c>
      <c r="BF666" s="1" t="b">
        <f t="shared" si="230"/>
        <v>0</v>
      </c>
      <c r="BG666" s="1" t="b">
        <f t="shared" si="231"/>
        <v>0</v>
      </c>
      <c r="BH666" s="1" t="b">
        <f t="shared" si="232"/>
        <v>0</v>
      </c>
      <c r="BI666" s="1" t="b">
        <f t="shared" si="233"/>
        <v>0</v>
      </c>
      <c r="BJ666" s="1" t="b">
        <f t="shared" si="234"/>
        <v>0</v>
      </c>
      <c r="BK666" s="1" t="b">
        <f t="shared" si="235"/>
        <v>0</v>
      </c>
      <c r="BL666" s="1" t="b">
        <f t="shared" si="236"/>
        <v>0</v>
      </c>
      <c r="BM666" s="1" t="b">
        <f t="shared" si="237"/>
        <v>0</v>
      </c>
      <c r="BN666" s="1" t="b">
        <f t="shared" si="238"/>
        <v>0</v>
      </c>
      <c r="BO666" s="1" t="b">
        <f t="shared" si="239"/>
        <v>1</v>
      </c>
      <c r="BP666" s="1" t="b">
        <f t="shared" si="240"/>
        <v>0</v>
      </c>
      <c r="BQ666" s="1" t="b">
        <f t="shared" si="241"/>
        <v>0</v>
      </c>
    </row>
    <row r="667" spans="1:69" ht="60" customHeight="1">
      <c r="A667" s="5">
        <v>664</v>
      </c>
      <c r="B667" s="20" t="s">
        <v>1696</v>
      </c>
      <c r="C667" s="21"/>
      <c r="D667" s="21" t="s">
        <v>1679</v>
      </c>
      <c r="E667" s="19" t="s">
        <v>1571</v>
      </c>
      <c r="F667" s="21" t="s">
        <v>325</v>
      </c>
      <c r="G667" s="21" t="s">
        <v>943</v>
      </c>
      <c r="H667" s="21" t="s">
        <v>1680</v>
      </c>
      <c r="I667" s="21" t="s">
        <v>1685</v>
      </c>
      <c r="J667" s="21"/>
      <c r="K667" s="21" t="s">
        <v>1682</v>
      </c>
      <c r="L667" s="21" t="s">
        <v>1683</v>
      </c>
      <c r="M667" s="13"/>
      <c r="N667" s="13"/>
      <c r="O667" s="13"/>
      <c r="P667" s="13" t="str">
        <f t="shared" si="220"/>
        <v>EASA;FAA;CAA UK;CAA MALAYSIA;DGCA INDONESIA;CAA CHINA;</v>
      </c>
      <c r="Q667" s="22" t="s">
        <v>12</v>
      </c>
      <c r="R667" s="22" t="s">
        <v>13</v>
      </c>
      <c r="S667" s="22" t="s">
        <v>1224</v>
      </c>
      <c r="T667" s="23" t="s">
        <v>24</v>
      </c>
      <c r="U667" s="23" t="s">
        <v>25</v>
      </c>
      <c r="V667" s="22" t="s">
        <v>26</v>
      </c>
      <c r="W667" s="22"/>
      <c r="X667" s="23" t="s">
        <v>1232</v>
      </c>
      <c r="Y667" s="19" t="s">
        <v>1233</v>
      </c>
      <c r="Z667" s="19"/>
      <c r="AA667" s="1" t="str">
        <f>_xlfn.IFNA(VLOOKUP($B667,'[1]Price Catalogue (Active CAP)'!$A:$AD,AA$3,FALSE),"")</f>
        <v/>
      </c>
      <c r="AB667" s="1" t="str">
        <f>_xlfn.IFNA(VLOOKUP($B667,'[1]Price Catalogue (Active CAP)'!$A:$AD,AB$3,FALSE),"")</f>
        <v/>
      </c>
      <c r="AC667" s="1" t="str">
        <f>_xlfn.IFNA(VLOOKUP($B667,'[1]Price Catalogue (Active CAP)'!$A:$AD,AC$3,FALSE),"")</f>
        <v/>
      </c>
      <c r="AD667" s="1" t="str">
        <f>_xlfn.IFNA(VLOOKUP($B667,'[1]Price Catalogue (Active CAP)'!$A:$AD,AD$3,FALSE),"")</f>
        <v/>
      </c>
      <c r="AE667" s="1" t="str">
        <f>_xlfn.IFNA(VLOOKUP($B667,'[1]Price Catalogue (Active CAP)'!$A:$AD,AE$3,FALSE),"")</f>
        <v/>
      </c>
      <c r="AF667" s="1" t="str">
        <f>_xlfn.IFNA(VLOOKUP($B667,'[1]Price Catalogue (Active CAP)'!$A:$AD,AF$3,FALSE),"")</f>
        <v/>
      </c>
      <c r="AG667" s="1" t="str">
        <f>_xlfn.IFNA(VLOOKUP($B667,'[1]Price Catalogue (Active CAP)'!$A:$AD,AG$3,FALSE),"")</f>
        <v/>
      </c>
      <c r="AH667" s="1" t="str">
        <f>_xlfn.IFNA(VLOOKUP($B667,'[1]Price Catalogue (Active CAP)'!$A:$AD,AH$3,FALSE),"")</f>
        <v/>
      </c>
      <c r="AI667" s="1" t="str">
        <f>_xlfn.IFNA(VLOOKUP($B667,'[1]Price Catalogue (Active CAP)'!$A:$AD,AI$3,FALSE),"")</f>
        <v/>
      </c>
      <c r="AJ667" s="1" t="str">
        <f>_xlfn.IFNA(VLOOKUP($B667,'[1]Price Catalogue (Active CAP)'!$A:$AD,AJ$3,FALSE),"")</f>
        <v/>
      </c>
      <c r="AK667" s="1" t="str">
        <f>_xlfn.IFNA(VLOOKUP($B667,'[1]Price Catalogue (Active CAP)'!$A:$AD,AK$3,FALSE),"")</f>
        <v/>
      </c>
      <c r="AL667" s="32" t="str">
        <f>_xlfn.IFNA(VLOOKUP($B667,'[1]Price Catalogue (Active CAP)'!$A:$AD,AL$3,FALSE),"")</f>
        <v/>
      </c>
      <c r="AM667" s="1" t="str">
        <f>_xlfn.IFNA(VLOOKUP($B667,'[1]Price Catalogue (Active CAP)'!$A:$AD,AM$3,FALSE),"")</f>
        <v/>
      </c>
      <c r="AN667" s="1" t="str">
        <f>_xlfn.IFNA(VLOOKUP($B667,'[1]Price Catalogue (Active CAP)'!$A:$AD,AN$3,FALSE),"")</f>
        <v/>
      </c>
      <c r="AO667" s="1" t="str">
        <f>_xlfn.IFNA(VLOOKUP($B667,'[1]Price Catalogue (Active CAP)'!$A:$AD,AO$3,FALSE),"")</f>
        <v/>
      </c>
      <c r="AP667" s="1" t="str">
        <f>_xlfn.IFNA(VLOOKUP($B667,'[1]Price Catalogue (Active CAP)'!$A:$AD,AP$3,FALSE),"")</f>
        <v/>
      </c>
      <c r="AQ667" s="1" t="str">
        <f>_xlfn.IFNA(VLOOKUP($B667,'[1]Price Catalogue (Active CAP)'!$A:$AD,AQ$3,FALSE),"")</f>
        <v/>
      </c>
      <c r="AR667" s="1" t="str">
        <f>_xlfn.IFNA(VLOOKUP($B667,'[1]Price Catalogue (Active CAP)'!$A:$AD,AR$3,FALSE),"")</f>
        <v/>
      </c>
      <c r="AS667" s="1" t="str">
        <f>_xlfn.IFNA(VLOOKUP($B667,'[1]Price Catalogue (Active CAP)'!$A:$AD,AS$3,FALSE),"")</f>
        <v/>
      </c>
      <c r="AT667" s="1" t="str">
        <f>_xlfn.IFNA(VLOOKUP($B667,'[1]Price Catalogue (Active CAP)'!$A:$AD,AT$3,FALSE),"")</f>
        <v/>
      </c>
      <c r="AU667" s="1" t="str">
        <f>_xlfn.IFNA(VLOOKUP($B667,'[1]Price Catalogue (Active CAP)'!$A:$AD,AU$3,FALSE),"")</f>
        <v/>
      </c>
      <c r="AW667" s="1" t="b">
        <f t="shared" si="221"/>
        <v>0</v>
      </c>
      <c r="AX667" s="1" t="b">
        <f t="shared" si="222"/>
        <v>1</v>
      </c>
      <c r="AY667" s="1" t="b">
        <f t="shared" si="223"/>
        <v>0</v>
      </c>
      <c r="AZ667" s="1" t="b">
        <f t="shared" si="224"/>
        <v>0</v>
      </c>
      <c r="BA667" s="1" t="b">
        <f t="shared" si="225"/>
        <v>0</v>
      </c>
      <c r="BB667" s="1" t="b">
        <f t="shared" si="226"/>
        <v>0</v>
      </c>
      <c r="BC667" s="1" t="b">
        <f t="shared" si="227"/>
        <v>0</v>
      </c>
      <c r="BD667" s="1" t="b">
        <f t="shared" si="228"/>
        <v>0</v>
      </c>
      <c r="BE667" s="1" t="b">
        <f t="shared" si="229"/>
        <v>1</v>
      </c>
      <c r="BF667" s="1" t="b">
        <f t="shared" si="230"/>
        <v>0</v>
      </c>
      <c r="BG667" s="1" t="b">
        <f t="shared" si="231"/>
        <v>0</v>
      </c>
      <c r="BH667" s="1" t="b">
        <f t="shared" si="232"/>
        <v>0</v>
      </c>
      <c r="BI667" s="1" t="b">
        <f t="shared" si="233"/>
        <v>0</v>
      </c>
      <c r="BJ667" s="1" t="b">
        <f t="shared" si="234"/>
        <v>0</v>
      </c>
      <c r="BK667" s="1" t="b">
        <f t="shared" si="235"/>
        <v>0</v>
      </c>
      <c r="BL667" s="1" t="b">
        <f t="shared" si="236"/>
        <v>0</v>
      </c>
      <c r="BM667" s="1" t="b">
        <f t="shared" si="237"/>
        <v>0</v>
      </c>
      <c r="BN667" s="1" t="b">
        <f t="shared" si="238"/>
        <v>0</v>
      </c>
      <c r="BO667" s="1" t="b">
        <f t="shared" si="239"/>
        <v>1</v>
      </c>
      <c r="BP667" s="1" t="b">
        <f t="shared" si="240"/>
        <v>0</v>
      </c>
      <c r="BQ667" s="1" t="b">
        <f t="shared" si="241"/>
        <v>0</v>
      </c>
    </row>
    <row r="668" spans="1:69" ht="60" customHeight="1">
      <c r="A668" s="5">
        <v>665</v>
      </c>
      <c r="B668" s="20" t="s">
        <v>1697</v>
      </c>
      <c r="C668" s="21"/>
      <c r="D668" s="21" t="s">
        <v>1679</v>
      </c>
      <c r="E668" s="19" t="s">
        <v>1571</v>
      </c>
      <c r="F668" s="21" t="s">
        <v>325</v>
      </c>
      <c r="G668" s="21" t="s">
        <v>943</v>
      </c>
      <c r="H668" s="21" t="s">
        <v>1680</v>
      </c>
      <c r="I668" s="21" t="s">
        <v>1685</v>
      </c>
      <c r="J668" s="21"/>
      <c r="K668" s="21" t="s">
        <v>1682</v>
      </c>
      <c r="L668" s="21" t="s">
        <v>1683</v>
      </c>
      <c r="M668" s="13"/>
      <c r="N668" s="13"/>
      <c r="O668" s="13"/>
      <c r="P668" s="13" t="str">
        <f t="shared" si="220"/>
        <v>EASA;FAA;CAA UK;CAA MALAYSIA;DGCA INDONESIA;CAA CHINA;</v>
      </c>
      <c r="Q668" s="22" t="s">
        <v>12</v>
      </c>
      <c r="R668" s="22" t="s">
        <v>13</v>
      </c>
      <c r="S668" s="22" t="s">
        <v>1224</v>
      </c>
      <c r="T668" s="23" t="s">
        <v>24</v>
      </c>
      <c r="U668" s="23" t="s">
        <v>25</v>
      </c>
      <c r="V668" s="22" t="s">
        <v>26</v>
      </c>
      <c r="W668" s="22"/>
      <c r="X668" s="23" t="s">
        <v>1232</v>
      </c>
      <c r="Y668" s="19" t="s">
        <v>1233</v>
      </c>
      <c r="Z668" s="19"/>
      <c r="AA668" s="1" t="str">
        <f>_xlfn.IFNA(VLOOKUP($B668,'[1]Price Catalogue (Active CAP)'!$A:$AD,AA$3,FALSE),"")</f>
        <v/>
      </c>
      <c r="AB668" s="1" t="str">
        <f>_xlfn.IFNA(VLOOKUP($B668,'[1]Price Catalogue (Active CAP)'!$A:$AD,AB$3,FALSE),"")</f>
        <v/>
      </c>
      <c r="AC668" s="1" t="str">
        <f>_xlfn.IFNA(VLOOKUP($B668,'[1]Price Catalogue (Active CAP)'!$A:$AD,AC$3,FALSE),"")</f>
        <v/>
      </c>
      <c r="AD668" s="1" t="str">
        <f>_xlfn.IFNA(VLOOKUP($B668,'[1]Price Catalogue (Active CAP)'!$A:$AD,AD$3,FALSE),"")</f>
        <v/>
      </c>
      <c r="AE668" s="1" t="str">
        <f>_xlfn.IFNA(VLOOKUP($B668,'[1]Price Catalogue (Active CAP)'!$A:$AD,AE$3,FALSE),"")</f>
        <v/>
      </c>
      <c r="AF668" s="1" t="str">
        <f>_xlfn.IFNA(VLOOKUP($B668,'[1]Price Catalogue (Active CAP)'!$A:$AD,AF$3,FALSE),"")</f>
        <v/>
      </c>
      <c r="AG668" s="1" t="str">
        <f>_xlfn.IFNA(VLOOKUP($B668,'[1]Price Catalogue (Active CAP)'!$A:$AD,AG$3,FALSE),"")</f>
        <v/>
      </c>
      <c r="AH668" s="1" t="str">
        <f>_xlfn.IFNA(VLOOKUP($B668,'[1]Price Catalogue (Active CAP)'!$A:$AD,AH$3,FALSE),"")</f>
        <v/>
      </c>
      <c r="AI668" s="1" t="str">
        <f>_xlfn.IFNA(VLOOKUP($B668,'[1]Price Catalogue (Active CAP)'!$A:$AD,AI$3,FALSE),"")</f>
        <v/>
      </c>
      <c r="AJ668" s="1" t="str">
        <f>_xlfn.IFNA(VLOOKUP($B668,'[1]Price Catalogue (Active CAP)'!$A:$AD,AJ$3,FALSE),"")</f>
        <v/>
      </c>
      <c r="AK668" s="1" t="str">
        <f>_xlfn.IFNA(VLOOKUP($B668,'[1]Price Catalogue (Active CAP)'!$A:$AD,AK$3,FALSE),"")</f>
        <v/>
      </c>
      <c r="AL668" s="32" t="str">
        <f>_xlfn.IFNA(VLOOKUP($B668,'[1]Price Catalogue (Active CAP)'!$A:$AD,AL$3,FALSE),"")</f>
        <v/>
      </c>
      <c r="AM668" s="1" t="str">
        <f>_xlfn.IFNA(VLOOKUP($B668,'[1]Price Catalogue (Active CAP)'!$A:$AD,AM$3,FALSE),"")</f>
        <v/>
      </c>
      <c r="AN668" s="1" t="str">
        <f>_xlfn.IFNA(VLOOKUP($B668,'[1]Price Catalogue (Active CAP)'!$A:$AD,AN$3,FALSE),"")</f>
        <v/>
      </c>
      <c r="AO668" s="1" t="str">
        <f>_xlfn.IFNA(VLOOKUP($B668,'[1]Price Catalogue (Active CAP)'!$A:$AD,AO$3,FALSE),"")</f>
        <v/>
      </c>
      <c r="AP668" s="1" t="str">
        <f>_xlfn.IFNA(VLOOKUP($B668,'[1]Price Catalogue (Active CAP)'!$A:$AD,AP$3,FALSE),"")</f>
        <v/>
      </c>
      <c r="AQ668" s="1" t="str">
        <f>_xlfn.IFNA(VLOOKUP($B668,'[1]Price Catalogue (Active CAP)'!$A:$AD,AQ$3,FALSE),"")</f>
        <v/>
      </c>
      <c r="AR668" s="1" t="str">
        <f>_xlfn.IFNA(VLOOKUP($B668,'[1]Price Catalogue (Active CAP)'!$A:$AD,AR$3,FALSE),"")</f>
        <v/>
      </c>
      <c r="AS668" s="1" t="str">
        <f>_xlfn.IFNA(VLOOKUP($B668,'[1]Price Catalogue (Active CAP)'!$A:$AD,AS$3,FALSE),"")</f>
        <v/>
      </c>
      <c r="AT668" s="1" t="str">
        <f>_xlfn.IFNA(VLOOKUP($B668,'[1]Price Catalogue (Active CAP)'!$A:$AD,AT$3,FALSE),"")</f>
        <v/>
      </c>
      <c r="AU668" s="1" t="str">
        <f>_xlfn.IFNA(VLOOKUP($B668,'[1]Price Catalogue (Active CAP)'!$A:$AD,AU$3,FALSE),"")</f>
        <v/>
      </c>
      <c r="AW668" s="1" t="b">
        <f t="shared" si="221"/>
        <v>0</v>
      </c>
      <c r="AX668" s="1" t="b">
        <f t="shared" si="222"/>
        <v>1</v>
      </c>
      <c r="AY668" s="1" t="b">
        <f t="shared" si="223"/>
        <v>0</v>
      </c>
      <c r="AZ668" s="1" t="b">
        <f t="shared" si="224"/>
        <v>0</v>
      </c>
      <c r="BA668" s="1" t="b">
        <f t="shared" si="225"/>
        <v>0</v>
      </c>
      <c r="BB668" s="1" t="b">
        <f t="shared" si="226"/>
        <v>0</v>
      </c>
      <c r="BC668" s="1" t="b">
        <f t="shared" si="227"/>
        <v>0</v>
      </c>
      <c r="BD668" s="1" t="b">
        <f t="shared" si="228"/>
        <v>0</v>
      </c>
      <c r="BE668" s="1" t="b">
        <f t="shared" si="229"/>
        <v>1</v>
      </c>
      <c r="BF668" s="1" t="b">
        <f t="shared" si="230"/>
        <v>0</v>
      </c>
      <c r="BG668" s="1" t="b">
        <f t="shared" si="231"/>
        <v>0</v>
      </c>
      <c r="BH668" s="1" t="b">
        <f t="shared" si="232"/>
        <v>0</v>
      </c>
      <c r="BI668" s="1" t="b">
        <f t="shared" si="233"/>
        <v>0</v>
      </c>
      <c r="BJ668" s="1" t="b">
        <f t="shared" si="234"/>
        <v>0</v>
      </c>
      <c r="BK668" s="1" t="b">
        <f t="shared" si="235"/>
        <v>0</v>
      </c>
      <c r="BL668" s="1" t="b">
        <f t="shared" si="236"/>
        <v>0</v>
      </c>
      <c r="BM668" s="1" t="b">
        <f t="shared" si="237"/>
        <v>0</v>
      </c>
      <c r="BN668" s="1" t="b">
        <f t="shared" si="238"/>
        <v>0</v>
      </c>
      <c r="BO668" s="1" t="b">
        <f t="shared" si="239"/>
        <v>1</v>
      </c>
      <c r="BP668" s="1" t="b">
        <f t="shared" si="240"/>
        <v>0</v>
      </c>
      <c r="BQ668" s="1" t="b">
        <f t="shared" si="241"/>
        <v>0</v>
      </c>
    </row>
    <row r="669" spans="1:69" ht="60" customHeight="1">
      <c r="A669" s="5">
        <v>666</v>
      </c>
      <c r="B669" s="20" t="s">
        <v>1698</v>
      </c>
      <c r="C669" s="21"/>
      <c r="D669" s="21" t="s">
        <v>1679</v>
      </c>
      <c r="E669" s="19" t="s">
        <v>1571</v>
      </c>
      <c r="F669" s="21" t="s">
        <v>325</v>
      </c>
      <c r="G669" s="21" t="s">
        <v>943</v>
      </c>
      <c r="H669" s="21" t="s">
        <v>1680</v>
      </c>
      <c r="I669" s="21" t="s">
        <v>1691</v>
      </c>
      <c r="J669" s="21"/>
      <c r="K669" s="21" t="s">
        <v>1682</v>
      </c>
      <c r="L669" s="21" t="s">
        <v>1683</v>
      </c>
      <c r="M669" s="13"/>
      <c r="N669" s="13"/>
      <c r="O669" s="13"/>
      <c r="P669" s="13" t="str">
        <f t="shared" si="220"/>
        <v>EASA;FAA;CAA UK;CAA MALAYSIA;DGCA INDONESIA;CAA CHINA;</v>
      </c>
      <c r="Q669" s="22" t="s">
        <v>12</v>
      </c>
      <c r="R669" s="22" t="s">
        <v>13</v>
      </c>
      <c r="S669" s="22" t="s">
        <v>1224</v>
      </c>
      <c r="T669" s="23" t="s">
        <v>24</v>
      </c>
      <c r="U669" s="23" t="s">
        <v>25</v>
      </c>
      <c r="V669" s="22" t="s">
        <v>26</v>
      </c>
      <c r="W669" s="22"/>
      <c r="X669" s="23" t="s">
        <v>1232</v>
      </c>
      <c r="Y669" s="19" t="s">
        <v>1233</v>
      </c>
      <c r="Z669" s="19"/>
      <c r="AA669" s="1" t="str">
        <f>_xlfn.IFNA(VLOOKUP($B669,'[1]Price Catalogue (Active CAP)'!$A:$AD,AA$3,FALSE),"")</f>
        <v/>
      </c>
      <c r="AB669" s="1" t="str">
        <f>_xlfn.IFNA(VLOOKUP($B669,'[1]Price Catalogue (Active CAP)'!$A:$AD,AB$3,FALSE),"")</f>
        <v/>
      </c>
      <c r="AC669" s="1" t="str">
        <f>_xlfn.IFNA(VLOOKUP($B669,'[1]Price Catalogue (Active CAP)'!$A:$AD,AC$3,FALSE),"")</f>
        <v/>
      </c>
      <c r="AD669" s="1" t="str">
        <f>_xlfn.IFNA(VLOOKUP($B669,'[1]Price Catalogue (Active CAP)'!$A:$AD,AD$3,FALSE),"")</f>
        <v/>
      </c>
      <c r="AE669" s="1" t="str">
        <f>_xlfn.IFNA(VLOOKUP($B669,'[1]Price Catalogue (Active CAP)'!$A:$AD,AE$3,FALSE),"")</f>
        <v/>
      </c>
      <c r="AF669" s="1" t="str">
        <f>_xlfn.IFNA(VLOOKUP($B669,'[1]Price Catalogue (Active CAP)'!$A:$AD,AF$3,FALSE),"")</f>
        <v/>
      </c>
      <c r="AG669" s="1" t="str">
        <f>_xlfn.IFNA(VLOOKUP($B669,'[1]Price Catalogue (Active CAP)'!$A:$AD,AG$3,FALSE),"")</f>
        <v/>
      </c>
      <c r="AH669" s="1" t="str">
        <f>_xlfn.IFNA(VLOOKUP($B669,'[1]Price Catalogue (Active CAP)'!$A:$AD,AH$3,FALSE),"")</f>
        <v/>
      </c>
      <c r="AI669" s="1" t="str">
        <f>_xlfn.IFNA(VLOOKUP($B669,'[1]Price Catalogue (Active CAP)'!$A:$AD,AI$3,FALSE),"")</f>
        <v/>
      </c>
      <c r="AJ669" s="1" t="str">
        <f>_xlfn.IFNA(VLOOKUP($B669,'[1]Price Catalogue (Active CAP)'!$A:$AD,AJ$3,FALSE),"")</f>
        <v/>
      </c>
      <c r="AK669" s="1" t="str">
        <f>_xlfn.IFNA(VLOOKUP($B669,'[1]Price Catalogue (Active CAP)'!$A:$AD,AK$3,FALSE),"")</f>
        <v/>
      </c>
      <c r="AL669" s="32" t="str">
        <f>_xlfn.IFNA(VLOOKUP($B669,'[1]Price Catalogue (Active CAP)'!$A:$AD,AL$3,FALSE),"")</f>
        <v/>
      </c>
      <c r="AM669" s="1" t="str">
        <f>_xlfn.IFNA(VLOOKUP($B669,'[1]Price Catalogue (Active CAP)'!$A:$AD,AM$3,FALSE),"")</f>
        <v/>
      </c>
      <c r="AN669" s="1" t="str">
        <f>_xlfn.IFNA(VLOOKUP($B669,'[1]Price Catalogue (Active CAP)'!$A:$AD,AN$3,FALSE),"")</f>
        <v/>
      </c>
      <c r="AO669" s="1" t="str">
        <f>_xlfn.IFNA(VLOOKUP($B669,'[1]Price Catalogue (Active CAP)'!$A:$AD,AO$3,FALSE),"")</f>
        <v/>
      </c>
      <c r="AP669" s="1" t="str">
        <f>_xlfn.IFNA(VLOOKUP($B669,'[1]Price Catalogue (Active CAP)'!$A:$AD,AP$3,FALSE),"")</f>
        <v/>
      </c>
      <c r="AQ669" s="1" t="str">
        <f>_xlfn.IFNA(VLOOKUP($B669,'[1]Price Catalogue (Active CAP)'!$A:$AD,AQ$3,FALSE),"")</f>
        <v/>
      </c>
      <c r="AR669" s="1" t="str">
        <f>_xlfn.IFNA(VLOOKUP($B669,'[1]Price Catalogue (Active CAP)'!$A:$AD,AR$3,FALSE),"")</f>
        <v/>
      </c>
      <c r="AS669" s="1" t="str">
        <f>_xlfn.IFNA(VLOOKUP($B669,'[1]Price Catalogue (Active CAP)'!$A:$AD,AS$3,FALSE),"")</f>
        <v/>
      </c>
      <c r="AT669" s="1" t="str">
        <f>_xlfn.IFNA(VLOOKUP($B669,'[1]Price Catalogue (Active CAP)'!$A:$AD,AT$3,FALSE),"")</f>
        <v/>
      </c>
      <c r="AU669" s="1" t="str">
        <f>_xlfn.IFNA(VLOOKUP($B669,'[1]Price Catalogue (Active CAP)'!$A:$AD,AU$3,FALSE),"")</f>
        <v/>
      </c>
      <c r="AW669" s="1" t="b">
        <f t="shared" si="221"/>
        <v>0</v>
      </c>
      <c r="AX669" s="1" t="b">
        <f t="shared" si="222"/>
        <v>1</v>
      </c>
      <c r="AY669" s="1" t="b">
        <f t="shared" si="223"/>
        <v>0</v>
      </c>
      <c r="AZ669" s="1" t="b">
        <f t="shared" si="224"/>
        <v>0</v>
      </c>
      <c r="BA669" s="1" t="b">
        <f t="shared" si="225"/>
        <v>0</v>
      </c>
      <c r="BB669" s="1" t="b">
        <f t="shared" si="226"/>
        <v>0</v>
      </c>
      <c r="BC669" s="1" t="b">
        <f t="shared" si="227"/>
        <v>0</v>
      </c>
      <c r="BD669" s="1" t="b">
        <f t="shared" si="228"/>
        <v>0</v>
      </c>
      <c r="BE669" s="1" t="b">
        <f t="shared" si="229"/>
        <v>1</v>
      </c>
      <c r="BF669" s="1" t="b">
        <f t="shared" si="230"/>
        <v>0</v>
      </c>
      <c r="BG669" s="1" t="b">
        <f t="shared" si="231"/>
        <v>0</v>
      </c>
      <c r="BH669" s="1" t="b">
        <f t="shared" si="232"/>
        <v>0</v>
      </c>
      <c r="BI669" s="1" t="b">
        <f t="shared" si="233"/>
        <v>0</v>
      </c>
      <c r="BJ669" s="1" t="b">
        <f t="shared" si="234"/>
        <v>0</v>
      </c>
      <c r="BK669" s="1" t="b">
        <f t="shared" si="235"/>
        <v>0</v>
      </c>
      <c r="BL669" s="1" t="b">
        <f t="shared" si="236"/>
        <v>0</v>
      </c>
      <c r="BM669" s="1" t="b">
        <f t="shared" si="237"/>
        <v>0</v>
      </c>
      <c r="BN669" s="1" t="b">
        <f t="shared" si="238"/>
        <v>0</v>
      </c>
      <c r="BO669" s="1" t="b">
        <f t="shared" si="239"/>
        <v>1</v>
      </c>
      <c r="BP669" s="1" t="b">
        <f t="shared" si="240"/>
        <v>0</v>
      </c>
      <c r="BQ669" s="1" t="b">
        <f t="shared" si="241"/>
        <v>0</v>
      </c>
    </row>
    <row r="670" spans="1:69" ht="60" customHeight="1">
      <c r="A670" s="5">
        <v>667</v>
      </c>
      <c r="B670" s="20" t="s">
        <v>1699</v>
      </c>
      <c r="C670" s="21"/>
      <c r="D670" s="21" t="s">
        <v>1679</v>
      </c>
      <c r="E670" s="19" t="s">
        <v>1571</v>
      </c>
      <c r="F670" s="21" t="s">
        <v>325</v>
      </c>
      <c r="G670" s="21" t="s">
        <v>943</v>
      </c>
      <c r="H670" s="21" t="s">
        <v>1680</v>
      </c>
      <c r="I670" s="21" t="s">
        <v>1681</v>
      </c>
      <c r="J670" s="21"/>
      <c r="K670" s="21" t="s">
        <v>1682</v>
      </c>
      <c r="L670" s="21" t="s">
        <v>1683</v>
      </c>
      <c r="M670" s="13"/>
      <c r="N670" s="13"/>
      <c r="O670" s="13"/>
      <c r="P670" s="13" t="str">
        <f t="shared" si="220"/>
        <v>EASA;FAA;CAA UK;CAA MALAYSIA;DGCA INDONESIA;CAA CHINA;</v>
      </c>
      <c r="Q670" s="22" t="s">
        <v>12</v>
      </c>
      <c r="R670" s="22" t="s">
        <v>13</v>
      </c>
      <c r="S670" s="22" t="s">
        <v>1224</v>
      </c>
      <c r="T670" s="23" t="s">
        <v>24</v>
      </c>
      <c r="U670" s="23" t="s">
        <v>25</v>
      </c>
      <c r="V670" s="22" t="s">
        <v>26</v>
      </c>
      <c r="W670" s="22"/>
      <c r="X670" s="23" t="s">
        <v>1232</v>
      </c>
      <c r="Y670" s="19" t="s">
        <v>1233</v>
      </c>
      <c r="Z670" s="19"/>
      <c r="AA670" s="1" t="str">
        <f>_xlfn.IFNA(VLOOKUP($B670,'[1]Price Catalogue (Active CAP)'!$A:$AD,AA$3,FALSE),"")</f>
        <v/>
      </c>
      <c r="AB670" s="1" t="str">
        <f>_xlfn.IFNA(VLOOKUP($B670,'[1]Price Catalogue (Active CAP)'!$A:$AD,AB$3,FALSE),"")</f>
        <v/>
      </c>
      <c r="AC670" s="1" t="str">
        <f>_xlfn.IFNA(VLOOKUP($B670,'[1]Price Catalogue (Active CAP)'!$A:$AD,AC$3,FALSE),"")</f>
        <v/>
      </c>
      <c r="AD670" s="1" t="str">
        <f>_xlfn.IFNA(VLOOKUP($B670,'[1]Price Catalogue (Active CAP)'!$A:$AD,AD$3,FALSE),"")</f>
        <v/>
      </c>
      <c r="AE670" s="1" t="str">
        <f>_xlfn.IFNA(VLOOKUP($B670,'[1]Price Catalogue (Active CAP)'!$A:$AD,AE$3,FALSE),"")</f>
        <v/>
      </c>
      <c r="AF670" s="1" t="str">
        <f>_xlfn.IFNA(VLOOKUP($B670,'[1]Price Catalogue (Active CAP)'!$A:$AD,AF$3,FALSE),"")</f>
        <v/>
      </c>
      <c r="AG670" s="1" t="str">
        <f>_xlfn.IFNA(VLOOKUP($B670,'[1]Price Catalogue (Active CAP)'!$A:$AD,AG$3,FALSE),"")</f>
        <v/>
      </c>
      <c r="AH670" s="1" t="str">
        <f>_xlfn.IFNA(VLOOKUP($B670,'[1]Price Catalogue (Active CAP)'!$A:$AD,AH$3,FALSE),"")</f>
        <v/>
      </c>
      <c r="AI670" s="1" t="str">
        <f>_xlfn.IFNA(VLOOKUP($B670,'[1]Price Catalogue (Active CAP)'!$A:$AD,AI$3,FALSE),"")</f>
        <v/>
      </c>
      <c r="AJ670" s="1" t="str">
        <f>_xlfn.IFNA(VLOOKUP($B670,'[1]Price Catalogue (Active CAP)'!$A:$AD,AJ$3,FALSE),"")</f>
        <v/>
      </c>
      <c r="AK670" s="1" t="str">
        <f>_xlfn.IFNA(VLOOKUP($B670,'[1]Price Catalogue (Active CAP)'!$A:$AD,AK$3,FALSE),"")</f>
        <v/>
      </c>
      <c r="AL670" s="32" t="str">
        <f>_xlfn.IFNA(VLOOKUP($B670,'[1]Price Catalogue (Active CAP)'!$A:$AD,AL$3,FALSE),"")</f>
        <v/>
      </c>
      <c r="AM670" s="1" t="str">
        <f>_xlfn.IFNA(VLOOKUP($B670,'[1]Price Catalogue (Active CAP)'!$A:$AD,AM$3,FALSE),"")</f>
        <v/>
      </c>
      <c r="AN670" s="1" t="str">
        <f>_xlfn.IFNA(VLOOKUP($B670,'[1]Price Catalogue (Active CAP)'!$A:$AD,AN$3,FALSE),"")</f>
        <v/>
      </c>
      <c r="AO670" s="1" t="str">
        <f>_xlfn.IFNA(VLOOKUP($B670,'[1]Price Catalogue (Active CAP)'!$A:$AD,AO$3,FALSE),"")</f>
        <v/>
      </c>
      <c r="AP670" s="1" t="str">
        <f>_xlfn.IFNA(VLOOKUP($B670,'[1]Price Catalogue (Active CAP)'!$A:$AD,AP$3,FALSE),"")</f>
        <v/>
      </c>
      <c r="AQ670" s="1" t="str">
        <f>_xlfn.IFNA(VLOOKUP($B670,'[1]Price Catalogue (Active CAP)'!$A:$AD,AQ$3,FALSE),"")</f>
        <v/>
      </c>
      <c r="AR670" s="1" t="str">
        <f>_xlfn.IFNA(VLOOKUP($B670,'[1]Price Catalogue (Active CAP)'!$A:$AD,AR$3,FALSE),"")</f>
        <v/>
      </c>
      <c r="AS670" s="1" t="str">
        <f>_xlfn.IFNA(VLOOKUP($B670,'[1]Price Catalogue (Active CAP)'!$A:$AD,AS$3,FALSE),"")</f>
        <v/>
      </c>
      <c r="AT670" s="1" t="str">
        <f>_xlfn.IFNA(VLOOKUP($B670,'[1]Price Catalogue (Active CAP)'!$A:$AD,AT$3,FALSE),"")</f>
        <v/>
      </c>
      <c r="AU670" s="1" t="str">
        <f>_xlfn.IFNA(VLOOKUP($B670,'[1]Price Catalogue (Active CAP)'!$A:$AD,AU$3,FALSE),"")</f>
        <v/>
      </c>
      <c r="AW670" s="1" t="b">
        <f t="shared" si="221"/>
        <v>0</v>
      </c>
      <c r="AX670" s="1" t="b">
        <f t="shared" si="222"/>
        <v>1</v>
      </c>
      <c r="AY670" s="1" t="b">
        <f t="shared" si="223"/>
        <v>0</v>
      </c>
      <c r="AZ670" s="1" t="b">
        <f t="shared" si="224"/>
        <v>0</v>
      </c>
      <c r="BA670" s="1" t="b">
        <f t="shared" si="225"/>
        <v>0</v>
      </c>
      <c r="BB670" s="1" t="b">
        <f t="shared" si="226"/>
        <v>0</v>
      </c>
      <c r="BC670" s="1" t="b">
        <f t="shared" si="227"/>
        <v>0</v>
      </c>
      <c r="BD670" s="1" t="b">
        <f t="shared" si="228"/>
        <v>0</v>
      </c>
      <c r="BE670" s="1" t="b">
        <f t="shared" si="229"/>
        <v>1</v>
      </c>
      <c r="BF670" s="1" t="b">
        <f t="shared" si="230"/>
        <v>0</v>
      </c>
      <c r="BG670" s="1" t="b">
        <f t="shared" si="231"/>
        <v>0</v>
      </c>
      <c r="BH670" s="1" t="b">
        <f t="shared" si="232"/>
        <v>0</v>
      </c>
      <c r="BI670" s="1" t="b">
        <f t="shared" si="233"/>
        <v>0</v>
      </c>
      <c r="BJ670" s="1" t="b">
        <f t="shared" si="234"/>
        <v>0</v>
      </c>
      <c r="BK670" s="1" t="b">
        <f t="shared" si="235"/>
        <v>0</v>
      </c>
      <c r="BL670" s="1" t="b">
        <f t="shared" si="236"/>
        <v>0</v>
      </c>
      <c r="BM670" s="1" t="b">
        <f t="shared" si="237"/>
        <v>0</v>
      </c>
      <c r="BN670" s="1" t="b">
        <f t="shared" si="238"/>
        <v>0</v>
      </c>
      <c r="BO670" s="1" t="b">
        <f t="shared" si="239"/>
        <v>1</v>
      </c>
      <c r="BP670" s="1" t="b">
        <f t="shared" si="240"/>
        <v>0</v>
      </c>
      <c r="BQ670" s="1" t="b">
        <f t="shared" si="241"/>
        <v>0</v>
      </c>
    </row>
    <row r="671" spans="1:69" ht="60" customHeight="1">
      <c r="A671" s="5">
        <v>668</v>
      </c>
      <c r="B671" s="20" t="s">
        <v>1700</v>
      </c>
      <c r="C671" s="21"/>
      <c r="D671" s="21" t="s">
        <v>561</v>
      </c>
      <c r="E671" s="19" t="s">
        <v>1571</v>
      </c>
      <c r="F671" s="21" t="s">
        <v>572</v>
      </c>
      <c r="G671" s="21" t="s">
        <v>255</v>
      </c>
      <c r="H671" s="21" t="s">
        <v>1417</v>
      </c>
      <c r="I671" s="21" t="s">
        <v>1418</v>
      </c>
      <c r="J671" s="21"/>
      <c r="K671" s="21" t="s">
        <v>581</v>
      </c>
      <c r="L671" s="21" t="s">
        <v>1364</v>
      </c>
      <c r="M671" s="13"/>
      <c r="N671" s="13"/>
      <c r="O671" s="13"/>
      <c r="P671" s="13" t="str">
        <f t="shared" si="220"/>
        <v>EASA;FAA;CAA UK;CAA MALAYSIA;;CAA CHINA;</v>
      </c>
      <c r="Q671" s="22" t="s">
        <v>12</v>
      </c>
      <c r="R671" s="22" t="s">
        <v>13</v>
      </c>
      <c r="S671" s="22" t="s">
        <v>1224</v>
      </c>
      <c r="T671" s="23" t="s">
        <v>24</v>
      </c>
      <c r="U671" s="23"/>
      <c r="V671" s="22" t="s">
        <v>26</v>
      </c>
      <c r="W671" s="22"/>
      <c r="X671" s="23" t="s">
        <v>1232</v>
      </c>
      <c r="Y671" s="19" t="s">
        <v>1318</v>
      </c>
      <c r="Z671" s="19"/>
      <c r="AA671" s="1" t="str">
        <f>_xlfn.IFNA(VLOOKUP($B671,'[1]Price Catalogue (Active CAP)'!$A:$AD,AA$3,FALSE),"")</f>
        <v/>
      </c>
      <c r="AB671" s="1" t="str">
        <f>_xlfn.IFNA(VLOOKUP($B671,'[1]Price Catalogue (Active CAP)'!$A:$AD,AB$3,FALSE),"")</f>
        <v/>
      </c>
      <c r="AC671" s="1" t="str">
        <f>_xlfn.IFNA(VLOOKUP($B671,'[1]Price Catalogue (Active CAP)'!$A:$AD,AC$3,FALSE),"")</f>
        <v/>
      </c>
      <c r="AD671" s="1" t="str">
        <f>_xlfn.IFNA(VLOOKUP($B671,'[1]Price Catalogue (Active CAP)'!$A:$AD,AD$3,FALSE),"")</f>
        <v/>
      </c>
      <c r="AE671" s="1" t="str">
        <f>_xlfn.IFNA(VLOOKUP($B671,'[1]Price Catalogue (Active CAP)'!$A:$AD,AE$3,FALSE),"")</f>
        <v/>
      </c>
      <c r="AF671" s="1" t="str">
        <f>_xlfn.IFNA(VLOOKUP($B671,'[1]Price Catalogue (Active CAP)'!$A:$AD,AF$3,FALSE),"")</f>
        <v/>
      </c>
      <c r="AG671" s="1" t="str">
        <f>_xlfn.IFNA(VLOOKUP($B671,'[1]Price Catalogue (Active CAP)'!$A:$AD,AG$3,FALSE),"")</f>
        <v/>
      </c>
      <c r="AH671" s="1" t="str">
        <f>_xlfn.IFNA(VLOOKUP($B671,'[1]Price Catalogue (Active CAP)'!$A:$AD,AH$3,FALSE),"")</f>
        <v/>
      </c>
      <c r="AI671" s="1" t="str">
        <f>_xlfn.IFNA(VLOOKUP($B671,'[1]Price Catalogue (Active CAP)'!$A:$AD,AI$3,FALSE),"")</f>
        <v/>
      </c>
      <c r="AJ671" s="1" t="str">
        <f>_xlfn.IFNA(VLOOKUP($B671,'[1]Price Catalogue (Active CAP)'!$A:$AD,AJ$3,FALSE),"")</f>
        <v/>
      </c>
      <c r="AK671" s="1" t="str">
        <f>_xlfn.IFNA(VLOOKUP($B671,'[1]Price Catalogue (Active CAP)'!$A:$AD,AK$3,FALSE),"")</f>
        <v/>
      </c>
      <c r="AL671" s="32" t="str">
        <f>_xlfn.IFNA(VLOOKUP($B671,'[1]Price Catalogue (Active CAP)'!$A:$AD,AL$3,FALSE),"")</f>
        <v/>
      </c>
      <c r="AM671" s="1" t="str">
        <f>_xlfn.IFNA(VLOOKUP($B671,'[1]Price Catalogue (Active CAP)'!$A:$AD,AM$3,FALSE),"")</f>
        <v/>
      </c>
      <c r="AN671" s="1" t="str">
        <f>_xlfn.IFNA(VLOOKUP($B671,'[1]Price Catalogue (Active CAP)'!$A:$AD,AN$3,FALSE),"")</f>
        <v/>
      </c>
      <c r="AO671" s="1" t="str">
        <f>_xlfn.IFNA(VLOOKUP($B671,'[1]Price Catalogue (Active CAP)'!$A:$AD,AO$3,FALSE),"")</f>
        <v/>
      </c>
      <c r="AP671" s="1" t="str">
        <f>_xlfn.IFNA(VLOOKUP($B671,'[1]Price Catalogue (Active CAP)'!$A:$AD,AP$3,FALSE),"")</f>
        <v/>
      </c>
      <c r="AQ671" s="1" t="str">
        <f>_xlfn.IFNA(VLOOKUP($B671,'[1]Price Catalogue (Active CAP)'!$A:$AD,AQ$3,FALSE),"")</f>
        <v/>
      </c>
      <c r="AR671" s="1" t="str">
        <f>_xlfn.IFNA(VLOOKUP($B671,'[1]Price Catalogue (Active CAP)'!$A:$AD,AR$3,FALSE),"")</f>
        <v/>
      </c>
      <c r="AS671" s="1" t="str">
        <f>_xlfn.IFNA(VLOOKUP($B671,'[1]Price Catalogue (Active CAP)'!$A:$AD,AS$3,FALSE),"")</f>
        <v/>
      </c>
      <c r="AT671" s="1" t="str">
        <f>_xlfn.IFNA(VLOOKUP($B671,'[1]Price Catalogue (Active CAP)'!$A:$AD,AT$3,FALSE),"")</f>
        <v/>
      </c>
      <c r="AU671" s="1" t="str">
        <f>_xlfn.IFNA(VLOOKUP($B671,'[1]Price Catalogue (Active CAP)'!$A:$AD,AU$3,FALSE),"")</f>
        <v/>
      </c>
      <c r="AW671" s="1" t="b">
        <f t="shared" si="221"/>
        <v>0</v>
      </c>
      <c r="AX671" s="1" t="b">
        <f t="shared" si="222"/>
        <v>1</v>
      </c>
      <c r="AY671" s="1" t="b">
        <f t="shared" si="223"/>
        <v>0</v>
      </c>
      <c r="AZ671" s="1" t="b">
        <f t="shared" si="224"/>
        <v>0</v>
      </c>
      <c r="BA671" s="1" t="b">
        <f t="shared" si="225"/>
        <v>0</v>
      </c>
      <c r="BB671" s="1" t="b">
        <f t="shared" si="226"/>
        <v>0</v>
      </c>
      <c r="BC671" s="1" t="b">
        <f t="shared" si="227"/>
        <v>0</v>
      </c>
      <c r="BD671" s="1" t="b">
        <f t="shared" si="228"/>
        <v>0</v>
      </c>
      <c r="BE671" s="1" t="b">
        <f t="shared" si="229"/>
        <v>1</v>
      </c>
      <c r="BF671" s="1" t="b">
        <f t="shared" si="230"/>
        <v>0</v>
      </c>
      <c r="BG671" s="1" t="b">
        <f t="shared" si="231"/>
        <v>0</v>
      </c>
      <c r="BH671" s="1" t="b">
        <f t="shared" si="232"/>
        <v>0</v>
      </c>
      <c r="BI671" s="1" t="b">
        <f t="shared" si="233"/>
        <v>0</v>
      </c>
      <c r="BJ671" s="1" t="b">
        <f t="shared" si="234"/>
        <v>0</v>
      </c>
      <c r="BK671" s="1" t="b">
        <f t="shared" si="235"/>
        <v>0</v>
      </c>
      <c r="BL671" s="1" t="b">
        <f t="shared" si="236"/>
        <v>0</v>
      </c>
      <c r="BM671" s="1" t="b">
        <f t="shared" si="237"/>
        <v>1</v>
      </c>
      <c r="BN671" s="1" t="b">
        <f t="shared" si="238"/>
        <v>0</v>
      </c>
      <c r="BO671" s="1" t="b">
        <f t="shared" si="239"/>
        <v>1</v>
      </c>
      <c r="BP671" s="1" t="b">
        <f t="shared" si="240"/>
        <v>0</v>
      </c>
      <c r="BQ671" s="1" t="b">
        <f t="shared" si="241"/>
        <v>0</v>
      </c>
    </row>
    <row r="672" spans="1:69" ht="60" customHeight="1">
      <c r="A672" s="5">
        <v>669</v>
      </c>
      <c r="B672" s="20" t="s">
        <v>1701</v>
      </c>
      <c r="C672" s="21"/>
      <c r="D672" s="21" t="s">
        <v>1702</v>
      </c>
      <c r="E672" s="19" t="s">
        <v>1571</v>
      </c>
      <c r="F672" s="21" t="s">
        <v>54</v>
      </c>
      <c r="G672" s="21" t="s">
        <v>255</v>
      </c>
      <c r="H672" s="21" t="s">
        <v>1703</v>
      </c>
      <c r="I672" s="21" t="s">
        <v>1418</v>
      </c>
      <c r="J672" s="21"/>
      <c r="K672" s="21" t="s">
        <v>1704</v>
      </c>
      <c r="L672" s="21" t="s">
        <v>1364</v>
      </c>
      <c r="M672" s="13"/>
      <c r="N672" s="13"/>
      <c r="O672" s="13"/>
      <c r="P672" s="13" t="str">
        <f t="shared" si="220"/>
        <v>EASA;FAA;CAA UK;CAA MALAYSIA;DGCA INDONESIA;CAA CHINA;</v>
      </c>
      <c r="Q672" s="22" t="s">
        <v>12</v>
      </c>
      <c r="R672" s="22" t="s">
        <v>13</v>
      </c>
      <c r="S672" s="22" t="s">
        <v>1224</v>
      </c>
      <c r="T672" s="23" t="s">
        <v>24</v>
      </c>
      <c r="U672" s="23" t="s">
        <v>25</v>
      </c>
      <c r="V672" s="22" t="s">
        <v>26</v>
      </c>
      <c r="W672" s="22"/>
      <c r="X672" s="23" t="s">
        <v>1232</v>
      </c>
      <c r="Y672" s="19" t="s">
        <v>1318</v>
      </c>
      <c r="Z672" s="19"/>
      <c r="AA672" s="1" t="str">
        <f>_xlfn.IFNA(VLOOKUP($B672,'[1]Price Catalogue (Active CAP)'!$A:$AD,AA$3,FALSE),"")</f>
        <v/>
      </c>
      <c r="AB672" s="1" t="str">
        <f>_xlfn.IFNA(VLOOKUP($B672,'[1]Price Catalogue (Active CAP)'!$A:$AD,AB$3,FALSE),"")</f>
        <v/>
      </c>
      <c r="AC672" s="1" t="str">
        <f>_xlfn.IFNA(VLOOKUP($B672,'[1]Price Catalogue (Active CAP)'!$A:$AD,AC$3,FALSE),"")</f>
        <v/>
      </c>
      <c r="AD672" s="1" t="str">
        <f>_xlfn.IFNA(VLOOKUP($B672,'[1]Price Catalogue (Active CAP)'!$A:$AD,AD$3,FALSE),"")</f>
        <v/>
      </c>
      <c r="AE672" s="1" t="str">
        <f>_xlfn.IFNA(VLOOKUP($B672,'[1]Price Catalogue (Active CAP)'!$A:$AD,AE$3,FALSE),"")</f>
        <v/>
      </c>
      <c r="AF672" s="1" t="str">
        <f>_xlfn.IFNA(VLOOKUP($B672,'[1]Price Catalogue (Active CAP)'!$A:$AD,AF$3,FALSE),"")</f>
        <v/>
      </c>
      <c r="AG672" s="1" t="str">
        <f>_xlfn.IFNA(VLOOKUP($B672,'[1]Price Catalogue (Active CAP)'!$A:$AD,AG$3,FALSE),"")</f>
        <v/>
      </c>
      <c r="AH672" s="1" t="str">
        <f>_xlfn.IFNA(VLOOKUP($B672,'[1]Price Catalogue (Active CAP)'!$A:$AD,AH$3,FALSE),"")</f>
        <v/>
      </c>
      <c r="AI672" s="1" t="str">
        <f>_xlfn.IFNA(VLOOKUP($B672,'[1]Price Catalogue (Active CAP)'!$A:$AD,AI$3,FALSE),"")</f>
        <v/>
      </c>
      <c r="AJ672" s="1" t="str">
        <f>_xlfn.IFNA(VLOOKUP($B672,'[1]Price Catalogue (Active CAP)'!$A:$AD,AJ$3,FALSE),"")</f>
        <v/>
      </c>
      <c r="AK672" s="1" t="str">
        <f>_xlfn.IFNA(VLOOKUP($B672,'[1]Price Catalogue (Active CAP)'!$A:$AD,AK$3,FALSE),"")</f>
        <v/>
      </c>
      <c r="AL672" s="32" t="str">
        <f>_xlfn.IFNA(VLOOKUP($B672,'[1]Price Catalogue (Active CAP)'!$A:$AD,AL$3,FALSE),"")</f>
        <v/>
      </c>
      <c r="AM672" s="1" t="str">
        <f>_xlfn.IFNA(VLOOKUP($B672,'[1]Price Catalogue (Active CAP)'!$A:$AD,AM$3,FALSE),"")</f>
        <v/>
      </c>
      <c r="AN672" s="1" t="str">
        <f>_xlfn.IFNA(VLOOKUP($B672,'[1]Price Catalogue (Active CAP)'!$A:$AD,AN$3,FALSE),"")</f>
        <v/>
      </c>
      <c r="AO672" s="1" t="str">
        <f>_xlfn.IFNA(VLOOKUP($B672,'[1]Price Catalogue (Active CAP)'!$A:$AD,AO$3,FALSE),"")</f>
        <v/>
      </c>
      <c r="AP672" s="1" t="str">
        <f>_xlfn.IFNA(VLOOKUP($B672,'[1]Price Catalogue (Active CAP)'!$A:$AD,AP$3,FALSE),"")</f>
        <v/>
      </c>
      <c r="AQ672" s="1" t="str">
        <f>_xlfn.IFNA(VLOOKUP($B672,'[1]Price Catalogue (Active CAP)'!$A:$AD,AQ$3,FALSE),"")</f>
        <v/>
      </c>
      <c r="AR672" s="1" t="str">
        <f>_xlfn.IFNA(VLOOKUP($B672,'[1]Price Catalogue (Active CAP)'!$A:$AD,AR$3,FALSE),"")</f>
        <v/>
      </c>
      <c r="AS672" s="1" t="str">
        <f>_xlfn.IFNA(VLOOKUP($B672,'[1]Price Catalogue (Active CAP)'!$A:$AD,AS$3,FALSE),"")</f>
        <v/>
      </c>
      <c r="AT672" s="1" t="str">
        <f>_xlfn.IFNA(VLOOKUP($B672,'[1]Price Catalogue (Active CAP)'!$A:$AD,AT$3,FALSE),"")</f>
        <v/>
      </c>
      <c r="AU672" s="1" t="str">
        <f>_xlfn.IFNA(VLOOKUP($B672,'[1]Price Catalogue (Active CAP)'!$A:$AD,AU$3,FALSE),"")</f>
        <v/>
      </c>
      <c r="AW672" s="1" t="b">
        <f t="shared" si="221"/>
        <v>0</v>
      </c>
      <c r="AX672" s="1" t="b">
        <f t="shared" si="222"/>
        <v>1</v>
      </c>
      <c r="AY672" s="1" t="b">
        <f t="shared" si="223"/>
        <v>0</v>
      </c>
      <c r="AZ672" s="1" t="b">
        <f t="shared" si="224"/>
        <v>0</v>
      </c>
      <c r="BA672" s="1" t="b">
        <f t="shared" si="225"/>
        <v>0</v>
      </c>
      <c r="BB672" s="1" t="b">
        <f t="shared" si="226"/>
        <v>0</v>
      </c>
      <c r="BC672" s="1" t="b">
        <f t="shared" si="227"/>
        <v>0</v>
      </c>
      <c r="BD672" s="1" t="b">
        <f t="shared" si="228"/>
        <v>0</v>
      </c>
      <c r="BE672" s="1" t="b">
        <f t="shared" si="229"/>
        <v>1</v>
      </c>
      <c r="BF672" s="1" t="b">
        <f t="shared" si="230"/>
        <v>0</v>
      </c>
      <c r="BG672" s="1" t="b">
        <f t="shared" si="231"/>
        <v>0</v>
      </c>
      <c r="BH672" s="1" t="b">
        <f t="shared" si="232"/>
        <v>0</v>
      </c>
      <c r="BI672" s="1" t="b">
        <f t="shared" si="233"/>
        <v>0</v>
      </c>
      <c r="BJ672" s="1" t="b">
        <f t="shared" si="234"/>
        <v>0</v>
      </c>
      <c r="BK672" s="1" t="b">
        <f t="shared" si="235"/>
        <v>0</v>
      </c>
      <c r="BL672" s="1" t="b">
        <f t="shared" si="236"/>
        <v>0</v>
      </c>
      <c r="BM672" s="1" t="b">
        <f t="shared" si="237"/>
        <v>0</v>
      </c>
      <c r="BN672" s="1" t="b">
        <f t="shared" si="238"/>
        <v>0</v>
      </c>
      <c r="BO672" s="1" t="b">
        <f t="shared" si="239"/>
        <v>1</v>
      </c>
      <c r="BP672" s="1" t="b">
        <f t="shared" si="240"/>
        <v>0</v>
      </c>
      <c r="BQ672" s="1" t="b">
        <f t="shared" si="241"/>
        <v>0</v>
      </c>
    </row>
    <row r="673" spans="1:69" ht="60" customHeight="1">
      <c r="A673" s="5">
        <v>670</v>
      </c>
      <c r="B673" s="20" t="s">
        <v>1705</v>
      </c>
      <c r="C673" s="21"/>
      <c r="D673" s="21" t="s">
        <v>1706</v>
      </c>
      <c r="E673" s="19" t="s">
        <v>1571</v>
      </c>
      <c r="F673" s="21" t="s">
        <v>1707</v>
      </c>
      <c r="G673" s="21" t="s">
        <v>83</v>
      </c>
      <c r="H673" s="21" t="s">
        <v>1708</v>
      </c>
      <c r="I673" s="21" t="s">
        <v>1281</v>
      </c>
      <c r="J673" s="21"/>
      <c r="K673" s="21" t="s">
        <v>1709</v>
      </c>
      <c r="L673" s="21" t="s">
        <v>1364</v>
      </c>
      <c r="M673" s="13"/>
      <c r="N673" s="13"/>
      <c r="O673" s="13"/>
      <c r="P673" s="13" t="str">
        <f t="shared" si="220"/>
        <v>EASA;FAA;CAA UK;CAA MALAYSIA;DGCA INDONESIA;CAA CHINA;</v>
      </c>
      <c r="Q673" s="22" t="s">
        <v>12</v>
      </c>
      <c r="R673" s="22" t="s">
        <v>13</v>
      </c>
      <c r="S673" s="22" t="s">
        <v>1224</v>
      </c>
      <c r="T673" s="23" t="s">
        <v>24</v>
      </c>
      <c r="U673" s="23" t="s">
        <v>25</v>
      </c>
      <c r="V673" s="22" t="s">
        <v>26</v>
      </c>
      <c r="W673" s="22"/>
      <c r="X673" s="23" t="s">
        <v>1232</v>
      </c>
      <c r="Y673" s="19" t="s">
        <v>1269</v>
      </c>
      <c r="Z673" s="19"/>
      <c r="AA673" s="1" t="str">
        <f>_xlfn.IFNA(VLOOKUP($B673,'[1]Price Catalogue (Active CAP)'!$A:$AD,AA$3,FALSE),"")</f>
        <v/>
      </c>
      <c r="AB673" s="1" t="str">
        <f>_xlfn.IFNA(VLOOKUP($B673,'[1]Price Catalogue (Active CAP)'!$A:$AD,AB$3,FALSE),"")</f>
        <v/>
      </c>
      <c r="AC673" s="1" t="str">
        <f>_xlfn.IFNA(VLOOKUP($B673,'[1]Price Catalogue (Active CAP)'!$A:$AD,AC$3,FALSE),"")</f>
        <v/>
      </c>
      <c r="AD673" s="1" t="str">
        <f>_xlfn.IFNA(VLOOKUP($B673,'[1]Price Catalogue (Active CAP)'!$A:$AD,AD$3,FALSE),"")</f>
        <v/>
      </c>
      <c r="AE673" s="1" t="str">
        <f>_xlfn.IFNA(VLOOKUP($B673,'[1]Price Catalogue (Active CAP)'!$A:$AD,AE$3,FALSE),"")</f>
        <v/>
      </c>
      <c r="AF673" s="1" t="str">
        <f>_xlfn.IFNA(VLOOKUP($B673,'[1]Price Catalogue (Active CAP)'!$A:$AD,AF$3,FALSE),"")</f>
        <v/>
      </c>
      <c r="AG673" s="1" t="str">
        <f>_xlfn.IFNA(VLOOKUP($B673,'[1]Price Catalogue (Active CAP)'!$A:$AD,AG$3,FALSE),"")</f>
        <v/>
      </c>
      <c r="AH673" s="1" t="str">
        <f>_xlfn.IFNA(VLOOKUP($B673,'[1]Price Catalogue (Active CAP)'!$A:$AD,AH$3,FALSE),"")</f>
        <v/>
      </c>
      <c r="AI673" s="1" t="str">
        <f>_xlfn.IFNA(VLOOKUP($B673,'[1]Price Catalogue (Active CAP)'!$A:$AD,AI$3,FALSE),"")</f>
        <v/>
      </c>
      <c r="AJ673" s="1" t="str">
        <f>_xlfn.IFNA(VLOOKUP($B673,'[1]Price Catalogue (Active CAP)'!$A:$AD,AJ$3,FALSE),"")</f>
        <v/>
      </c>
      <c r="AK673" s="1" t="str">
        <f>_xlfn.IFNA(VLOOKUP($B673,'[1]Price Catalogue (Active CAP)'!$A:$AD,AK$3,FALSE),"")</f>
        <v/>
      </c>
      <c r="AL673" s="32" t="str">
        <f>_xlfn.IFNA(VLOOKUP($B673,'[1]Price Catalogue (Active CAP)'!$A:$AD,AL$3,FALSE),"")</f>
        <v/>
      </c>
      <c r="AM673" s="1" t="str">
        <f>_xlfn.IFNA(VLOOKUP($B673,'[1]Price Catalogue (Active CAP)'!$A:$AD,AM$3,FALSE),"")</f>
        <v/>
      </c>
      <c r="AN673" s="1" t="str">
        <f>_xlfn.IFNA(VLOOKUP($B673,'[1]Price Catalogue (Active CAP)'!$A:$AD,AN$3,FALSE),"")</f>
        <v/>
      </c>
      <c r="AO673" s="1" t="str">
        <f>_xlfn.IFNA(VLOOKUP($B673,'[1]Price Catalogue (Active CAP)'!$A:$AD,AO$3,FALSE),"")</f>
        <v/>
      </c>
      <c r="AP673" s="1" t="str">
        <f>_xlfn.IFNA(VLOOKUP($B673,'[1]Price Catalogue (Active CAP)'!$A:$AD,AP$3,FALSE),"")</f>
        <v/>
      </c>
      <c r="AQ673" s="1" t="str">
        <f>_xlfn.IFNA(VLOOKUP($B673,'[1]Price Catalogue (Active CAP)'!$A:$AD,AQ$3,FALSE),"")</f>
        <v/>
      </c>
      <c r="AR673" s="1" t="str">
        <f>_xlfn.IFNA(VLOOKUP($B673,'[1]Price Catalogue (Active CAP)'!$A:$AD,AR$3,FALSE),"")</f>
        <v/>
      </c>
      <c r="AS673" s="1" t="str">
        <f>_xlfn.IFNA(VLOOKUP($B673,'[1]Price Catalogue (Active CAP)'!$A:$AD,AS$3,FALSE),"")</f>
        <v/>
      </c>
      <c r="AT673" s="1" t="str">
        <f>_xlfn.IFNA(VLOOKUP($B673,'[1]Price Catalogue (Active CAP)'!$A:$AD,AT$3,FALSE),"")</f>
        <v/>
      </c>
      <c r="AU673" s="1" t="str">
        <f>_xlfn.IFNA(VLOOKUP($B673,'[1]Price Catalogue (Active CAP)'!$A:$AD,AU$3,FALSE),"")</f>
        <v/>
      </c>
      <c r="AW673" s="1" t="b">
        <f t="shared" si="221"/>
        <v>0</v>
      </c>
      <c r="AX673" s="1" t="b">
        <f t="shared" si="222"/>
        <v>1</v>
      </c>
      <c r="AY673" s="1" t="b">
        <f t="shared" si="223"/>
        <v>0</v>
      </c>
      <c r="AZ673" s="1" t="b">
        <f t="shared" si="224"/>
        <v>0</v>
      </c>
      <c r="BA673" s="1" t="b">
        <f t="shared" si="225"/>
        <v>0</v>
      </c>
      <c r="BB673" s="1" t="b">
        <f t="shared" si="226"/>
        <v>0</v>
      </c>
      <c r="BC673" s="1" t="b">
        <f t="shared" si="227"/>
        <v>0</v>
      </c>
      <c r="BD673" s="1" t="b">
        <f t="shared" si="228"/>
        <v>0</v>
      </c>
      <c r="BE673" s="1" t="b">
        <f t="shared" si="229"/>
        <v>1</v>
      </c>
      <c r="BF673" s="1" t="b">
        <f t="shared" si="230"/>
        <v>0</v>
      </c>
      <c r="BG673" s="1" t="b">
        <f t="shared" si="231"/>
        <v>0</v>
      </c>
      <c r="BH673" s="1" t="b">
        <f t="shared" si="232"/>
        <v>0</v>
      </c>
      <c r="BI673" s="1" t="b">
        <f t="shared" si="233"/>
        <v>0</v>
      </c>
      <c r="BJ673" s="1" t="b">
        <f t="shared" si="234"/>
        <v>0</v>
      </c>
      <c r="BK673" s="1" t="b">
        <f t="shared" si="235"/>
        <v>0</v>
      </c>
      <c r="BL673" s="1" t="b">
        <f t="shared" si="236"/>
        <v>0</v>
      </c>
      <c r="BM673" s="1" t="b">
        <f t="shared" si="237"/>
        <v>0</v>
      </c>
      <c r="BN673" s="1" t="b">
        <f t="shared" si="238"/>
        <v>0</v>
      </c>
      <c r="BO673" s="1" t="b">
        <f t="shared" si="239"/>
        <v>1</v>
      </c>
      <c r="BP673" s="1" t="b">
        <f t="shared" si="240"/>
        <v>0</v>
      </c>
      <c r="BQ673" s="1" t="b">
        <f t="shared" si="241"/>
        <v>0</v>
      </c>
    </row>
    <row r="674" spans="1:69" ht="60" customHeight="1">
      <c r="A674" s="5">
        <v>671</v>
      </c>
      <c r="B674" s="20" t="s">
        <v>1710</v>
      </c>
      <c r="C674" s="21"/>
      <c r="D674" s="21" t="s">
        <v>1706</v>
      </c>
      <c r="E674" s="19" t="s">
        <v>1571</v>
      </c>
      <c r="F674" s="21" t="s">
        <v>1707</v>
      </c>
      <c r="G674" s="21" t="s">
        <v>83</v>
      </c>
      <c r="H674" s="21" t="s">
        <v>1708</v>
      </c>
      <c r="I674" s="21" t="s">
        <v>1281</v>
      </c>
      <c r="J674" s="21"/>
      <c r="K674" s="21" t="s">
        <v>1709</v>
      </c>
      <c r="L674" s="21" t="s">
        <v>1364</v>
      </c>
      <c r="M674" s="13" t="s">
        <v>23</v>
      </c>
      <c r="N674" s="13" t="s">
        <v>23</v>
      </c>
      <c r="O674" s="13" t="s">
        <v>23</v>
      </c>
      <c r="P674" s="13" t="str">
        <f t="shared" si="220"/>
        <v>EASA;FAA;CAA UK;CAA MALAYSIA;DGCA INDONESIA;CAA CHINA;</v>
      </c>
      <c r="Q674" s="22" t="s">
        <v>12</v>
      </c>
      <c r="R674" s="22" t="s">
        <v>13</v>
      </c>
      <c r="S674" s="22" t="s">
        <v>1224</v>
      </c>
      <c r="T674" s="23" t="s">
        <v>24</v>
      </c>
      <c r="U674" s="23" t="s">
        <v>25</v>
      </c>
      <c r="V674" s="22" t="s">
        <v>26</v>
      </c>
      <c r="W674" s="22"/>
      <c r="X674" s="23" t="s">
        <v>1232</v>
      </c>
      <c r="Y674" s="19" t="s">
        <v>1269</v>
      </c>
      <c r="Z674" s="19"/>
      <c r="AA674" s="1" t="str">
        <f>_xlfn.IFNA(VLOOKUP($B674,'[1]Price Catalogue (Active CAP)'!$A:$AD,AA$3,FALSE),"")</f>
        <v/>
      </c>
      <c r="AB674" s="1" t="str">
        <f>_xlfn.IFNA(VLOOKUP($B674,'[1]Price Catalogue (Active CAP)'!$A:$AD,AB$3,FALSE),"")</f>
        <v/>
      </c>
      <c r="AC674" s="1" t="str">
        <f>_xlfn.IFNA(VLOOKUP($B674,'[1]Price Catalogue (Active CAP)'!$A:$AD,AC$3,FALSE),"")</f>
        <v/>
      </c>
      <c r="AD674" s="1" t="str">
        <f>_xlfn.IFNA(VLOOKUP($B674,'[1]Price Catalogue (Active CAP)'!$A:$AD,AD$3,FALSE),"")</f>
        <v/>
      </c>
      <c r="AE674" s="1" t="str">
        <f>_xlfn.IFNA(VLOOKUP($B674,'[1]Price Catalogue (Active CAP)'!$A:$AD,AE$3,FALSE),"")</f>
        <v/>
      </c>
      <c r="AF674" s="1" t="str">
        <f>_xlfn.IFNA(VLOOKUP($B674,'[1]Price Catalogue (Active CAP)'!$A:$AD,AF$3,FALSE),"")</f>
        <v/>
      </c>
      <c r="AG674" s="1" t="str">
        <f>_xlfn.IFNA(VLOOKUP($B674,'[1]Price Catalogue (Active CAP)'!$A:$AD,AG$3,FALSE),"")</f>
        <v/>
      </c>
      <c r="AH674" s="1" t="str">
        <f>_xlfn.IFNA(VLOOKUP($B674,'[1]Price Catalogue (Active CAP)'!$A:$AD,AH$3,FALSE),"")</f>
        <v/>
      </c>
      <c r="AI674" s="1" t="str">
        <f>_xlfn.IFNA(VLOOKUP($B674,'[1]Price Catalogue (Active CAP)'!$A:$AD,AI$3,FALSE),"")</f>
        <v/>
      </c>
      <c r="AJ674" s="1" t="str">
        <f>_xlfn.IFNA(VLOOKUP($B674,'[1]Price Catalogue (Active CAP)'!$A:$AD,AJ$3,FALSE),"")</f>
        <v/>
      </c>
      <c r="AK674" s="1" t="str">
        <f>_xlfn.IFNA(VLOOKUP($B674,'[1]Price Catalogue (Active CAP)'!$A:$AD,AK$3,FALSE),"")</f>
        <v/>
      </c>
      <c r="AL674" s="32" t="str">
        <f>_xlfn.IFNA(VLOOKUP($B674,'[1]Price Catalogue (Active CAP)'!$A:$AD,AL$3,FALSE),"")</f>
        <v/>
      </c>
      <c r="AM674" s="1" t="str">
        <f>_xlfn.IFNA(VLOOKUP($B674,'[1]Price Catalogue (Active CAP)'!$A:$AD,AM$3,FALSE),"")</f>
        <v/>
      </c>
      <c r="AN674" s="1" t="str">
        <f>_xlfn.IFNA(VLOOKUP($B674,'[1]Price Catalogue (Active CAP)'!$A:$AD,AN$3,FALSE),"")</f>
        <v/>
      </c>
      <c r="AO674" s="1" t="str">
        <f>_xlfn.IFNA(VLOOKUP($B674,'[1]Price Catalogue (Active CAP)'!$A:$AD,AO$3,FALSE),"")</f>
        <v/>
      </c>
      <c r="AP674" s="1" t="str">
        <f>_xlfn.IFNA(VLOOKUP($B674,'[1]Price Catalogue (Active CAP)'!$A:$AD,AP$3,FALSE),"")</f>
        <v/>
      </c>
      <c r="AQ674" s="1" t="str">
        <f>_xlfn.IFNA(VLOOKUP($B674,'[1]Price Catalogue (Active CAP)'!$A:$AD,AQ$3,FALSE),"")</f>
        <v/>
      </c>
      <c r="AR674" s="1" t="str">
        <f>_xlfn.IFNA(VLOOKUP($B674,'[1]Price Catalogue (Active CAP)'!$A:$AD,AR$3,FALSE),"")</f>
        <v/>
      </c>
      <c r="AS674" s="1" t="str">
        <f>_xlfn.IFNA(VLOOKUP($B674,'[1]Price Catalogue (Active CAP)'!$A:$AD,AS$3,FALSE),"")</f>
        <v/>
      </c>
      <c r="AT674" s="1" t="str">
        <f>_xlfn.IFNA(VLOOKUP($B674,'[1]Price Catalogue (Active CAP)'!$A:$AD,AT$3,FALSE),"")</f>
        <v/>
      </c>
      <c r="AU674" s="1" t="str">
        <f>_xlfn.IFNA(VLOOKUP($B674,'[1]Price Catalogue (Active CAP)'!$A:$AD,AU$3,FALSE),"")</f>
        <v/>
      </c>
      <c r="AW674" s="1" t="b">
        <f t="shared" si="221"/>
        <v>0</v>
      </c>
      <c r="AX674" s="1" t="b">
        <f t="shared" si="222"/>
        <v>1</v>
      </c>
      <c r="AY674" s="1" t="b">
        <f t="shared" si="223"/>
        <v>0</v>
      </c>
      <c r="AZ674" s="1" t="b">
        <f t="shared" si="224"/>
        <v>0</v>
      </c>
      <c r="BA674" s="1" t="b">
        <f t="shared" si="225"/>
        <v>0</v>
      </c>
      <c r="BB674" s="1" t="b">
        <f t="shared" si="226"/>
        <v>0</v>
      </c>
      <c r="BC674" s="1" t="b">
        <f t="shared" si="227"/>
        <v>0</v>
      </c>
      <c r="BD674" s="1" t="b">
        <f t="shared" si="228"/>
        <v>0</v>
      </c>
      <c r="BE674" s="1" t="b">
        <f t="shared" si="229"/>
        <v>1</v>
      </c>
      <c r="BF674" s="1" t="b">
        <f t="shared" si="230"/>
        <v>0</v>
      </c>
      <c r="BG674" s="1" t="b">
        <f t="shared" si="231"/>
        <v>0</v>
      </c>
      <c r="BH674" s="1" t="b">
        <f t="shared" si="232"/>
        <v>0</v>
      </c>
      <c r="BI674" s="1" t="b">
        <f t="shared" si="233"/>
        <v>0</v>
      </c>
      <c r="BJ674" s="1" t="b">
        <f t="shared" si="234"/>
        <v>0</v>
      </c>
      <c r="BK674" s="1" t="b">
        <f t="shared" si="235"/>
        <v>0</v>
      </c>
      <c r="BL674" s="1" t="b">
        <f t="shared" si="236"/>
        <v>0</v>
      </c>
      <c r="BM674" s="1" t="b">
        <f t="shared" si="237"/>
        <v>0</v>
      </c>
      <c r="BN674" s="1" t="b">
        <f t="shared" si="238"/>
        <v>0</v>
      </c>
      <c r="BO674" s="1" t="b">
        <f t="shared" si="239"/>
        <v>1</v>
      </c>
      <c r="BP674" s="1" t="b">
        <f t="shared" si="240"/>
        <v>0</v>
      </c>
      <c r="BQ674" s="1" t="b">
        <f t="shared" si="241"/>
        <v>0</v>
      </c>
    </row>
    <row r="675" spans="1:69" ht="60" customHeight="1">
      <c r="A675" s="5">
        <v>672</v>
      </c>
      <c r="B675" s="20" t="s">
        <v>1711</v>
      </c>
      <c r="C675" s="21"/>
      <c r="D675" s="21" t="s">
        <v>1702</v>
      </c>
      <c r="E675" s="19" t="s">
        <v>1571</v>
      </c>
      <c r="F675" s="21" t="s">
        <v>54</v>
      </c>
      <c r="G675" s="21" t="s">
        <v>260</v>
      </c>
      <c r="H675" s="21" t="s">
        <v>1712</v>
      </c>
      <c r="I675" s="24" t="s">
        <v>1713</v>
      </c>
      <c r="J675" s="21" t="s">
        <v>1342</v>
      </c>
      <c r="K675" s="21" t="s">
        <v>1714</v>
      </c>
      <c r="L675" s="21" t="s">
        <v>1343</v>
      </c>
      <c r="M675" s="13"/>
      <c r="N675" s="13"/>
      <c r="O675" s="13"/>
      <c r="P675" s="13" t="str">
        <f t="shared" si="220"/>
        <v>EASA;FAA;CAA UK;CAA MALAYSIA;DGCA INDONESIA;CAA CHINA;</v>
      </c>
      <c r="Q675" s="22" t="s">
        <v>12</v>
      </c>
      <c r="R675" s="22" t="s">
        <v>13</v>
      </c>
      <c r="S675" s="22" t="s">
        <v>1224</v>
      </c>
      <c r="T675" s="23" t="s">
        <v>24</v>
      </c>
      <c r="U675" s="23" t="s">
        <v>25</v>
      </c>
      <c r="V675" s="22" t="s">
        <v>26</v>
      </c>
      <c r="W675" s="22"/>
      <c r="X675" s="23" t="s">
        <v>1232</v>
      </c>
      <c r="Y675" s="19" t="s">
        <v>1336</v>
      </c>
      <c r="Z675" s="19"/>
      <c r="AA675" s="1" t="str">
        <f>_xlfn.IFNA(VLOOKUP($B675,'[1]Price Catalogue (Active CAP)'!$A:$AD,AA$3,FALSE),"")</f>
        <v/>
      </c>
      <c r="AB675" s="1" t="str">
        <f>_xlfn.IFNA(VLOOKUP($B675,'[1]Price Catalogue (Active CAP)'!$A:$AD,AB$3,FALSE),"")</f>
        <v/>
      </c>
      <c r="AC675" s="1" t="str">
        <f>_xlfn.IFNA(VLOOKUP($B675,'[1]Price Catalogue (Active CAP)'!$A:$AD,AC$3,FALSE),"")</f>
        <v/>
      </c>
      <c r="AD675" s="1" t="str">
        <f>_xlfn.IFNA(VLOOKUP($B675,'[1]Price Catalogue (Active CAP)'!$A:$AD,AD$3,FALSE),"")</f>
        <v/>
      </c>
      <c r="AE675" s="1" t="str">
        <f>_xlfn.IFNA(VLOOKUP($B675,'[1]Price Catalogue (Active CAP)'!$A:$AD,AE$3,FALSE),"")</f>
        <v/>
      </c>
      <c r="AF675" s="1" t="str">
        <f>_xlfn.IFNA(VLOOKUP($B675,'[1]Price Catalogue (Active CAP)'!$A:$AD,AF$3,FALSE),"")</f>
        <v/>
      </c>
      <c r="AG675" s="1" t="str">
        <f>_xlfn.IFNA(VLOOKUP($B675,'[1]Price Catalogue (Active CAP)'!$A:$AD,AG$3,FALSE),"")</f>
        <v/>
      </c>
      <c r="AH675" s="1" t="str">
        <f>_xlfn.IFNA(VLOOKUP($B675,'[1]Price Catalogue (Active CAP)'!$A:$AD,AH$3,FALSE),"")</f>
        <v/>
      </c>
      <c r="AI675" s="1" t="str">
        <f>_xlfn.IFNA(VLOOKUP($B675,'[1]Price Catalogue (Active CAP)'!$A:$AD,AI$3,FALSE),"")</f>
        <v/>
      </c>
      <c r="AJ675" s="1" t="str">
        <f>_xlfn.IFNA(VLOOKUP($B675,'[1]Price Catalogue (Active CAP)'!$A:$AD,AJ$3,FALSE),"")</f>
        <v/>
      </c>
      <c r="AK675" s="1" t="str">
        <f>_xlfn.IFNA(VLOOKUP($B675,'[1]Price Catalogue (Active CAP)'!$A:$AD,AK$3,FALSE),"")</f>
        <v/>
      </c>
      <c r="AL675" s="32" t="str">
        <f>_xlfn.IFNA(VLOOKUP($B675,'[1]Price Catalogue (Active CAP)'!$A:$AD,AL$3,FALSE),"")</f>
        <v/>
      </c>
      <c r="AM675" s="1" t="str">
        <f>_xlfn.IFNA(VLOOKUP($B675,'[1]Price Catalogue (Active CAP)'!$A:$AD,AM$3,FALSE),"")</f>
        <v/>
      </c>
      <c r="AN675" s="1" t="str">
        <f>_xlfn.IFNA(VLOOKUP($B675,'[1]Price Catalogue (Active CAP)'!$A:$AD,AN$3,FALSE),"")</f>
        <v/>
      </c>
      <c r="AO675" s="1" t="str">
        <f>_xlfn.IFNA(VLOOKUP($B675,'[1]Price Catalogue (Active CAP)'!$A:$AD,AO$3,FALSE),"")</f>
        <v/>
      </c>
      <c r="AP675" s="1" t="str">
        <f>_xlfn.IFNA(VLOOKUP($B675,'[1]Price Catalogue (Active CAP)'!$A:$AD,AP$3,FALSE),"")</f>
        <v/>
      </c>
      <c r="AQ675" s="1" t="str">
        <f>_xlfn.IFNA(VLOOKUP($B675,'[1]Price Catalogue (Active CAP)'!$A:$AD,AQ$3,FALSE),"")</f>
        <v/>
      </c>
      <c r="AR675" s="1" t="str">
        <f>_xlfn.IFNA(VLOOKUP($B675,'[1]Price Catalogue (Active CAP)'!$A:$AD,AR$3,FALSE),"")</f>
        <v/>
      </c>
      <c r="AS675" s="1" t="str">
        <f>_xlfn.IFNA(VLOOKUP($B675,'[1]Price Catalogue (Active CAP)'!$A:$AD,AS$3,FALSE),"")</f>
        <v/>
      </c>
      <c r="AT675" s="1" t="str">
        <f>_xlfn.IFNA(VLOOKUP($B675,'[1]Price Catalogue (Active CAP)'!$A:$AD,AT$3,FALSE),"")</f>
        <v/>
      </c>
      <c r="AU675" s="1" t="str">
        <f>_xlfn.IFNA(VLOOKUP($B675,'[1]Price Catalogue (Active CAP)'!$A:$AD,AU$3,FALSE),"")</f>
        <v/>
      </c>
      <c r="AW675" s="1" t="b">
        <f t="shared" si="221"/>
        <v>0</v>
      </c>
      <c r="AX675" s="1" t="b">
        <f t="shared" si="222"/>
        <v>1</v>
      </c>
      <c r="AY675" s="1" t="b">
        <f t="shared" si="223"/>
        <v>0</v>
      </c>
      <c r="AZ675" s="1" t="b">
        <f t="shared" si="224"/>
        <v>0</v>
      </c>
      <c r="BA675" s="1" t="b">
        <f t="shared" si="225"/>
        <v>0</v>
      </c>
      <c r="BB675" s="1" t="b">
        <f t="shared" si="226"/>
        <v>0</v>
      </c>
      <c r="BC675" s="1" t="b">
        <f t="shared" si="227"/>
        <v>0</v>
      </c>
      <c r="BD675" s="1" t="b">
        <f t="shared" si="228"/>
        <v>0</v>
      </c>
      <c r="BE675" s="1" t="b">
        <f t="shared" si="229"/>
        <v>0</v>
      </c>
      <c r="BF675" s="1" t="b">
        <f t="shared" si="230"/>
        <v>0</v>
      </c>
      <c r="BG675" s="1" t="b">
        <f t="shared" si="231"/>
        <v>0</v>
      </c>
      <c r="BH675" s="1" t="b">
        <f t="shared" si="232"/>
        <v>0</v>
      </c>
      <c r="BI675" s="1" t="b">
        <f t="shared" si="233"/>
        <v>0</v>
      </c>
      <c r="BJ675" s="1" t="b">
        <f t="shared" si="234"/>
        <v>0</v>
      </c>
      <c r="BK675" s="1" t="b">
        <f t="shared" si="235"/>
        <v>0</v>
      </c>
      <c r="BL675" s="1" t="b">
        <f t="shared" si="236"/>
        <v>0</v>
      </c>
      <c r="BM675" s="1" t="b">
        <f t="shared" si="237"/>
        <v>0</v>
      </c>
      <c r="BN675" s="1" t="b">
        <f t="shared" si="238"/>
        <v>0</v>
      </c>
      <c r="BO675" s="1" t="b">
        <f t="shared" si="239"/>
        <v>1</v>
      </c>
      <c r="BP675" s="1" t="b">
        <f t="shared" si="240"/>
        <v>0</v>
      </c>
      <c r="BQ675" s="1" t="b">
        <f t="shared" si="241"/>
        <v>0</v>
      </c>
    </row>
    <row r="676" spans="1:69" ht="60" customHeight="1">
      <c r="A676" s="5">
        <v>673</v>
      </c>
      <c r="B676" s="20" t="s">
        <v>1715</v>
      </c>
      <c r="C676" s="21"/>
      <c r="D676" s="21" t="s">
        <v>1716</v>
      </c>
      <c r="E676" s="19" t="s">
        <v>1571</v>
      </c>
      <c r="F676" s="21" t="s">
        <v>28</v>
      </c>
      <c r="G676" s="21" t="s">
        <v>260</v>
      </c>
      <c r="H676" s="21" t="s">
        <v>1347</v>
      </c>
      <c r="I676" s="21" t="s">
        <v>1717</v>
      </c>
      <c r="J676" s="21" t="s">
        <v>1342</v>
      </c>
      <c r="K676" s="21" t="s">
        <v>261</v>
      </c>
      <c r="L676" s="21" t="s">
        <v>1343</v>
      </c>
      <c r="M676" s="13"/>
      <c r="N676" s="13"/>
      <c r="O676" s="13"/>
      <c r="P676" s="13" t="str">
        <f t="shared" si="220"/>
        <v>EASA;;CAA UK;CAA MALAYSIA;DGCA INDONESIA;CAA CHINA;</v>
      </c>
      <c r="Q676" s="22" t="s">
        <v>12</v>
      </c>
      <c r="R676" s="22"/>
      <c r="S676" s="22" t="s">
        <v>1224</v>
      </c>
      <c r="T676" s="23" t="s">
        <v>24</v>
      </c>
      <c r="U676" s="23" t="s">
        <v>25</v>
      </c>
      <c r="V676" s="22" t="s">
        <v>26</v>
      </c>
      <c r="W676" s="22"/>
      <c r="X676" s="23" t="s">
        <v>1232</v>
      </c>
      <c r="Y676" s="19" t="s">
        <v>1336</v>
      </c>
      <c r="Z676" s="19"/>
      <c r="AA676" s="1" t="str">
        <f>_xlfn.IFNA(VLOOKUP($B676,'[1]Price Catalogue (Active CAP)'!$A:$AD,AA$3,FALSE),"")</f>
        <v/>
      </c>
      <c r="AB676" s="1" t="str">
        <f>_xlfn.IFNA(VLOOKUP($B676,'[1]Price Catalogue (Active CAP)'!$A:$AD,AB$3,FALSE),"")</f>
        <v/>
      </c>
      <c r="AC676" s="1" t="str">
        <f>_xlfn.IFNA(VLOOKUP($B676,'[1]Price Catalogue (Active CAP)'!$A:$AD,AC$3,FALSE),"")</f>
        <v/>
      </c>
      <c r="AD676" s="1" t="str">
        <f>_xlfn.IFNA(VLOOKUP($B676,'[1]Price Catalogue (Active CAP)'!$A:$AD,AD$3,FALSE),"")</f>
        <v/>
      </c>
      <c r="AE676" s="1" t="str">
        <f>_xlfn.IFNA(VLOOKUP($B676,'[1]Price Catalogue (Active CAP)'!$A:$AD,AE$3,FALSE),"")</f>
        <v/>
      </c>
      <c r="AF676" s="1" t="str">
        <f>_xlfn.IFNA(VLOOKUP($B676,'[1]Price Catalogue (Active CAP)'!$A:$AD,AF$3,FALSE),"")</f>
        <v/>
      </c>
      <c r="AG676" s="1" t="str">
        <f>_xlfn.IFNA(VLOOKUP($B676,'[1]Price Catalogue (Active CAP)'!$A:$AD,AG$3,FALSE),"")</f>
        <v/>
      </c>
      <c r="AH676" s="1" t="str">
        <f>_xlfn.IFNA(VLOOKUP($B676,'[1]Price Catalogue (Active CAP)'!$A:$AD,AH$3,FALSE),"")</f>
        <v/>
      </c>
      <c r="AI676" s="1" t="str">
        <f>_xlfn.IFNA(VLOOKUP($B676,'[1]Price Catalogue (Active CAP)'!$A:$AD,AI$3,FALSE),"")</f>
        <v/>
      </c>
      <c r="AJ676" s="1" t="str">
        <f>_xlfn.IFNA(VLOOKUP($B676,'[1]Price Catalogue (Active CAP)'!$A:$AD,AJ$3,FALSE),"")</f>
        <v/>
      </c>
      <c r="AK676" s="1" t="str">
        <f>_xlfn.IFNA(VLOOKUP($B676,'[1]Price Catalogue (Active CAP)'!$A:$AD,AK$3,FALSE),"")</f>
        <v/>
      </c>
      <c r="AL676" s="32" t="str">
        <f>_xlfn.IFNA(VLOOKUP($B676,'[1]Price Catalogue (Active CAP)'!$A:$AD,AL$3,FALSE),"")</f>
        <v/>
      </c>
      <c r="AM676" s="1" t="str">
        <f>_xlfn.IFNA(VLOOKUP($B676,'[1]Price Catalogue (Active CAP)'!$A:$AD,AM$3,FALSE),"")</f>
        <v/>
      </c>
      <c r="AN676" s="1" t="str">
        <f>_xlfn.IFNA(VLOOKUP($B676,'[1]Price Catalogue (Active CAP)'!$A:$AD,AN$3,FALSE),"")</f>
        <v/>
      </c>
      <c r="AO676" s="1" t="str">
        <f>_xlfn.IFNA(VLOOKUP($B676,'[1]Price Catalogue (Active CAP)'!$A:$AD,AO$3,FALSE),"")</f>
        <v/>
      </c>
      <c r="AP676" s="1" t="str">
        <f>_xlfn.IFNA(VLOOKUP($B676,'[1]Price Catalogue (Active CAP)'!$A:$AD,AP$3,FALSE),"")</f>
        <v/>
      </c>
      <c r="AQ676" s="1" t="str">
        <f>_xlfn.IFNA(VLOOKUP($B676,'[1]Price Catalogue (Active CAP)'!$A:$AD,AQ$3,FALSE),"")</f>
        <v/>
      </c>
      <c r="AR676" s="1" t="str">
        <f>_xlfn.IFNA(VLOOKUP($B676,'[1]Price Catalogue (Active CAP)'!$A:$AD,AR$3,FALSE),"")</f>
        <v/>
      </c>
      <c r="AS676" s="1" t="str">
        <f>_xlfn.IFNA(VLOOKUP($B676,'[1]Price Catalogue (Active CAP)'!$A:$AD,AS$3,FALSE),"")</f>
        <v/>
      </c>
      <c r="AT676" s="1" t="str">
        <f>_xlfn.IFNA(VLOOKUP($B676,'[1]Price Catalogue (Active CAP)'!$A:$AD,AT$3,FALSE),"")</f>
        <v/>
      </c>
      <c r="AU676" s="1" t="str">
        <f>_xlfn.IFNA(VLOOKUP($B676,'[1]Price Catalogue (Active CAP)'!$A:$AD,AU$3,FALSE),"")</f>
        <v/>
      </c>
      <c r="AW676" s="1" t="b">
        <f t="shared" si="221"/>
        <v>0</v>
      </c>
      <c r="AX676" s="1" t="b">
        <f t="shared" si="222"/>
        <v>1</v>
      </c>
      <c r="AY676" s="1" t="b">
        <f t="shared" si="223"/>
        <v>0</v>
      </c>
      <c r="AZ676" s="1" t="b">
        <f t="shared" si="224"/>
        <v>0</v>
      </c>
      <c r="BA676" s="1" t="b">
        <f t="shared" si="225"/>
        <v>0</v>
      </c>
      <c r="BB676" s="1" t="b">
        <f t="shared" si="226"/>
        <v>0</v>
      </c>
      <c r="BC676" s="1" t="b">
        <f t="shared" si="227"/>
        <v>0</v>
      </c>
      <c r="BD676" s="1" t="b">
        <f t="shared" si="228"/>
        <v>0</v>
      </c>
      <c r="BE676" s="1" t="b">
        <f t="shared" si="229"/>
        <v>0</v>
      </c>
      <c r="BF676" s="1" t="b">
        <f t="shared" si="230"/>
        <v>0</v>
      </c>
      <c r="BG676" s="1" t="b">
        <f t="shared" si="231"/>
        <v>0</v>
      </c>
      <c r="BH676" s="1" t="b">
        <f t="shared" si="232"/>
        <v>0</v>
      </c>
      <c r="BI676" s="1" t="b">
        <f t="shared" si="233"/>
        <v>0</v>
      </c>
      <c r="BJ676" s="1" t="b">
        <f t="shared" si="234"/>
        <v>1</v>
      </c>
      <c r="BK676" s="1" t="b">
        <f t="shared" si="235"/>
        <v>0</v>
      </c>
      <c r="BL676" s="1" t="b">
        <f t="shared" si="236"/>
        <v>0</v>
      </c>
      <c r="BM676" s="1" t="b">
        <f t="shared" si="237"/>
        <v>0</v>
      </c>
      <c r="BN676" s="1" t="b">
        <f t="shared" si="238"/>
        <v>0</v>
      </c>
      <c r="BO676" s="1" t="b">
        <f t="shared" si="239"/>
        <v>1</v>
      </c>
      <c r="BP676" s="1" t="b">
        <f t="shared" si="240"/>
        <v>0</v>
      </c>
      <c r="BQ676" s="1" t="b">
        <f t="shared" si="241"/>
        <v>0</v>
      </c>
    </row>
    <row r="677" spans="1:69" ht="60" customHeight="1">
      <c r="A677" s="5">
        <v>674</v>
      </c>
      <c r="B677" s="20">
        <v>840745</v>
      </c>
      <c r="C677" s="14"/>
      <c r="D677" s="21" t="s">
        <v>1718</v>
      </c>
      <c r="E677" s="19" t="s">
        <v>1571</v>
      </c>
      <c r="F677" s="21" t="s">
        <v>79</v>
      </c>
      <c r="G677" s="21" t="s">
        <v>843</v>
      </c>
      <c r="H677" s="21" t="s">
        <v>1719</v>
      </c>
      <c r="I677" s="21" t="s">
        <v>1526</v>
      </c>
      <c r="J677" s="21"/>
      <c r="K677" s="21" t="s">
        <v>1027</v>
      </c>
      <c r="L677" s="21" t="s">
        <v>1343</v>
      </c>
      <c r="M677" s="13"/>
      <c r="N677" s="13"/>
      <c r="O677" s="13"/>
      <c r="P677" s="13" t="str">
        <f t="shared" si="220"/>
        <v>;;;;;CAA CHINA;</v>
      </c>
      <c r="Q677" s="22" t="s">
        <v>79</v>
      </c>
      <c r="R677" s="22" t="s">
        <v>79</v>
      </c>
      <c r="S677" s="22" t="s">
        <v>79</v>
      </c>
      <c r="T677" s="23" t="s">
        <v>79</v>
      </c>
      <c r="U677" s="23" t="s">
        <v>79</v>
      </c>
      <c r="V677" s="22" t="s">
        <v>26</v>
      </c>
      <c r="W677" s="22"/>
      <c r="X677" s="23"/>
      <c r="Y677" s="19" t="s">
        <v>1336</v>
      </c>
      <c r="Z677" s="19"/>
      <c r="AA677" s="1" t="str">
        <f>_xlfn.IFNA(VLOOKUP($B677,'[1]Price Catalogue (Active CAP)'!$A:$AD,AA$3,FALSE),"")</f>
        <v/>
      </c>
      <c r="AB677" s="1" t="str">
        <f>_xlfn.IFNA(VLOOKUP($B677,'[1]Price Catalogue (Active CAP)'!$A:$AD,AB$3,FALSE),"")</f>
        <v/>
      </c>
      <c r="AC677" s="1" t="str">
        <f>_xlfn.IFNA(VLOOKUP($B677,'[1]Price Catalogue (Active CAP)'!$A:$AD,AC$3,FALSE),"")</f>
        <v/>
      </c>
      <c r="AD677" s="1" t="str">
        <f>_xlfn.IFNA(VLOOKUP($B677,'[1]Price Catalogue (Active CAP)'!$A:$AD,AD$3,FALSE),"")</f>
        <v/>
      </c>
      <c r="AE677" s="1" t="str">
        <f>_xlfn.IFNA(VLOOKUP($B677,'[1]Price Catalogue (Active CAP)'!$A:$AD,AE$3,FALSE),"")</f>
        <v/>
      </c>
      <c r="AF677" s="1" t="str">
        <f>_xlfn.IFNA(VLOOKUP($B677,'[1]Price Catalogue (Active CAP)'!$A:$AD,AF$3,FALSE),"")</f>
        <v/>
      </c>
      <c r="AG677" s="1" t="str">
        <f>_xlfn.IFNA(VLOOKUP($B677,'[1]Price Catalogue (Active CAP)'!$A:$AD,AG$3,FALSE),"")</f>
        <v/>
      </c>
      <c r="AH677" s="1" t="str">
        <f>_xlfn.IFNA(VLOOKUP($B677,'[1]Price Catalogue (Active CAP)'!$A:$AD,AH$3,FALSE),"")</f>
        <v/>
      </c>
      <c r="AI677" s="1" t="str">
        <f>_xlfn.IFNA(VLOOKUP($B677,'[1]Price Catalogue (Active CAP)'!$A:$AD,AI$3,FALSE),"")</f>
        <v/>
      </c>
      <c r="AJ677" s="1" t="str">
        <f>_xlfn.IFNA(VLOOKUP($B677,'[1]Price Catalogue (Active CAP)'!$A:$AD,AJ$3,FALSE),"")</f>
        <v/>
      </c>
      <c r="AK677" s="1" t="str">
        <f>_xlfn.IFNA(VLOOKUP($B677,'[1]Price Catalogue (Active CAP)'!$A:$AD,AK$3,FALSE),"")</f>
        <v/>
      </c>
      <c r="AL677" s="32" t="str">
        <f>_xlfn.IFNA(VLOOKUP($B677,'[1]Price Catalogue (Active CAP)'!$A:$AD,AL$3,FALSE),"")</f>
        <v/>
      </c>
      <c r="AM677" s="1" t="str">
        <f>_xlfn.IFNA(VLOOKUP($B677,'[1]Price Catalogue (Active CAP)'!$A:$AD,AM$3,FALSE),"")</f>
        <v/>
      </c>
      <c r="AN677" s="1" t="str">
        <f>_xlfn.IFNA(VLOOKUP($B677,'[1]Price Catalogue (Active CAP)'!$A:$AD,AN$3,FALSE),"")</f>
        <v/>
      </c>
      <c r="AO677" s="1" t="str">
        <f>_xlfn.IFNA(VLOOKUP($B677,'[1]Price Catalogue (Active CAP)'!$A:$AD,AO$3,FALSE),"")</f>
        <v/>
      </c>
      <c r="AP677" s="1" t="str">
        <f>_xlfn.IFNA(VLOOKUP($B677,'[1]Price Catalogue (Active CAP)'!$A:$AD,AP$3,FALSE),"")</f>
        <v/>
      </c>
      <c r="AQ677" s="1" t="str">
        <f>_xlfn.IFNA(VLOOKUP($B677,'[1]Price Catalogue (Active CAP)'!$A:$AD,AQ$3,FALSE),"")</f>
        <v/>
      </c>
      <c r="AR677" s="1" t="str">
        <f>_xlfn.IFNA(VLOOKUP($B677,'[1]Price Catalogue (Active CAP)'!$A:$AD,AR$3,FALSE),"")</f>
        <v/>
      </c>
      <c r="AS677" s="1" t="str">
        <f>_xlfn.IFNA(VLOOKUP($B677,'[1]Price Catalogue (Active CAP)'!$A:$AD,AS$3,FALSE),"")</f>
        <v/>
      </c>
      <c r="AT677" s="1" t="str">
        <f>_xlfn.IFNA(VLOOKUP($B677,'[1]Price Catalogue (Active CAP)'!$A:$AD,AT$3,FALSE),"")</f>
        <v/>
      </c>
      <c r="AU677" s="1" t="str">
        <f>_xlfn.IFNA(VLOOKUP($B677,'[1]Price Catalogue (Active CAP)'!$A:$AD,AU$3,FALSE),"")</f>
        <v/>
      </c>
      <c r="AW677" s="1" t="b">
        <f t="shared" si="221"/>
        <v>0</v>
      </c>
      <c r="AX677" s="1" t="b">
        <f t="shared" si="222"/>
        <v>1</v>
      </c>
      <c r="AY677" s="1" t="b">
        <f t="shared" si="223"/>
        <v>0</v>
      </c>
      <c r="AZ677" s="1" t="b">
        <f t="shared" si="224"/>
        <v>0</v>
      </c>
      <c r="BA677" s="1" t="b">
        <f t="shared" si="225"/>
        <v>1</v>
      </c>
      <c r="BB677" s="1" t="b">
        <f t="shared" si="226"/>
        <v>0</v>
      </c>
      <c r="BC677" s="1" t="b">
        <f t="shared" si="227"/>
        <v>0</v>
      </c>
      <c r="BD677" s="1" t="b">
        <f t="shared" si="228"/>
        <v>0</v>
      </c>
      <c r="BE677" s="1" t="b">
        <f t="shared" si="229"/>
        <v>1</v>
      </c>
      <c r="BF677" s="1" t="b">
        <f t="shared" si="230"/>
        <v>0</v>
      </c>
      <c r="BG677" s="1" t="b">
        <f t="shared" si="231"/>
        <v>0</v>
      </c>
      <c r="BH677" s="1" t="b">
        <f t="shared" si="232"/>
        <v>0</v>
      </c>
      <c r="BI677" s="1" t="b">
        <f t="shared" si="233"/>
        <v>1</v>
      </c>
      <c r="BJ677" s="1" t="b">
        <f t="shared" si="234"/>
        <v>1</v>
      </c>
      <c r="BK677" s="1" t="b">
        <f t="shared" si="235"/>
        <v>1</v>
      </c>
      <c r="BL677" s="1" t="b">
        <f t="shared" si="236"/>
        <v>1</v>
      </c>
      <c r="BM677" s="1" t="b">
        <f t="shared" si="237"/>
        <v>1</v>
      </c>
      <c r="BN677" s="1" t="b">
        <f t="shared" si="238"/>
        <v>0</v>
      </c>
      <c r="BO677" s="1" t="b">
        <f t="shared" si="239"/>
        <v>1</v>
      </c>
      <c r="BP677" s="1" t="b">
        <f t="shared" si="240"/>
        <v>1</v>
      </c>
      <c r="BQ677" s="1" t="b">
        <f t="shared" si="241"/>
        <v>0</v>
      </c>
    </row>
    <row r="678" spans="1:69" ht="60" customHeight="1">
      <c r="A678" s="5">
        <v>675</v>
      </c>
      <c r="B678" s="20" t="s">
        <v>1720</v>
      </c>
      <c r="C678" s="21"/>
      <c r="D678" s="21" t="s">
        <v>1721</v>
      </c>
      <c r="E678" s="19" t="s">
        <v>1571</v>
      </c>
      <c r="F678" s="21" t="s">
        <v>346</v>
      </c>
      <c r="G678" s="21" t="s">
        <v>1576</v>
      </c>
      <c r="H678" s="21" t="s">
        <v>1722</v>
      </c>
      <c r="I678" s="21" t="s">
        <v>1723</v>
      </c>
      <c r="J678" s="21"/>
      <c r="K678" s="21" t="s">
        <v>1724</v>
      </c>
      <c r="L678" s="21" t="s">
        <v>1725</v>
      </c>
      <c r="M678" s="13"/>
      <c r="N678" s="13"/>
      <c r="O678" s="13"/>
      <c r="P678" s="13" t="str">
        <f t="shared" si="220"/>
        <v>EASA;FAA;CAA UK;CAA MALAYSIA;DGCA INDONESIA;CAA CHINA;</v>
      </c>
      <c r="Q678" s="22" t="s">
        <v>12</v>
      </c>
      <c r="R678" s="22" t="s">
        <v>13</v>
      </c>
      <c r="S678" s="22" t="s">
        <v>1224</v>
      </c>
      <c r="T678" s="23" t="s">
        <v>24</v>
      </c>
      <c r="U678" s="23" t="s">
        <v>25</v>
      </c>
      <c r="V678" s="22" t="s">
        <v>26</v>
      </c>
      <c r="W678" s="22"/>
      <c r="X678" s="23" t="s">
        <v>1232</v>
      </c>
      <c r="Y678" s="19" t="s">
        <v>1233</v>
      </c>
      <c r="Z678" s="19"/>
      <c r="AA678" s="1" t="str">
        <f>_xlfn.IFNA(VLOOKUP($B678,'[1]Price Catalogue (Active CAP)'!$A:$AD,AA$3,FALSE),"")</f>
        <v/>
      </c>
      <c r="AB678" s="1" t="str">
        <f>_xlfn.IFNA(VLOOKUP($B678,'[1]Price Catalogue (Active CAP)'!$A:$AD,AB$3,FALSE),"")</f>
        <v/>
      </c>
      <c r="AC678" s="1" t="str">
        <f>_xlfn.IFNA(VLOOKUP($B678,'[1]Price Catalogue (Active CAP)'!$A:$AD,AC$3,FALSE),"")</f>
        <v/>
      </c>
      <c r="AD678" s="1" t="str">
        <f>_xlfn.IFNA(VLOOKUP($B678,'[1]Price Catalogue (Active CAP)'!$A:$AD,AD$3,FALSE),"")</f>
        <v/>
      </c>
      <c r="AE678" s="1" t="str">
        <f>_xlfn.IFNA(VLOOKUP($B678,'[1]Price Catalogue (Active CAP)'!$A:$AD,AE$3,FALSE),"")</f>
        <v/>
      </c>
      <c r="AF678" s="1" t="str">
        <f>_xlfn.IFNA(VLOOKUP($B678,'[1]Price Catalogue (Active CAP)'!$A:$AD,AF$3,FALSE),"")</f>
        <v/>
      </c>
      <c r="AG678" s="1" t="str">
        <f>_xlfn.IFNA(VLOOKUP($B678,'[1]Price Catalogue (Active CAP)'!$A:$AD,AG$3,FALSE),"")</f>
        <v/>
      </c>
      <c r="AH678" s="1" t="str">
        <f>_xlfn.IFNA(VLOOKUP($B678,'[1]Price Catalogue (Active CAP)'!$A:$AD,AH$3,FALSE),"")</f>
        <v/>
      </c>
      <c r="AI678" s="1" t="str">
        <f>_xlfn.IFNA(VLOOKUP($B678,'[1]Price Catalogue (Active CAP)'!$A:$AD,AI$3,FALSE),"")</f>
        <v/>
      </c>
      <c r="AJ678" s="1" t="str">
        <f>_xlfn.IFNA(VLOOKUP($B678,'[1]Price Catalogue (Active CAP)'!$A:$AD,AJ$3,FALSE),"")</f>
        <v/>
      </c>
      <c r="AK678" s="1" t="str">
        <f>_xlfn.IFNA(VLOOKUP($B678,'[1]Price Catalogue (Active CAP)'!$A:$AD,AK$3,FALSE),"")</f>
        <v/>
      </c>
      <c r="AL678" s="32" t="str">
        <f>_xlfn.IFNA(VLOOKUP($B678,'[1]Price Catalogue (Active CAP)'!$A:$AD,AL$3,FALSE),"")</f>
        <v/>
      </c>
      <c r="AM678" s="1" t="str">
        <f>_xlfn.IFNA(VLOOKUP($B678,'[1]Price Catalogue (Active CAP)'!$A:$AD,AM$3,FALSE),"")</f>
        <v/>
      </c>
      <c r="AN678" s="1" t="str">
        <f>_xlfn.IFNA(VLOOKUP($B678,'[1]Price Catalogue (Active CAP)'!$A:$AD,AN$3,FALSE),"")</f>
        <v/>
      </c>
      <c r="AO678" s="1" t="str">
        <f>_xlfn.IFNA(VLOOKUP($B678,'[1]Price Catalogue (Active CAP)'!$A:$AD,AO$3,FALSE),"")</f>
        <v/>
      </c>
      <c r="AP678" s="1" t="str">
        <f>_xlfn.IFNA(VLOOKUP($B678,'[1]Price Catalogue (Active CAP)'!$A:$AD,AP$3,FALSE),"")</f>
        <v/>
      </c>
      <c r="AQ678" s="1" t="str">
        <f>_xlfn.IFNA(VLOOKUP($B678,'[1]Price Catalogue (Active CAP)'!$A:$AD,AQ$3,FALSE),"")</f>
        <v/>
      </c>
      <c r="AR678" s="1" t="str">
        <f>_xlfn.IFNA(VLOOKUP($B678,'[1]Price Catalogue (Active CAP)'!$A:$AD,AR$3,FALSE),"")</f>
        <v/>
      </c>
      <c r="AS678" s="1" t="str">
        <f>_xlfn.IFNA(VLOOKUP($B678,'[1]Price Catalogue (Active CAP)'!$A:$AD,AS$3,FALSE),"")</f>
        <v/>
      </c>
      <c r="AT678" s="1" t="str">
        <f>_xlfn.IFNA(VLOOKUP($B678,'[1]Price Catalogue (Active CAP)'!$A:$AD,AT$3,FALSE),"")</f>
        <v/>
      </c>
      <c r="AU678" s="1" t="str">
        <f>_xlfn.IFNA(VLOOKUP($B678,'[1]Price Catalogue (Active CAP)'!$A:$AD,AU$3,FALSE),"")</f>
        <v/>
      </c>
      <c r="AW678" s="1" t="b">
        <f t="shared" si="221"/>
        <v>0</v>
      </c>
      <c r="AX678" s="1" t="b">
        <f t="shared" si="222"/>
        <v>1</v>
      </c>
      <c r="AY678" s="1" t="b">
        <f t="shared" si="223"/>
        <v>0</v>
      </c>
      <c r="AZ678" s="1" t="b">
        <f t="shared" si="224"/>
        <v>0</v>
      </c>
      <c r="BA678" s="1" t="b">
        <f t="shared" si="225"/>
        <v>0</v>
      </c>
      <c r="BB678" s="1" t="b">
        <f t="shared" si="226"/>
        <v>0</v>
      </c>
      <c r="BC678" s="1" t="b">
        <f t="shared" si="227"/>
        <v>0</v>
      </c>
      <c r="BD678" s="1" t="b">
        <f t="shared" si="228"/>
        <v>0</v>
      </c>
      <c r="BE678" s="1" t="b">
        <f t="shared" si="229"/>
        <v>1</v>
      </c>
      <c r="BF678" s="1" t="b">
        <f t="shared" si="230"/>
        <v>0</v>
      </c>
      <c r="BG678" s="1" t="b">
        <f t="shared" si="231"/>
        <v>0</v>
      </c>
      <c r="BH678" s="1" t="b">
        <f t="shared" si="232"/>
        <v>0</v>
      </c>
      <c r="BI678" s="1" t="b">
        <f t="shared" si="233"/>
        <v>0</v>
      </c>
      <c r="BJ678" s="1" t="b">
        <f t="shared" si="234"/>
        <v>0</v>
      </c>
      <c r="BK678" s="1" t="b">
        <f t="shared" si="235"/>
        <v>0</v>
      </c>
      <c r="BL678" s="1" t="b">
        <f t="shared" si="236"/>
        <v>0</v>
      </c>
      <c r="BM678" s="1" t="b">
        <f t="shared" si="237"/>
        <v>0</v>
      </c>
      <c r="BN678" s="1" t="b">
        <f t="shared" si="238"/>
        <v>0</v>
      </c>
      <c r="BO678" s="1" t="b">
        <f t="shared" si="239"/>
        <v>1</v>
      </c>
      <c r="BP678" s="1" t="b">
        <f t="shared" si="240"/>
        <v>0</v>
      </c>
      <c r="BQ678" s="1" t="b">
        <f t="shared" si="241"/>
        <v>0</v>
      </c>
    </row>
    <row r="679" spans="1:69" ht="60" customHeight="1">
      <c r="A679" s="5">
        <v>676</v>
      </c>
      <c r="B679" s="20" t="s">
        <v>1726</v>
      </c>
      <c r="C679" s="21"/>
      <c r="D679" s="21" t="s">
        <v>1727</v>
      </c>
      <c r="E679" s="19" t="s">
        <v>1571</v>
      </c>
      <c r="F679" s="21" t="s">
        <v>346</v>
      </c>
      <c r="G679" s="21" t="s">
        <v>1576</v>
      </c>
      <c r="H679" s="21" t="s">
        <v>1722</v>
      </c>
      <c r="I679" s="21" t="s">
        <v>1723</v>
      </c>
      <c r="J679" s="21"/>
      <c r="K679" s="21" t="s">
        <v>1724</v>
      </c>
      <c r="L679" s="21" t="s">
        <v>1725</v>
      </c>
      <c r="M679" s="13"/>
      <c r="N679" s="13"/>
      <c r="O679" s="13"/>
      <c r="P679" s="13" t="str">
        <f t="shared" si="220"/>
        <v>EASA;FAA;CAA UK;CAA MALAYSIA;DGCA INDONESIA;CAA CHINA;</v>
      </c>
      <c r="Q679" s="22" t="s">
        <v>12</v>
      </c>
      <c r="R679" s="22" t="s">
        <v>13</v>
      </c>
      <c r="S679" s="22" t="s">
        <v>1224</v>
      </c>
      <c r="T679" s="23" t="s">
        <v>24</v>
      </c>
      <c r="U679" s="23" t="s">
        <v>25</v>
      </c>
      <c r="V679" s="22" t="s">
        <v>26</v>
      </c>
      <c r="W679" s="22"/>
      <c r="X679" s="23" t="s">
        <v>1232</v>
      </c>
      <c r="Y679" s="19" t="s">
        <v>1233</v>
      </c>
      <c r="Z679" s="19"/>
      <c r="AA679" s="1" t="str">
        <f>_xlfn.IFNA(VLOOKUP($B679,'[1]Price Catalogue (Active CAP)'!$A:$AD,AA$3,FALSE),"")</f>
        <v/>
      </c>
      <c r="AB679" s="1" t="str">
        <f>_xlfn.IFNA(VLOOKUP($B679,'[1]Price Catalogue (Active CAP)'!$A:$AD,AB$3,FALSE),"")</f>
        <v/>
      </c>
      <c r="AC679" s="1" t="str">
        <f>_xlfn.IFNA(VLOOKUP($B679,'[1]Price Catalogue (Active CAP)'!$A:$AD,AC$3,FALSE),"")</f>
        <v/>
      </c>
      <c r="AD679" s="1" t="str">
        <f>_xlfn.IFNA(VLOOKUP($B679,'[1]Price Catalogue (Active CAP)'!$A:$AD,AD$3,FALSE),"")</f>
        <v/>
      </c>
      <c r="AE679" s="1" t="str">
        <f>_xlfn.IFNA(VLOOKUP($B679,'[1]Price Catalogue (Active CAP)'!$A:$AD,AE$3,FALSE),"")</f>
        <v/>
      </c>
      <c r="AF679" s="1" t="str">
        <f>_xlfn.IFNA(VLOOKUP($B679,'[1]Price Catalogue (Active CAP)'!$A:$AD,AF$3,FALSE),"")</f>
        <v/>
      </c>
      <c r="AG679" s="1" t="str">
        <f>_xlfn.IFNA(VLOOKUP($B679,'[1]Price Catalogue (Active CAP)'!$A:$AD,AG$3,FALSE),"")</f>
        <v/>
      </c>
      <c r="AH679" s="1" t="str">
        <f>_xlfn.IFNA(VLOOKUP($B679,'[1]Price Catalogue (Active CAP)'!$A:$AD,AH$3,FALSE),"")</f>
        <v/>
      </c>
      <c r="AI679" s="1" t="str">
        <f>_xlfn.IFNA(VLOOKUP($B679,'[1]Price Catalogue (Active CAP)'!$A:$AD,AI$3,FALSE),"")</f>
        <v/>
      </c>
      <c r="AJ679" s="1" t="str">
        <f>_xlfn.IFNA(VLOOKUP($B679,'[1]Price Catalogue (Active CAP)'!$A:$AD,AJ$3,FALSE),"")</f>
        <v/>
      </c>
      <c r="AK679" s="1" t="str">
        <f>_xlfn.IFNA(VLOOKUP($B679,'[1]Price Catalogue (Active CAP)'!$A:$AD,AK$3,FALSE),"")</f>
        <v/>
      </c>
      <c r="AL679" s="32" t="str">
        <f>_xlfn.IFNA(VLOOKUP($B679,'[1]Price Catalogue (Active CAP)'!$A:$AD,AL$3,FALSE),"")</f>
        <v/>
      </c>
      <c r="AM679" s="1" t="str">
        <f>_xlfn.IFNA(VLOOKUP($B679,'[1]Price Catalogue (Active CAP)'!$A:$AD,AM$3,FALSE),"")</f>
        <v/>
      </c>
      <c r="AN679" s="1" t="str">
        <f>_xlfn.IFNA(VLOOKUP($B679,'[1]Price Catalogue (Active CAP)'!$A:$AD,AN$3,FALSE),"")</f>
        <v/>
      </c>
      <c r="AO679" s="1" t="str">
        <f>_xlfn.IFNA(VLOOKUP($B679,'[1]Price Catalogue (Active CAP)'!$A:$AD,AO$3,FALSE),"")</f>
        <v/>
      </c>
      <c r="AP679" s="1" t="str">
        <f>_xlfn.IFNA(VLOOKUP($B679,'[1]Price Catalogue (Active CAP)'!$A:$AD,AP$3,FALSE),"")</f>
        <v/>
      </c>
      <c r="AQ679" s="1" t="str">
        <f>_xlfn.IFNA(VLOOKUP($B679,'[1]Price Catalogue (Active CAP)'!$A:$AD,AQ$3,FALSE),"")</f>
        <v/>
      </c>
      <c r="AR679" s="1" t="str">
        <f>_xlfn.IFNA(VLOOKUP($B679,'[1]Price Catalogue (Active CAP)'!$A:$AD,AR$3,FALSE),"")</f>
        <v/>
      </c>
      <c r="AS679" s="1" t="str">
        <f>_xlfn.IFNA(VLOOKUP($B679,'[1]Price Catalogue (Active CAP)'!$A:$AD,AS$3,FALSE),"")</f>
        <v/>
      </c>
      <c r="AT679" s="1" t="str">
        <f>_xlfn.IFNA(VLOOKUP($B679,'[1]Price Catalogue (Active CAP)'!$A:$AD,AT$3,FALSE),"")</f>
        <v/>
      </c>
      <c r="AU679" s="1" t="str">
        <f>_xlfn.IFNA(VLOOKUP($B679,'[1]Price Catalogue (Active CAP)'!$A:$AD,AU$3,FALSE),"")</f>
        <v/>
      </c>
      <c r="AW679" s="1" t="b">
        <f t="shared" si="221"/>
        <v>0</v>
      </c>
      <c r="AX679" s="1" t="b">
        <f t="shared" si="222"/>
        <v>1</v>
      </c>
      <c r="AY679" s="1" t="b">
        <f t="shared" si="223"/>
        <v>0</v>
      </c>
      <c r="AZ679" s="1" t="b">
        <f t="shared" si="224"/>
        <v>0</v>
      </c>
      <c r="BA679" s="1" t="b">
        <f t="shared" si="225"/>
        <v>0</v>
      </c>
      <c r="BB679" s="1" t="b">
        <f t="shared" si="226"/>
        <v>0</v>
      </c>
      <c r="BC679" s="1" t="b">
        <f t="shared" si="227"/>
        <v>0</v>
      </c>
      <c r="BD679" s="1" t="b">
        <f t="shared" si="228"/>
        <v>0</v>
      </c>
      <c r="BE679" s="1" t="b">
        <f t="shared" si="229"/>
        <v>1</v>
      </c>
      <c r="BF679" s="1" t="b">
        <f t="shared" si="230"/>
        <v>0</v>
      </c>
      <c r="BG679" s="1" t="b">
        <f t="shared" si="231"/>
        <v>0</v>
      </c>
      <c r="BH679" s="1" t="b">
        <f t="shared" si="232"/>
        <v>0</v>
      </c>
      <c r="BI679" s="1" t="b">
        <f t="shared" si="233"/>
        <v>0</v>
      </c>
      <c r="BJ679" s="1" t="b">
        <f t="shared" si="234"/>
        <v>0</v>
      </c>
      <c r="BK679" s="1" t="b">
        <f t="shared" si="235"/>
        <v>0</v>
      </c>
      <c r="BL679" s="1" t="b">
        <f t="shared" si="236"/>
        <v>0</v>
      </c>
      <c r="BM679" s="1" t="b">
        <f t="shared" si="237"/>
        <v>0</v>
      </c>
      <c r="BN679" s="1" t="b">
        <f t="shared" si="238"/>
        <v>0</v>
      </c>
      <c r="BO679" s="1" t="b">
        <f t="shared" si="239"/>
        <v>1</v>
      </c>
      <c r="BP679" s="1" t="b">
        <f t="shared" si="240"/>
        <v>0</v>
      </c>
      <c r="BQ679" s="1" t="b">
        <f t="shared" si="241"/>
        <v>0</v>
      </c>
    </row>
    <row r="680" spans="1:69" ht="60" customHeight="1">
      <c r="A680" s="5">
        <v>677</v>
      </c>
      <c r="B680" s="20" t="s">
        <v>1728</v>
      </c>
      <c r="C680" s="21"/>
      <c r="D680" s="21" t="s">
        <v>1721</v>
      </c>
      <c r="E680" s="19" t="s">
        <v>1571</v>
      </c>
      <c r="F680" s="21" t="s">
        <v>346</v>
      </c>
      <c r="G680" s="21" t="s">
        <v>1576</v>
      </c>
      <c r="H680" s="21" t="s">
        <v>1722</v>
      </c>
      <c r="I680" s="21" t="s">
        <v>1723</v>
      </c>
      <c r="J680" s="21"/>
      <c r="K680" s="21" t="s">
        <v>1724</v>
      </c>
      <c r="L680" s="21" t="s">
        <v>1725</v>
      </c>
      <c r="M680" s="13"/>
      <c r="N680" s="13"/>
      <c r="O680" s="13"/>
      <c r="P680" s="13" t="str">
        <f t="shared" si="220"/>
        <v>EASA;FAA;CAA UK;CAA MALAYSIA;DGCA INDONESIA;CAA CHINA;</v>
      </c>
      <c r="Q680" s="22" t="s">
        <v>12</v>
      </c>
      <c r="R680" s="22" t="s">
        <v>13</v>
      </c>
      <c r="S680" s="22" t="s">
        <v>1224</v>
      </c>
      <c r="T680" s="23" t="s">
        <v>24</v>
      </c>
      <c r="U680" s="23" t="s">
        <v>25</v>
      </c>
      <c r="V680" s="22" t="s">
        <v>26</v>
      </c>
      <c r="W680" s="22"/>
      <c r="X680" s="23" t="s">
        <v>1232</v>
      </c>
      <c r="Y680" s="19" t="s">
        <v>1233</v>
      </c>
      <c r="Z680" s="19"/>
      <c r="AA680" s="1" t="str">
        <f>_xlfn.IFNA(VLOOKUP($B680,'[1]Price Catalogue (Active CAP)'!$A:$AD,AA$3,FALSE),"")</f>
        <v/>
      </c>
      <c r="AB680" s="1" t="str">
        <f>_xlfn.IFNA(VLOOKUP($B680,'[1]Price Catalogue (Active CAP)'!$A:$AD,AB$3,FALSE),"")</f>
        <v/>
      </c>
      <c r="AC680" s="1" t="str">
        <f>_xlfn.IFNA(VLOOKUP($B680,'[1]Price Catalogue (Active CAP)'!$A:$AD,AC$3,FALSE),"")</f>
        <v/>
      </c>
      <c r="AD680" s="1" t="str">
        <f>_xlfn.IFNA(VLOOKUP($B680,'[1]Price Catalogue (Active CAP)'!$A:$AD,AD$3,FALSE),"")</f>
        <v/>
      </c>
      <c r="AE680" s="1" t="str">
        <f>_xlfn.IFNA(VLOOKUP($B680,'[1]Price Catalogue (Active CAP)'!$A:$AD,AE$3,FALSE),"")</f>
        <v/>
      </c>
      <c r="AF680" s="1" t="str">
        <f>_xlfn.IFNA(VLOOKUP($B680,'[1]Price Catalogue (Active CAP)'!$A:$AD,AF$3,FALSE),"")</f>
        <v/>
      </c>
      <c r="AG680" s="1" t="str">
        <f>_xlfn.IFNA(VLOOKUP($B680,'[1]Price Catalogue (Active CAP)'!$A:$AD,AG$3,FALSE),"")</f>
        <v/>
      </c>
      <c r="AH680" s="1" t="str">
        <f>_xlfn.IFNA(VLOOKUP($B680,'[1]Price Catalogue (Active CAP)'!$A:$AD,AH$3,FALSE),"")</f>
        <v/>
      </c>
      <c r="AI680" s="1" t="str">
        <f>_xlfn.IFNA(VLOOKUP($B680,'[1]Price Catalogue (Active CAP)'!$A:$AD,AI$3,FALSE),"")</f>
        <v/>
      </c>
      <c r="AJ680" s="1" t="str">
        <f>_xlfn.IFNA(VLOOKUP($B680,'[1]Price Catalogue (Active CAP)'!$A:$AD,AJ$3,FALSE),"")</f>
        <v/>
      </c>
      <c r="AK680" s="1" t="str">
        <f>_xlfn.IFNA(VLOOKUP($B680,'[1]Price Catalogue (Active CAP)'!$A:$AD,AK$3,FALSE),"")</f>
        <v/>
      </c>
      <c r="AL680" s="32" t="str">
        <f>_xlfn.IFNA(VLOOKUP($B680,'[1]Price Catalogue (Active CAP)'!$A:$AD,AL$3,FALSE),"")</f>
        <v/>
      </c>
      <c r="AM680" s="1" t="str">
        <f>_xlfn.IFNA(VLOOKUP($B680,'[1]Price Catalogue (Active CAP)'!$A:$AD,AM$3,FALSE),"")</f>
        <v/>
      </c>
      <c r="AN680" s="1" t="str">
        <f>_xlfn.IFNA(VLOOKUP($B680,'[1]Price Catalogue (Active CAP)'!$A:$AD,AN$3,FALSE),"")</f>
        <v/>
      </c>
      <c r="AO680" s="1" t="str">
        <f>_xlfn.IFNA(VLOOKUP($B680,'[1]Price Catalogue (Active CAP)'!$A:$AD,AO$3,FALSE),"")</f>
        <v/>
      </c>
      <c r="AP680" s="1" t="str">
        <f>_xlfn.IFNA(VLOOKUP($B680,'[1]Price Catalogue (Active CAP)'!$A:$AD,AP$3,FALSE),"")</f>
        <v/>
      </c>
      <c r="AQ680" s="1" t="str">
        <f>_xlfn.IFNA(VLOOKUP($B680,'[1]Price Catalogue (Active CAP)'!$A:$AD,AQ$3,FALSE),"")</f>
        <v/>
      </c>
      <c r="AR680" s="1" t="str">
        <f>_xlfn.IFNA(VLOOKUP($B680,'[1]Price Catalogue (Active CAP)'!$A:$AD,AR$3,FALSE),"")</f>
        <v/>
      </c>
      <c r="AS680" s="1" t="str">
        <f>_xlfn.IFNA(VLOOKUP($B680,'[1]Price Catalogue (Active CAP)'!$A:$AD,AS$3,FALSE),"")</f>
        <v/>
      </c>
      <c r="AT680" s="1" t="str">
        <f>_xlfn.IFNA(VLOOKUP($B680,'[1]Price Catalogue (Active CAP)'!$A:$AD,AT$3,FALSE),"")</f>
        <v/>
      </c>
      <c r="AU680" s="1" t="str">
        <f>_xlfn.IFNA(VLOOKUP($B680,'[1]Price Catalogue (Active CAP)'!$A:$AD,AU$3,FALSE),"")</f>
        <v/>
      </c>
      <c r="AW680" s="1" t="b">
        <f t="shared" si="221"/>
        <v>0</v>
      </c>
      <c r="AX680" s="1" t="b">
        <f t="shared" si="222"/>
        <v>1</v>
      </c>
      <c r="AY680" s="1" t="b">
        <f t="shared" si="223"/>
        <v>0</v>
      </c>
      <c r="AZ680" s="1" t="b">
        <f t="shared" si="224"/>
        <v>0</v>
      </c>
      <c r="BA680" s="1" t="b">
        <f t="shared" si="225"/>
        <v>0</v>
      </c>
      <c r="BB680" s="1" t="b">
        <f t="shared" si="226"/>
        <v>0</v>
      </c>
      <c r="BC680" s="1" t="b">
        <f t="shared" si="227"/>
        <v>0</v>
      </c>
      <c r="BD680" s="1" t="b">
        <f t="shared" si="228"/>
        <v>0</v>
      </c>
      <c r="BE680" s="1" t="b">
        <f t="shared" si="229"/>
        <v>1</v>
      </c>
      <c r="BF680" s="1" t="b">
        <f t="shared" si="230"/>
        <v>0</v>
      </c>
      <c r="BG680" s="1" t="b">
        <f t="shared" si="231"/>
        <v>0</v>
      </c>
      <c r="BH680" s="1" t="b">
        <f t="shared" si="232"/>
        <v>0</v>
      </c>
      <c r="BI680" s="1" t="b">
        <f t="shared" si="233"/>
        <v>0</v>
      </c>
      <c r="BJ680" s="1" t="b">
        <f t="shared" si="234"/>
        <v>0</v>
      </c>
      <c r="BK680" s="1" t="b">
        <f t="shared" si="235"/>
        <v>0</v>
      </c>
      <c r="BL680" s="1" t="b">
        <f t="shared" si="236"/>
        <v>0</v>
      </c>
      <c r="BM680" s="1" t="b">
        <f t="shared" si="237"/>
        <v>0</v>
      </c>
      <c r="BN680" s="1" t="b">
        <f t="shared" si="238"/>
        <v>0</v>
      </c>
      <c r="BO680" s="1" t="b">
        <f t="shared" si="239"/>
        <v>1</v>
      </c>
      <c r="BP680" s="1" t="b">
        <f t="shared" si="240"/>
        <v>0</v>
      </c>
      <c r="BQ680" s="1" t="b">
        <f t="shared" si="241"/>
        <v>0</v>
      </c>
    </row>
    <row r="681" spans="1:69" ht="60" customHeight="1">
      <c r="A681" s="5">
        <v>678</v>
      </c>
      <c r="B681" s="20" t="s">
        <v>1729</v>
      </c>
      <c r="C681" s="21"/>
      <c r="D681" s="21" t="s">
        <v>1727</v>
      </c>
      <c r="E681" s="19" t="s">
        <v>1571</v>
      </c>
      <c r="F681" s="21" t="s">
        <v>346</v>
      </c>
      <c r="G681" s="21" t="s">
        <v>1576</v>
      </c>
      <c r="H681" s="21" t="s">
        <v>1722</v>
      </c>
      <c r="I681" s="21" t="s">
        <v>1723</v>
      </c>
      <c r="J681" s="21"/>
      <c r="K681" s="21" t="s">
        <v>1724</v>
      </c>
      <c r="L681" s="21" t="s">
        <v>1725</v>
      </c>
      <c r="M681" s="13"/>
      <c r="N681" s="13"/>
      <c r="O681" s="13"/>
      <c r="P681" s="13" t="str">
        <f t="shared" si="220"/>
        <v>EASA;FAA;CAA UK;CAA MALAYSIA;DGCA INDONESIA;CAA CHINA;</v>
      </c>
      <c r="Q681" s="22" t="s">
        <v>12</v>
      </c>
      <c r="R681" s="22" t="s">
        <v>13</v>
      </c>
      <c r="S681" s="22" t="s">
        <v>1224</v>
      </c>
      <c r="T681" s="23" t="s">
        <v>24</v>
      </c>
      <c r="U681" s="23" t="s">
        <v>25</v>
      </c>
      <c r="V681" s="22" t="s">
        <v>26</v>
      </c>
      <c r="W681" s="22"/>
      <c r="X681" s="23" t="s">
        <v>1232</v>
      </c>
      <c r="Y681" s="19" t="s">
        <v>1233</v>
      </c>
      <c r="Z681" s="19"/>
      <c r="AA681" s="1" t="str">
        <f>_xlfn.IFNA(VLOOKUP($B681,'[1]Price Catalogue (Active CAP)'!$A:$AD,AA$3,FALSE),"")</f>
        <v/>
      </c>
      <c r="AB681" s="1" t="str">
        <f>_xlfn.IFNA(VLOOKUP($B681,'[1]Price Catalogue (Active CAP)'!$A:$AD,AB$3,FALSE),"")</f>
        <v/>
      </c>
      <c r="AC681" s="1" t="str">
        <f>_xlfn.IFNA(VLOOKUP($B681,'[1]Price Catalogue (Active CAP)'!$A:$AD,AC$3,FALSE),"")</f>
        <v/>
      </c>
      <c r="AD681" s="1" t="str">
        <f>_xlfn.IFNA(VLOOKUP($B681,'[1]Price Catalogue (Active CAP)'!$A:$AD,AD$3,FALSE),"")</f>
        <v/>
      </c>
      <c r="AE681" s="1" t="str">
        <f>_xlfn.IFNA(VLOOKUP($B681,'[1]Price Catalogue (Active CAP)'!$A:$AD,AE$3,FALSE),"")</f>
        <v/>
      </c>
      <c r="AF681" s="1" t="str">
        <f>_xlfn.IFNA(VLOOKUP($B681,'[1]Price Catalogue (Active CAP)'!$A:$AD,AF$3,FALSE),"")</f>
        <v/>
      </c>
      <c r="AG681" s="1" t="str">
        <f>_xlfn.IFNA(VLOOKUP($B681,'[1]Price Catalogue (Active CAP)'!$A:$AD,AG$3,FALSE),"")</f>
        <v/>
      </c>
      <c r="AH681" s="1" t="str">
        <f>_xlfn.IFNA(VLOOKUP($B681,'[1]Price Catalogue (Active CAP)'!$A:$AD,AH$3,FALSE),"")</f>
        <v/>
      </c>
      <c r="AI681" s="1" t="str">
        <f>_xlfn.IFNA(VLOOKUP($B681,'[1]Price Catalogue (Active CAP)'!$A:$AD,AI$3,FALSE),"")</f>
        <v/>
      </c>
      <c r="AJ681" s="1" t="str">
        <f>_xlfn.IFNA(VLOOKUP($B681,'[1]Price Catalogue (Active CAP)'!$A:$AD,AJ$3,FALSE),"")</f>
        <v/>
      </c>
      <c r="AK681" s="1" t="str">
        <f>_xlfn.IFNA(VLOOKUP($B681,'[1]Price Catalogue (Active CAP)'!$A:$AD,AK$3,FALSE),"")</f>
        <v/>
      </c>
      <c r="AL681" s="32" t="str">
        <f>_xlfn.IFNA(VLOOKUP($B681,'[1]Price Catalogue (Active CAP)'!$A:$AD,AL$3,FALSE),"")</f>
        <v/>
      </c>
      <c r="AM681" s="1" t="str">
        <f>_xlfn.IFNA(VLOOKUP($B681,'[1]Price Catalogue (Active CAP)'!$A:$AD,AM$3,FALSE),"")</f>
        <v/>
      </c>
      <c r="AN681" s="1" t="str">
        <f>_xlfn.IFNA(VLOOKUP($B681,'[1]Price Catalogue (Active CAP)'!$A:$AD,AN$3,FALSE),"")</f>
        <v/>
      </c>
      <c r="AO681" s="1" t="str">
        <f>_xlfn.IFNA(VLOOKUP($B681,'[1]Price Catalogue (Active CAP)'!$A:$AD,AO$3,FALSE),"")</f>
        <v/>
      </c>
      <c r="AP681" s="1" t="str">
        <f>_xlfn.IFNA(VLOOKUP($B681,'[1]Price Catalogue (Active CAP)'!$A:$AD,AP$3,FALSE),"")</f>
        <v/>
      </c>
      <c r="AQ681" s="1" t="str">
        <f>_xlfn.IFNA(VLOOKUP($B681,'[1]Price Catalogue (Active CAP)'!$A:$AD,AQ$3,FALSE),"")</f>
        <v/>
      </c>
      <c r="AR681" s="1" t="str">
        <f>_xlfn.IFNA(VLOOKUP($B681,'[1]Price Catalogue (Active CAP)'!$A:$AD,AR$3,FALSE),"")</f>
        <v/>
      </c>
      <c r="AS681" s="1" t="str">
        <f>_xlfn.IFNA(VLOOKUP($B681,'[1]Price Catalogue (Active CAP)'!$A:$AD,AS$3,FALSE),"")</f>
        <v/>
      </c>
      <c r="AT681" s="1" t="str">
        <f>_xlfn.IFNA(VLOOKUP($B681,'[1]Price Catalogue (Active CAP)'!$A:$AD,AT$3,FALSE),"")</f>
        <v/>
      </c>
      <c r="AU681" s="1" t="str">
        <f>_xlfn.IFNA(VLOOKUP($B681,'[1]Price Catalogue (Active CAP)'!$A:$AD,AU$3,FALSE),"")</f>
        <v/>
      </c>
      <c r="AW681" s="1" t="b">
        <f t="shared" si="221"/>
        <v>0</v>
      </c>
      <c r="AX681" s="1" t="b">
        <f t="shared" si="222"/>
        <v>1</v>
      </c>
      <c r="AY681" s="1" t="b">
        <f t="shared" si="223"/>
        <v>0</v>
      </c>
      <c r="AZ681" s="1" t="b">
        <f t="shared" si="224"/>
        <v>0</v>
      </c>
      <c r="BA681" s="1" t="b">
        <f t="shared" si="225"/>
        <v>0</v>
      </c>
      <c r="BB681" s="1" t="b">
        <f t="shared" si="226"/>
        <v>0</v>
      </c>
      <c r="BC681" s="1" t="b">
        <f t="shared" si="227"/>
        <v>0</v>
      </c>
      <c r="BD681" s="1" t="b">
        <f t="shared" si="228"/>
        <v>0</v>
      </c>
      <c r="BE681" s="1" t="b">
        <f t="shared" si="229"/>
        <v>1</v>
      </c>
      <c r="BF681" s="1" t="b">
        <f t="shared" si="230"/>
        <v>0</v>
      </c>
      <c r="BG681" s="1" t="b">
        <f t="shared" si="231"/>
        <v>0</v>
      </c>
      <c r="BH681" s="1" t="b">
        <f t="shared" si="232"/>
        <v>0</v>
      </c>
      <c r="BI681" s="1" t="b">
        <f t="shared" si="233"/>
        <v>0</v>
      </c>
      <c r="BJ681" s="1" t="b">
        <f t="shared" si="234"/>
        <v>0</v>
      </c>
      <c r="BK681" s="1" t="b">
        <f t="shared" si="235"/>
        <v>0</v>
      </c>
      <c r="BL681" s="1" t="b">
        <f t="shared" si="236"/>
        <v>0</v>
      </c>
      <c r="BM681" s="1" t="b">
        <f t="shared" si="237"/>
        <v>0</v>
      </c>
      <c r="BN681" s="1" t="b">
        <f t="shared" si="238"/>
        <v>0</v>
      </c>
      <c r="BO681" s="1" t="b">
        <f t="shared" si="239"/>
        <v>1</v>
      </c>
      <c r="BP681" s="1" t="b">
        <f t="shared" si="240"/>
        <v>0</v>
      </c>
      <c r="BQ681" s="1" t="b">
        <f t="shared" si="241"/>
        <v>0</v>
      </c>
    </row>
    <row r="682" spans="1:69" ht="60" customHeight="1">
      <c r="A682" s="5">
        <v>679</v>
      </c>
      <c r="B682" s="20" t="s">
        <v>1730</v>
      </c>
      <c r="C682" s="21"/>
      <c r="D682" s="21" t="s">
        <v>301</v>
      </c>
      <c r="E682" s="19" t="s">
        <v>1571</v>
      </c>
      <c r="F682" s="21" t="s">
        <v>54</v>
      </c>
      <c r="G682" s="21" t="s">
        <v>250</v>
      </c>
      <c r="H682" s="21" t="s">
        <v>1731</v>
      </c>
      <c r="I682" s="21" t="s">
        <v>1349</v>
      </c>
      <c r="J682" s="21"/>
      <c r="K682" s="21" t="s">
        <v>1732</v>
      </c>
      <c r="L682" s="21" t="s">
        <v>1350</v>
      </c>
      <c r="M682" s="13"/>
      <c r="N682" s="13"/>
      <c r="O682" s="13"/>
      <c r="P682" s="13" t="str">
        <f t="shared" si="220"/>
        <v>EASA;FAA;CAA UK;CAA MALAYSIA;DGCA INDONESIA;CAA CHINA;</v>
      </c>
      <c r="Q682" s="22" t="s">
        <v>12</v>
      </c>
      <c r="R682" s="22" t="s">
        <v>13</v>
      </c>
      <c r="S682" s="22" t="s">
        <v>1224</v>
      </c>
      <c r="T682" s="23" t="s">
        <v>24</v>
      </c>
      <c r="U682" s="23" t="s">
        <v>25</v>
      </c>
      <c r="V682" s="22" t="s">
        <v>26</v>
      </c>
      <c r="W682" s="22"/>
      <c r="X682" s="23" t="s">
        <v>1232</v>
      </c>
      <c r="Y682" s="19" t="s">
        <v>1233</v>
      </c>
      <c r="Z682" s="19"/>
      <c r="AA682" s="1" t="str">
        <f>_xlfn.IFNA(VLOOKUP($B682,'[1]Price Catalogue (Active CAP)'!$A:$AD,AA$3,FALSE),"")</f>
        <v/>
      </c>
      <c r="AB682" s="1" t="str">
        <f>_xlfn.IFNA(VLOOKUP($B682,'[1]Price Catalogue (Active CAP)'!$A:$AD,AB$3,FALSE),"")</f>
        <v/>
      </c>
      <c r="AC682" s="1" t="str">
        <f>_xlfn.IFNA(VLOOKUP($B682,'[1]Price Catalogue (Active CAP)'!$A:$AD,AC$3,FALSE),"")</f>
        <v/>
      </c>
      <c r="AD682" s="1" t="str">
        <f>_xlfn.IFNA(VLOOKUP($B682,'[1]Price Catalogue (Active CAP)'!$A:$AD,AD$3,FALSE),"")</f>
        <v/>
      </c>
      <c r="AE682" s="1" t="str">
        <f>_xlfn.IFNA(VLOOKUP($B682,'[1]Price Catalogue (Active CAP)'!$A:$AD,AE$3,FALSE),"")</f>
        <v/>
      </c>
      <c r="AF682" s="1" t="str">
        <f>_xlfn.IFNA(VLOOKUP($B682,'[1]Price Catalogue (Active CAP)'!$A:$AD,AF$3,FALSE),"")</f>
        <v/>
      </c>
      <c r="AG682" s="1" t="str">
        <f>_xlfn.IFNA(VLOOKUP($B682,'[1]Price Catalogue (Active CAP)'!$A:$AD,AG$3,FALSE),"")</f>
        <v/>
      </c>
      <c r="AH682" s="1" t="str">
        <f>_xlfn.IFNA(VLOOKUP($B682,'[1]Price Catalogue (Active CAP)'!$A:$AD,AH$3,FALSE),"")</f>
        <v/>
      </c>
      <c r="AI682" s="1" t="str">
        <f>_xlfn.IFNA(VLOOKUP($B682,'[1]Price Catalogue (Active CAP)'!$A:$AD,AI$3,FALSE),"")</f>
        <v/>
      </c>
      <c r="AJ682" s="1" t="str">
        <f>_xlfn.IFNA(VLOOKUP($B682,'[1]Price Catalogue (Active CAP)'!$A:$AD,AJ$3,FALSE),"")</f>
        <v/>
      </c>
      <c r="AK682" s="1" t="str">
        <f>_xlfn.IFNA(VLOOKUP($B682,'[1]Price Catalogue (Active CAP)'!$A:$AD,AK$3,FALSE),"")</f>
        <v/>
      </c>
      <c r="AL682" s="32" t="str">
        <f>_xlfn.IFNA(VLOOKUP($B682,'[1]Price Catalogue (Active CAP)'!$A:$AD,AL$3,FALSE),"")</f>
        <v/>
      </c>
      <c r="AM682" s="1" t="str">
        <f>_xlfn.IFNA(VLOOKUP($B682,'[1]Price Catalogue (Active CAP)'!$A:$AD,AM$3,FALSE),"")</f>
        <v/>
      </c>
      <c r="AN682" s="1" t="str">
        <f>_xlfn.IFNA(VLOOKUP($B682,'[1]Price Catalogue (Active CAP)'!$A:$AD,AN$3,FALSE),"")</f>
        <v/>
      </c>
      <c r="AO682" s="1" t="str">
        <f>_xlfn.IFNA(VLOOKUP($B682,'[1]Price Catalogue (Active CAP)'!$A:$AD,AO$3,FALSE),"")</f>
        <v/>
      </c>
      <c r="AP682" s="1" t="str">
        <f>_xlfn.IFNA(VLOOKUP($B682,'[1]Price Catalogue (Active CAP)'!$A:$AD,AP$3,FALSE),"")</f>
        <v/>
      </c>
      <c r="AQ682" s="1" t="str">
        <f>_xlfn.IFNA(VLOOKUP($B682,'[1]Price Catalogue (Active CAP)'!$A:$AD,AQ$3,FALSE),"")</f>
        <v/>
      </c>
      <c r="AR682" s="1" t="str">
        <f>_xlfn.IFNA(VLOOKUP($B682,'[1]Price Catalogue (Active CAP)'!$A:$AD,AR$3,FALSE),"")</f>
        <v/>
      </c>
      <c r="AS682" s="1" t="str">
        <f>_xlfn.IFNA(VLOOKUP($B682,'[1]Price Catalogue (Active CAP)'!$A:$AD,AS$3,FALSE),"")</f>
        <v/>
      </c>
      <c r="AT682" s="1" t="str">
        <f>_xlfn.IFNA(VLOOKUP($B682,'[1]Price Catalogue (Active CAP)'!$A:$AD,AT$3,FALSE),"")</f>
        <v/>
      </c>
      <c r="AU682" s="1" t="str">
        <f>_xlfn.IFNA(VLOOKUP($B682,'[1]Price Catalogue (Active CAP)'!$A:$AD,AU$3,FALSE),"")</f>
        <v/>
      </c>
      <c r="AW682" s="1" t="b">
        <f t="shared" si="221"/>
        <v>0</v>
      </c>
      <c r="AX682" s="1" t="b">
        <f t="shared" si="222"/>
        <v>1</v>
      </c>
      <c r="AY682" s="1" t="b">
        <f t="shared" si="223"/>
        <v>0</v>
      </c>
      <c r="AZ682" s="1" t="b">
        <f t="shared" si="224"/>
        <v>0</v>
      </c>
      <c r="BA682" s="1" t="b">
        <f t="shared" si="225"/>
        <v>0</v>
      </c>
      <c r="BB682" s="1" t="b">
        <f t="shared" si="226"/>
        <v>0</v>
      </c>
      <c r="BC682" s="1" t="b">
        <f t="shared" si="227"/>
        <v>0</v>
      </c>
      <c r="BD682" s="1" t="b">
        <f t="shared" si="228"/>
        <v>0</v>
      </c>
      <c r="BE682" s="1" t="b">
        <f t="shared" si="229"/>
        <v>1</v>
      </c>
      <c r="BF682" s="1" t="b">
        <f t="shared" si="230"/>
        <v>0</v>
      </c>
      <c r="BG682" s="1" t="b">
        <f t="shared" si="231"/>
        <v>0</v>
      </c>
      <c r="BH682" s="1" t="b">
        <f t="shared" si="232"/>
        <v>0</v>
      </c>
      <c r="BI682" s="1" t="b">
        <f t="shared" si="233"/>
        <v>0</v>
      </c>
      <c r="BJ682" s="1" t="b">
        <f t="shared" si="234"/>
        <v>0</v>
      </c>
      <c r="BK682" s="1" t="b">
        <f t="shared" si="235"/>
        <v>0</v>
      </c>
      <c r="BL682" s="1" t="b">
        <f t="shared" si="236"/>
        <v>0</v>
      </c>
      <c r="BM682" s="1" t="b">
        <f t="shared" si="237"/>
        <v>0</v>
      </c>
      <c r="BN682" s="1" t="b">
        <f t="shared" si="238"/>
        <v>0</v>
      </c>
      <c r="BO682" s="1" t="b">
        <f t="shared" si="239"/>
        <v>1</v>
      </c>
      <c r="BP682" s="1" t="b">
        <f t="shared" si="240"/>
        <v>0</v>
      </c>
      <c r="BQ682" s="1" t="b">
        <f t="shared" si="241"/>
        <v>0</v>
      </c>
    </row>
    <row r="683" spans="1:69" ht="60" customHeight="1">
      <c r="A683" s="5">
        <v>680</v>
      </c>
      <c r="B683" s="20" t="s">
        <v>1733</v>
      </c>
      <c r="C683" s="21"/>
      <c r="D683" s="21" t="s">
        <v>1734</v>
      </c>
      <c r="E683" s="19" t="s">
        <v>1571</v>
      </c>
      <c r="F683" s="21" t="s">
        <v>54</v>
      </c>
      <c r="G683" s="21" t="s">
        <v>250</v>
      </c>
      <c r="H683" s="21" t="s">
        <v>1735</v>
      </c>
      <c r="I683" s="21" t="s">
        <v>1277</v>
      </c>
      <c r="J683" s="21"/>
      <c r="K683" s="21" t="s">
        <v>1736</v>
      </c>
      <c r="L683" s="21" t="s">
        <v>1350</v>
      </c>
      <c r="M683" s="13" t="s">
        <v>23</v>
      </c>
      <c r="N683" s="13" t="s">
        <v>23</v>
      </c>
      <c r="O683" s="13" t="s">
        <v>23</v>
      </c>
      <c r="P683" s="13" t="str">
        <f t="shared" si="220"/>
        <v>EASA;FAA;CAA UK;CAA MALAYSIA;DGCA INDONESIA;CAA CHINA;</v>
      </c>
      <c r="Q683" s="22" t="s">
        <v>12</v>
      </c>
      <c r="R683" s="22" t="s">
        <v>13</v>
      </c>
      <c r="S683" s="22" t="s">
        <v>1224</v>
      </c>
      <c r="T683" s="23" t="s">
        <v>24</v>
      </c>
      <c r="U683" s="23" t="s">
        <v>25</v>
      </c>
      <c r="V683" s="22" t="s">
        <v>26</v>
      </c>
      <c r="W683" s="22"/>
      <c r="X683" s="23" t="s">
        <v>1232</v>
      </c>
      <c r="Y683" s="19" t="s">
        <v>1233</v>
      </c>
      <c r="Z683" s="19"/>
      <c r="AA683" s="1" t="str">
        <f>_xlfn.IFNA(VLOOKUP($B683,'[1]Price Catalogue (Active CAP)'!$A:$AD,AA$3,FALSE),"")</f>
        <v/>
      </c>
      <c r="AB683" s="1" t="str">
        <f>_xlfn.IFNA(VLOOKUP($B683,'[1]Price Catalogue (Active CAP)'!$A:$AD,AB$3,FALSE),"")</f>
        <v/>
      </c>
      <c r="AC683" s="1" t="str">
        <f>_xlfn.IFNA(VLOOKUP($B683,'[1]Price Catalogue (Active CAP)'!$A:$AD,AC$3,FALSE),"")</f>
        <v/>
      </c>
      <c r="AD683" s="1" t="str">
        <f>_xlfn.IFNA(VLOOKUP($B683,'[1]Price Catalogue (Active CAP)'!$A:$AD,AD$3,FALSE),"")</f>
        <v/>
      </c>
      <c r="AE683" s="1" t="str">
        <f>_xlfn.IFNA(VLOOKUP($B683,'[1]Price Catalogue (Active CAP)'!$A:$AD,AE$3,FALSE),"")</f>
        <v/>
      </c>
      <c r="AF683" s="1" t="str">
        <f>_xlfn.IFNA(VLOOKUP($B683,'[1]Price Catalogue (Active CAP)'!$A:$AD,AF$3,FALSE),"")</f>
        <v/>
      </c>
      <c r="AG683" s="1" t="str">
        <f>_xlfn.IFNA(VLOOKUP($B683,'[1]Price Catalogue (Active CAP)'!$A:$AD,AG$3,FALSE),"")</f>
        <v/>
      </c>
      <c r="AH683" s="1" t="str">
        <f>_xlfn.IFNA(VLOOKUP($B683,'[1]Price Catalogue (Active CAP)'!$A:$AD,AH$3,FALSE),"")</f>
        <v/>
      </c>
      <c r="AI683" s="1" t="str">
        <f>_xlfn.IFNA(VLOOKUP($B683,'[1]Price Catalogue (Active CAP)'!$A:$AD,AI$3,FALSE),"")</f>
        <v/>
      </c>
      <c r="AJ683" s="1" t="str">
        <f>_xlfn.IFNA(VLOOKUP($B683,'[1]Price Catalogue (Active CAP)'!$A:$AD,AJ$3,FALSE),"")</f>
        <v/>
      </c>
      <c r="AK683" s="1" t="str">
        <f>_xlfn.IFNA(VLOOKUP($B683,'[1]Price Catalogue (Active CAP)'!$A:$AD,AK$3,FALSE),"")</f>
        <v/>
      </c>
      <c r="AL683" s="32" t="str">
        <f>_xlfn.IFNA(VLOOKUP($B683,'[1]Price Catalogue (Active CAP)'!$A:$AD,AL$3,FALSE),"")</f>
        <v/>
      </c>
      <c r="AM683" s="1" t="str">
        <f>_xlfn.IFNA(VLOOKUP($B683,'[1]Price Catalogue (Active CAP)'!$A:$AD,AM$3,FALSE),"")</f>
        <v/>
      </c>
      <c r="AN683" s="1" t="str">
        <f>_xlfn.IFNA(VLOOKUP($B683,'[1]Price Catalogue (Active CAP)'!$A:$AD,AN$3,FALSE),"")</f>
        <v/>
      </c>
      <c r="AO683" s="1" t="str">
        <f>_xlfn.IFNA(VLOOKUP($B683,'[1]Price Catalogue (Active CAP)'!$A:$AD,AO$3,FALSE),"")</f>
        <v/>
      </c>
      <c r="AP683" s="1" t="str">
        <f>_xlfn.IFNA(VLOOKUP($B683,'[1]Price Catalogue (Active CAP)'!$A:$AD,AP$3,FALSE),"")</f>
        <v/>
      </c>
      <c r="AQ683" s="1" t="str">
        <f>_xlfn.IFNA(VLOOKUP($B683,'[1]Price Catalogue (Active CAP)'!$A:$AD,AQ$3,FALSE),"")</f>
        <v/>
      </c>
      <c r="AR683" s="1" t="str">
        <f>_xlfn.IFNA(VLOOKUP($B683,'[1]Price Catalogue (Active CAP)'!$A:$AD,AR$3,FALSE),"")</f>
        <v/>
      </c>
      <c r="AS683" s="1" t="str">
        <f>_xlfn.IFNA(VLOOKUP($B683,'[1]Price Catalogue (Active CAP)'!$A:$AD,AS$3,FALSE),"")</f>
        <v/>
      </c>
      <c r="AT683" s="1" t="str">
        <f>_xlfn.IFNA(VLOOKUP($B683,'[1]Price Catalogue (Active CAP)'!$A:$AD,AT$3,FALSE),"")</f>
        <v/>
      </c>
      <c r="AU683" s="1" t="str">
        <f>_xlfn.IFNA(VLOOKUP($B683,'[1]Price Catalogue (Active CAP)'!$A:$AD,AU$3,FALSE),"")</f>
        <v/>
      </c>
      <c r="AW683" s="1" t="b">
        <f t="shared" si="221"/>
        <v>0</v>
      </c>
      <c r="AX683" s="1" t="b">
        <f t="shared" si="222"/>
        <v>1</v>
      </c>
      <c r="AY683" s="1" t="b">
        <f t="shared" si="223"/>
        <v>0</v>
      </c>
      <c r="AZ683" s="1" t="b">
        <f t="shared" si="224"/>
        <v>0</v>
      </c>
      <c r="BA683" s="1" t="b">
        <f t="shared" si="225"/>
        <v>0</v>
      </c>
      <c r="BB683" s="1" t="b">
        <f t="shared" si="226"/>
        <v>0</v>
      </c>
      <c r="BC683" s="1" t="b">
        <f t="shared" si="227"/>
        <v>0</v>
      </c>
      <c r="BD683" s="1" t="b">
        <f t="shared" si="228"/>
        <v>0</v>
      </c>
      <c r="BE683" s="1" t="b">
        <f t="shared" si="229"/>
        <v>1</v>
      </c>
      <c r="BF683" s="1" t="b">
        <f t="shared" si="230"/>
        <v>0</v>
      </c>
      <c r="BG683" s="1" t="b">
        <f t="shared" si="231"/>
        <v>0</v>
      </c>
      <c r="BH683" s="1" t="b">
        <f t="shared" si="232"/>
        <v>0</v>
      </c>
      <c r="BI683" s="1" t="b">
        <f t="shared" si="233"/>
        <v>0</v>
      </c>
      <c r="BJ683" s="1" t="b">
        <f t="shared" si="234"/>
        <v>0</v>
      </c>
      <c r="BK683" s="1" t="b">
        <f t="shared" si="235"/>
        <v>0</v>
      </c>
      <c r="BL683" s="1" t="b">
        <f t="shared" si="236"/>
        <v>0</v>
      </c>
      <c r="BM683" s="1" t="b">
        <f t="shared" si="237"/>
        <v>0</v>
      </c>
      <c r="BN683" s="1" t="b">
        <f t="shared" si="238"/>
        <v>0</v>
      </c>
      <c r="BO683" s="1" t="b">
        <f t="shared" si="239"/>
        <v>1</v>
      </c>
      <c r="BP683" s="1" t="b">
        <f t="shared" si="240"/>
        <v>0</v>
      </c>
      <c r="BQ683" s="1" t="b">
        <f t="shared" si="241"/>
        <v>0</v>
      </c>
    </row>
    <row r="684" spans="1:69" ht="60" customHeight="1">
      <c r="A684" s="5">
        <v>681</v>
      </c>
      <c r="B684" s="20" t="s">
        <v>1737</v>
      </c>
      <c r="C684" s="21"/>
      <c r="D684" s="21" t="s">
        <v>1738</v>
      </c>
      <c r="E684" s="19" t="s">
        <v>1571</v>
      </c>
      <c r="F684" s="21" t="s">
        <v>124</v>
      </c>
      <c r="G684" s="21" t="s">
        <v>100</v>
      </c>
      <c r="H684" s="21" t="s">
        <v>1473</v>
      </c>
      <c r="I684" s="21" t="s">
        <v>1452</v>
      </c>
      <c r="J684" s="21"/>
      <c r="K684" s="21" t="s">
        <v>1739</v>
      </c>
      <c r="L684" s="21" t="s">
        <v>1268</v>
      </c>
      <c r="M684" s="13"/>
      <c r="N684" s="13"/>
      <c r="O684" s="13"/>
      <c r="P684" s="13" t="str">
        <f t="shared" si="220"/>
        <v>EASA;FAA;CAA UK;CAA MALAYSIA;DGCA INDONESIA;CAA CHINA;</v>
      </c>
      <c r="Q684" s="22" t="s">
        <v>12</v>
      </c>
      <c r="R684" s="22" t="s">
        <v>13</v>
      </c>
      <c r="S684" s="22" t="s">
        <v>1224</v>
      </c>
      <c r="T684" s="23" t="s">
        <v>24</v>
      </c>
      <c r="U684" s="23" t="s">
        <v>25</v>
      </c>
      <c r="V684" s="22" t="s">
        <v>26</v>
      </c>
      <c r="W684" s="22"/>
      <c r="X684" s="23" t="s">
        <v>1232</v>
      </c>
      <c r="Y684" s="19" t="s">
        <v>1242</v>
      </c>
      <c r="Z684" s="19"/>
      <c r="AA684" s="1" t="str">
        <f>_xlfn.IFNA(VLOOKUP($B684,'[1]Price Catalogue (Active CAP)'!$A:$AD,AA$3,FALSE),"")</f>
        <v/>
      </c>
      <c r="AB684" s="1" t="str">
        <f>_xlfn.IFNA(VLOOKUP($B684,'[1]Price Catalogue (Active CAP)'!$A:$AD,AB$3,FALSE),"")</f>
        <v/>
      </c>
      <c r="AC684" s="1" t="str">
        <f>_xlfn.IFNA(VLOOKUP($B684,'[1]Price Catalogue (Active CAP)'!$A:$AD,AC$3,FALSE),"")</f>
        <v/>
      </c>
      <c r="AD684" s="1" t="str">
        <f>_xlfn.IFNA(VLOOKUP($B684,'[1]Price Catalogue (Active CAP)'!$A:$AD,AD$3,FALSE),"")</f>
        <v/>
      </c>
      <c r="AE684" s="1" t="str">
        <f>_xlfn.IFNA(VLOOKUP($B684,'[1]Price Catalogue (Active CAP)'!$A:$AD,AE$3,FALSE),"")</f>
        <v/>
      </c>
      <c r="AF684" s="1" t="str">
        <f>_xlfn.IFNA(VLOOKUP($B684,'[1]Price Catalogue (Active CAP)'!$A:$AD,AF$3,FALSE),"")</f>
        <v/>
      </c>
      <c r="AG684" s="1" t="str">
        <f>_xlfn.IFNA(VLOOKUP($B684,'[1]Price Catalogue (Active CAP)'!$A:$AD,AG$3,FALSE),"")</f>
        <v/>
      </c>
      <c r="AH684" s="1" t="str">
        <f>_xlfn.IFNA(VLOOKUP($B684,'[1]Price Catalogue (Active CAP)'!$A:$AD,AH$3,FALSE),"")</f>
        <v/>
      </c>
      <c r="AI684" s="1" t="str">
        <f>_xlfn.IFNA(VLOOKUP($B684,'[1]Price Catalogue (Active CAP)'!$A:$AD,AI$3,FALSE),"")</f>
        <v/>
      </c>
      <c r="AJ684" s="1" t="str">
        <f>_xlfn.IFNA(VLOOKUP($B684,'[1]Price Catalogue (Active CAP)'!$A:$AD,AJ$3,FALSE),"")</f>
        <v/>
      </c>
      <c r="AK684" s="1" t="str">
        <f>_xlfn.IFNA(VLOOKUP($B684,'[1]Price Catalogue (Active CAP)'!$A:$AD,AK$3,FALSE),"")</f>
        <v/>
      </c>
      <c r="AL684" s="32" t="str">
        <f>_xlfn.IFNA(VLOOKUP($B684,'[1]Price Catalogue (Active CAP)'!$A:$AD,AL$3,FALSE),"")</f>
        <v/>
      </c>
      <c r="AM684" s="1" t="str">
        <f>_xlfn.IFNA(VLOOKUP($B684,'[1]Price Catalogue (Active CAP)'!$A:$AD,AM$3,FALSE),"")</f>
        <v/>
      </c>
      <c r="AN684" s="1" t="str">
        <f>_xlfn.IFNA(VLOOKUP($B684,'[1]Price Catalogue (Active CAP)'!$A:$AD,AN$3,FALSE),"")</f>
        <v/>
      </c>
      <c r="AO684" s="1" t="str">
        <f>_xlfn.IFNA(VLOOKUP($B684,'[1]Price Catalogue (Active CAP)'!$A:$AD,AO$3,FALSE),"")</f>
        <v/>
      </c>
      <c r="AP684" s="1" t="str">
        <f>_xlfn.IFNA(VLOOKUP($B684,'[1]Price Catalogue (Active CAP)'!$A:$AD,AP$3,FALSE),"")</f>
        <v/>
      </c>
      <c r="AQ684" s="1" t="str">
        <f>_xlfn.IFNA(VLOOKUP($B684,'[1]Price Catalogue (Active CAP)'!$A:$AD,AQ$3,FALSE),"")</f>
        <v/>
      </c>
      <c r="AR684" s="1" t="str">
        <f>_xlfn.IFNA(VLOOKUP($B684,'[1]Price Catalogue (Active CAP)'!$A:$AD,AR$3,FALSE),"")</f>
        <v/>
      </c>
      <c r="AS684" s="1" t="str">
        <f>_xlfn.IFNA(VLOOKUP($B684,'[1]Price Catalogue (Active CAP)'!$A:$AD,AS$3,FALSE),"")</f>
        <v/>
      </c>
      <c r="AT684" s="1" t="str">
        <f>_xlfn.IFNA(VLOOKUP($B684,'[1]Price Catalogue (Active CAP)'!$A:$AD,AT$3,FALSE),"")</f>
        <v/>
      </c>
      <c r="AU684" s="1" t="str">
        <f>_xlfn.IFNA(VLOOKUP($B684,'[1]Price Catalogue (Active CAP)'!$A:$AD,AU$3,FALSE),"")</f>
        <v/>
      </c>
      <c r="AW684" s="1" t="b">
        <f t="shared" si="221"/>
        <v>0</v>
      </c>
      <c r="AX684" s="1" t="b">
        <f t="shared" si="222"/>
        <v>1</v>
      </c>
      <c r="AY684" s="1" t="b">
        <f t="shared" si="223"/>
        <v>0</v>
      </c>
      <c r="AZ684" s="1" t="b">
        <f t="shared" si="224"/>
        <v>0</v>
      </c>
      <c r="BA684" s="1" t="b">
        <f t="shared" si="225"/>
        <v>0</v>
      </c>
      <c r="BB684" s="1" t="b">
        <f t="shared" si="226"/>
        <v>0</v>
      </c>
      <c r="BC684" s="1" t="b">
        <f t="shared" si="227"/>
        <v>0</v>
      </c>
      <c r="BD684" s="1" t="b">
        <f t="shared" si="228"/>
        <v>0</v>
      </c>
      <c r="BE684" s="1" t="b">
        <f t="shared" si="229"/>
        <v>1</v>
      </c>
      <c r="BF684" s="1" t="b">
        <f t="shared" si="230"/>
        <v>0</v>
      </c>
      <c r="BG684" s="1" t="b">
        <f t="shared" si="231"/>
        <v>0</v>
      </c>
      <c r="BH684" s="1" t="b">
        <f t="shared" si="232"/>
        <v>0</v>
      </c>
      <c r="BI684" s="1" t="b">
        <f t="shared" si="233"/>
        <v>0</v>
      </c>
      <c r="BJ684" s="1" t="b">
        <f t="shared" si="234"/>
        <v>0</v>
      </c>
      <c r="BK684" s="1" t="b">
        <f t="shared" si="235"/>
        <v>0</v>
      </c>
      <c r="BL684" s="1" t="b">
        <f t="shared" si="236"/>
        <v>0</v>
      </c>
      <c r="BM684" s="1" t="b">
        <f t="shared" si="237"/>
        <v>0</v>
      </c>
      <c r="BN684" s="1" t="b">
        <f t="shared" si="238"/>
        <v>0</v>
      </c>
      <c r="BO684" s="1" t="b">
        <f t="shared" si="239"/>
        <v>1</v>
      </c>
      <c r="BP684" s="1" t="b">
        <f t="shared" si="240"/>
        <v>0</v>
      </c>
      <c r="BQ684" s="1" t="b">
        <f t="shared" si="241"/>
        <v>0</v>
      </c>
    </row>
    <row r="685" spans="1:69" ht="60" customHeight="1">
      <c r="A685" s="5">
        <v>682</v>
      </c>
      <c r="B685" s="20" t="s">
        <v>1740</v>
      </c>
      <c r="C685" s="21"/>
      <c r="D685" s="21" t="s">
        <v>1738</v>
      </c>
      <c r="E685" s="19" t="s">
        <v>1571</v>
      </c>
      <c r="F685" s="21" t="s">
        <v>1741</v>
      </c>
      <c r="G685" s="21" t="s">
        <v>100</v>
      </c>
      <c r="H685" s="21" t="s">
        <v>1473</v>
      </c>
      <c r="I685" s="21" t="s">
        <v>1452</v>
      </c>
      <c r="J685" s="21"/>
      <c r="K685" s="21" t="s">
        <v>1739</v>
      </c>
      <c r="L685" s="21" t="s">
        <v>1268</v>
      </c>
      <c r="M685" s="13"/>
      <c r="N685" s="13"/>
      <c r="O685" s="13"/>
      <c r="P685" s="13" t="str">
        <f t="shared" si="220"/>
        <v>EASA;FAA;CAA UK;CAA MALAYSIA;DGCA INDONESIA;CAA CHINA;</v>
      </c>
      <c r="Q685" s="22" t="s">
        <v>12</v>
      </c>
      <c r="R685" s="22" t="s">
        <v>13</v>
      </c>
      <c r="S685" s="22" t="s">
        <v>1224</v>
      </c>
      <c r="T685" s="23" t="s">
        <v>24</v>
      </c>
      <c r="U685" s="23" t="s">
        <v>25</v>
      </c>
      <c r="V685" s="22" t="s">
        <v>26</v>
      </c>
      <c r="W685" s="22"/>
      <c r="X685" s="23" t="s">
        <v>1232</v>
      </c>
      <c r="Y685" s="19" t="s">
        <v>1242</v>
      </c>
      <c r="Z685" s="19"/>
      <c r="AA685" s="1" t="str">
        <f>_xlfn.IFNA(VLOOKUP($B685,'[1]Price Catalogue (Active CAP)'!$A:$AD,AA$3,FALSE),"")</f>
        <v/>
      </c>
      <c r="AB685" s="1" t="str">
        <f>_xlfn.IFNA(VLOOKUP($B685,'[1]Price Catalogue (Active CAP)'!$A:$AD,AB$3,FALSE),"")</f>
        <v/>
      </c>
      <c r="AC685" s="1" t="str">
        <f>_xlfn.IFNA(VLOOKUP($B685,'[1]Price Catalogue (Active CAP)'!$A:$AD,AC$3,FALSE),"")</f>
        <v/>
      </c>
      <c r="AD685" s="1" t="str">
        <f>_xlfn.IFNA(VLOOKUP($B685,'[1]Price Catalogue (Active CAP)'!$A:$AD,AD$3,FALSE),"")</f>
        <v/>
      </c>
      <c r="AE685" s="1" t="str">
        <f>_xlfn.IFNA(VLOOKUP($B685,'[1]Price Catalogue (Active CAP)'!$A:$AD,AE$3,FALSE),"")</f>
        <v/>
      </c>
      <c r="AF685" s="1" t="str">
        <f>_xlfn.IFNA(VLOOKUP($B685,'[1]Price Catalogue (Active CAP)'!$A:$AD,AF$3,FALSE),"")</f>
        <v/>
      </c>
      <c r="AG685" s="1" t="str">
        <f>_xlfn.IFNA(VLOOKUP($B685,'[1]Price Catalogue (Active CAP)'!$A:$AD,AG$3,FALSE),"")</f>
        <v/>
      </c>
      <c r="AH685" s="1" t="str">
        <f>_xlfn.IFNA(VLOOKUP($B685,'[1]Price Catalogue (Active CAP)'!$A:$AD,AH$3,FALSE),"")</f>
        <v/>
      </c>
      <c r="AI685" s="1" t="str">
        <f>_xlfn.IFNA(VLOOKUP($B685,'[1]Price Catalogue (Active CAP)'!$A:$AD,AI$3,FALSE),"")</f>
        <v/>
      </c>
      <c r="AJ685" s="1" t="str">
        <f>_xlfn.IFNA(VLOOKUP($B685,'[1]Price Catalogue (Active CAP)'!$A:$AD,AJ$3,FALSE),"")</f>
        <v/>
      </c>
      <c r="AK685" s="1" t="str">
        <f>_xlfn.IFNA(VLOOKUP($B685,'[1]Price Catalogue (Active CAP)'!$A:$AD,AK$3,FALSE),"")</f>
        <v/>
      </c>
      <c r="AL685" s="32" t="str">
        <f>_xlfn.IFNA(VLOOKUP($B685,'[1]Price Catalogue (Active CAP)'!$A:$AD,AL$3,FALSE),"")</f>
        <v/>
      </c>
      <c r="AM685" s="1" t="str">
        <f>_xlfn.IFNA(VLOOKUP($B685,'[1]Price Catalogue (Active CAP)'!$A:$AD,AM$3,FALSE),"")</f>
        <v/>
      </c>
      <c r="AN685" s="1" t="str">
        <f>_xlfn.IFNA(VLOOKUP($B685,'[1]Price Catalogue (Active CAP)'!$A:$AD,AN$3,FALSE),"")</f>
        <v/>
      </c>
      <c r="AO685" s="1" t="str">
        <f>_xlfn.IFNA(VLOOKUP($B685,'[1]Price Catalogue (Active CAP)'!$A:$AD,AO$3,FALSE),"")</f>
        <v/>
      </c>
      <c r="AP685" s="1" t="str">
        <f>_xlfn.IFNA(VLOOKUP($B685,'[1]Price Catalogue (Active CAP)'!$A:$AD,AP$3,FALSE),"")</f>
        <v/>
      </c>
      <c r="AQ685" s="1" t="str">
        <f>_xlfn.IFNA(VLOOKUP($B685,'[1]Price Catalogue (Active CAP)'!$A:$AD,AQ$3,FALSE),"")</f>
        <v/>
      </c>
      <c r="AR685" s="1" t="str">
        <f>_xlfn.IFNA(VLOOKUP($B685,'[1]Price Catalogue (Active CAP)'!$A:$AD,AR$3,FALSE),"")</f>
        <v/>
      </c>
      <c r="AS685" s="1" t="str">
        <f>_xlfn.IFNA(VLOOKUP($B685,'[1]Price Catalogue (Active CAP)'!$A:$AD,AS$3,FALSE),"")</f>
        <v/>
      </c>
      <c r="AT685" s="1" t="str">
        <f>_xlfn.IFNA(VLOOKUP($B685,'[1]Price Catalogue (Active CAP)'!$A:$AD,AT$3,FALSE),"")</f>
        <v/>
      </c>
      <c r="AU685" s="1" t="str">
        <f>_xlfn.IFNA(VLOOKUP($B685,'[1]Price Catalogue (Active CAP)'!$A:$AD,AU$3,FALSE),"")</f>
        <v/>
      </c>
      <c r="AW685" s="1" t="b">
        <f t="shared" si="221"/>
        <v>0</v>
      </c>
      <c r="AX685" s="1" t="b">
        <f t="shared" si="222"/>
        <v>1</v>
      </c>
      <c r="AY685" s="1" t="b">
        <f t="shared" si="223"/>
        <v>0</v>
      </c>
      <c r="AZ685" s="1" t="b">
        <f t="shared" si="224"/>
        <v>0</v>
      </c>
      <c r="BA685" s="1" t="b">
        <f t="shared" si="225"/>
        <v>0</v>
      </c>
      <c r="BB685" s="1" t="b">
        <f t="shared" si="226"/>
        <v>0</v>
      </c>
      <c r="BC685" s="1" t="b">
        <f t="shared" si="227"/>
        <v>0</v>
      </c>
      <c r="BD685" s="1" t="b">
        <f t="shared" si="228"/>
        <v>0</v>
      </c>
      <c r="BE685" s="1" t="b">
        <f t="shared" si="229"/>
        <v>1</v>
      </c>
      <c r="BF685" s="1" t="b">
        <f t="shared" si="230"/>
        <v>0</v>
      </c>
      <c r="BG685" s="1" t="b">
        <f t="shared" si="231"/>
        <v>0</v>
      </c>
      <c r="BH685" s="1" t="b">
        <f t="shared" si="232"/>
        <v>0</v>
      </c>
      <c r="BI685" s="1" t="b">
        <f t="shared" si="233"/>
        <v>0</v>
      </c>
      <c r="BJ685" s="1" t="b">
        <f t="shared" si="234"/>
        <v>0</v>
      </c>
      <c r="BK685" s="1" t="b">
        <f t="shared" si="235"/>
        <v>0</v>
      </c>
      <c r="BL685" s="1" t="b">
        <f t="shared" si="236"/>
        <v>0</v>
      </c>
      <c r="BM685" s="1" t="b">
        <f t="shared" si="237"/>
        <v>0</v>
      </c>
      <c r="BN685" s="1" t="b">
        <f t="shared" si="238"/>
        <v>0</v>
      </c>
      <c r="BO685" s="1" t="b">
        <f t="shared" si="239"/>
        <v>1</v>
      </c>
      <c r="BP685" s="1" t="b">
        <f t="shared" si="240"/>
        <v>0</v>
      </c>
      <c r="BQ685" s="1" t="b">
        <f t="shared" si="241"/>
        <v>0</v>
      </c>
    </row>
    <row r="686" spans="1:69" ht="60" customHeight="1">
      <c r="A686" s="5">
        <v>683</v>
      </c>
      <c r="B686" s="20" t="s">
        <v>1742</v>
      </c>
      <c r="C686" s="21"/>
      <c r="D686" s="21" t="s">
        <v>1738</v>
      </c>
      <c r="E686" s="19" t="s">
        <v>1571</v>
      </c>
      <c r="F686" s="21" t="s">
        <v>1741</v>
      </c>
      <c r="G686" s="21" t="s">
        <v>100</v>
      </c>
      <c r="H686" s="21" t="s">
        <v>1473</v>
      </c>
      <c r="I686" s="21" t="s">
        <v>1452</v>
      </c>
      <c r="J686" s="21"/>
      <c r="K686" s="21" t="s">
        <v>1739</v>
      </c>
      <c r="L686" s="21" t="s">
        <v>1268</v>
      </c>
      <c r="M686" s="13" t="s">
        <v>23</v>
      </c>
      <c r="N686" s="13" t="s">
        <v>23</v>
      </c>
      <c r="O686" s="13" t="s">
        <v>23</v>
      </c>
      <c r="P686" s="13" t="str">
        <f t="shared" si="220"/>
        <v>EASA;FAA;CAA UK;CAA MALAYSIA;DGCA INDONESIA;CAA CHINA;</v>
      </c>
      <c r="Q686" s="22" t="s">
        <v>12</v>
      </c>
      <c r="R686" s="22" t="s">
        <v>13</v>
      </c>
      <c r="S686" s="22" t="s">
        <v>1224</v>
      </c>
      <c r="T686" s="23" t="s">
        <v>24</v>
      </c>
      <c r="U686" s="23" t="s">
        <v>25</v>
      </c>
      <c r="V686" s="22" t="s">
        <v>26</v>
      </c>
      <c r="W686" s="22"/>
      <c r="X686" s="23" t="s">
        <v>1232</v>
      </c>
      <c r="Y686" s="19" t="s">
        <v>1242</v>
      </c>
      <c r="Z686" s="19"/>
      <c r="AA686" s="1" t="str">
        <f>_xlfn.IFNA(VLOOKUP($B686,'[1]Price Catalogue (Active CAP)'!$A:$AD,AA$3,FALSE),"")</f>
        <v/>
      </c>
      <c r="AB686" s="1" t="str">
        <f>_xlfn.IFNA(VLOOKUP($B686,'[1]Price Catalogue (Active CAP)'!$A:$AD,AB$3,FALSE),"")</f>
        <v/>
      </c>
      <c r="AC686" s="1" t="str">
        <f>_xlfn.IFNA(VLOOKUP($B686,'[1]Price Catalogue (Active CAP)'!$A:$AD,AC$3,FALSE),"")</f>
        <v/>
      </c>
      <c r="AD686" s="1" t="str">
        <f>_xlfn.IFNA(VLOOKUP($B686,'[1]Price Catalogue (Active CAP)'!$A:$AD,AD$3,FALSE),"")</f>
        <v/>
      </c>
      <c r="AE686" s="1" t="str">
        <f>_xlfn.IFNA(VLOOKUP($B686,'[1]Price Catalogue (Active CAP)'!$A:$AD,AE$3,FALSE),"")</f>
        <v/>
      </c>
      <c r="AF686" s="1" t="str">
        <f>_xlfn.IFNA(VLOOKUP($B686,'[1]Price Catalogue (Active CAP)'!$A:$AD,AF$3,FALSE),"")</f>
        <v/>
      </c>
      <c r="AG686" s="1" t="str">
        <f>_xlfn.IFNA(VLOOKUP($B686,'[1]Price Catalogue (Active CAP)'!$A:$AD,AG$3,FALSE),"")</f>
        <v/>
      </c>
      <c r="AH686" s="1" t="str">
        <f>_xlfn.IFNA(VLOOKUP($B686,'[1]Price Catalogue (Active CAP)'!$A:$AD,AH$3,FALSE),"")</f>
        <v/>
      </c>
      <c r="AI686" s="1" t="str">
        <f>_xlfn.IFNA(VLOOKUP($B686,'[1]Price Catalogue (Active CAP)'!$A:$AD,AI$3,FALSE),"")</f>
        <v/>
      </c>
      <c r="AJ686" s="1" t="str">
        <f>_xlfn.IFNA(VLOOKUP($B686,'[1]Price Catalogue (Active CAP)'!$A:$AD,AJ$3,FALSE),"")</f>
        <v/>
      </c>
      <c r="AK686" s="1" t="str">
        <f>_xlfn.IFNA(VLOOKUP($B686,'[1]Price Catalogue (Active CAP)'!$A:$AD,AK$3,FALSE),"")</f>
        <v/>
      </c>
      <c r="AL686" s="32" t="str">
        <f>_xlfn.IFNA(VLOOKUP($B686,'[1]Price Catalogue (Active CAP)'!$A:$AD,AL$3,FALSE),"")</f>
        <v/>
      </c>
      <c r="AM686" s="1" t="str">
        <f>_xlfn.IFNA(VLOOKUP($B686,'[1]Price Catalogue (Active CAP)'!$A:$AD,AM$3,FALSE),"")</f>
        <v/>
      </c>
      <c r="AN686" s="1" t="str">
        <f>_xlfn.IFNA(VLOOKUP($B686,'[1]Price Catalogue (Active CAP)'!$A:$AD,AN$3,FALSE),"")</f>
        <v/>
      </c>
      <c r="AO686" s="1" t="str">
        <f>_xlfn.IFNA(VLOOKUP($B686,'[1]Price Catalogue (Active CAP)'!$A:$AD,AO$3,FALSE),"")</f>
        <v/>
      </c>
      <c r="AP686" s="1" t="str">
        <f>_xlfn.IFNA(VLOOKUP($B686,'[1]Price Catalogue (Active CAP)'!$A:$AD,AP$3,FALSE),"")</f>
        <v/>
      </c>
      <c r="AQ686" s="1" t="str">
        <f>_xlfn.IFNA(VLOOKUP($B686,'[1]Price Catalogue (Active CAP)'!$A:$AD,AQ$3,FALSE),"")</f>
        <v/>
      </c>
      <c r="AR686" s="1" t="str">
        <f>_xlfn.IFNA(VLOOKUP($B686,'[1]Price Catalogue (Active CAP)'!$A:$AD,AR$3,FALSE),"")</f>
        <v/>
      </c>
      <c r="AS686" s="1" t="str">
        <f>_xlfn.IFNA(VLOOKUP($B686,'[1]Price Catalogue (Active CAP)'!$A:$AD,AS$3,FALSE),"")</f>
        <v/>
      </c>
      <c r="AT686" s="1" t="str">
        <f>_xlfn.IFNA(VLOOKUP($B686,'[1]Price Catalogue (Active CAP)'!$A:$AD,AT$3,FALSE),"")</f>
        <v/>
      </c>
      <c r="AU686" s="1" t="str">
        <f>_xlfn.IFNA(VLOOKUP($B686,'[1]Price Catalogue (Active CAP)'!$A:$AD,AU$3,FALSE),"")</f>
        <v/>
      </c>
      <c r="AW686" s="1" t="b">
        <f t="shared" si="221"/>
        <v>0</v>
      </c>
      <c r="AX686" s="1" t="b">
        <f t="shared" si="222"/>
        <v>1</v>
      </c>
      <c r="AY686" s="1" t="b">
        <f t="shared" si="223"/>
        <v>0</v>
      </c>
      <c r="AZ686" s="1" t="b">
        <f t="shared" si="224"/>
        <v>0</v>
      </c>
      <c r="BA686" s="1" t="b">
        <f t="shared" si="225"/>
        <v>0</v>
      </c>
      <c r="BB686" s="1" t="b">
        <f t="shared" si="226"/>
        <v>0</v>
      </c>
      <c r="BC686" s="1" t="b">
        <f t="shared" si="227"/>
        <v>0</v>
      </c>
      <c r="BD686" s="1" t="b">
        <f t="shared" si="228"/>
        <v>0</v>
      </c>
      <c r="BE686" s="1" t="b">
        <f t="shared" si="229"/>
        <v>1</v>
      </c>
      <c r="BF686" s="1" t="b">
        <f t="shared" si="230"/>
        <v>0</v>
      </c>
      <c r="BG686" s="1" t="b">
        <f t="shared" si="231"/>
        <v>0</v>
      </c>
      <c r="BH686" s="1" t="b">
        <f t="shared" si="232"/>
        <v>0</v>
      </c>
      <c r="BI686" s="1" t="b">
        <f t="shared" si="233"/>
        <v>0</v>
      </c>
      <c r="BJ686" s="1" t="b">
        <f t="shared" si="234"/>
        <v>0</v>
      </c>
      <c r="BK686" s="1" t="b">
        <f t="shared" si="235"/>
        <v>0</v>
      </c>
      <c r="BL686" s="1" t="b">
        <f t="shared" si="236"/>
        <v>0</v>
      </c>
      <c r="BM686" s="1" t="b">
        <f t="shared" si="237"/>
        <v>0</v>
      </c>
      <c r="BN686" s="1" t="b">
        <f t="shared" si="238"/>
        <v>0</v>
      </c>
      <c r="BO686" s="1" t="b">
        <f t="shared" si="239"/>
        <v>1</v>
      </c>
      <c r="BP686" s="1" t="b">
        <f t="shared" si="240"/>
        <v>0</v>
      </c>
      <c r="BQ686" s="1" t="b">
        <f t="shared" si="241"/>
        <v>0</v>
      </c>
    </row>
    <row r="687" spans="1:69" ht="60" customHeight="1">
      <c r="A687" s="5">
        <v>684</v>
      </c>
      <c r="B687" s="20" t="s">
        <v>1743</v>
      </c>
      <c r="C687" s="21"/>
      <c r="D687" s="21" t="s">
        <v>1738</v>
      </c>
      <c r="E687" s="19" t="s">
        <v>1571</v>
      </c>
      <c r="F687" s="21" t="s">
        <v>1741</v>
      </c>
      <c r="G687" s="21" t="s">
        <v>100</v>
      </c>
      <c r="H687" s="21" t="s">
        <v>1473</v>
      </c>
      <c r="I687" s="21" t="s">
        <v>1452</v>
      </c>
      <c r="J687" s="21"/>
      <c r="K687" s="21" t="s">
        <v>1739</v>
      </c>
      <c r="L687" s="21" t="s">
        <v>1268</v>
      </c>
      <c r="M687" s="13" t="s">
        <v>23</v>
      </c>
      <c r="N687" s="13" t="s">
        <v>23</v>
      </c>
      <c r="O687" s="13" t="s">
        <v>23</v>
      </c>
      <c r="P687" s="13" t="str">
        <f t="shared" si="220"/>
        <v>EASA;FAA;CAA UK;CAA MALAYSIA;DGCA INDONESIA;CAA CHINA;</v>
      </c>
      <c r="Q687" s="22" t="s">
        <v>12</v>
      </c>
      <c r="R687" s="22" t="s">
        <v>13</v>
      </c>
      <c r="S687" s="22" t="s">
        <v>1224</v>
      </c>
      <c r="T687" s="23" t="s">
        <v>24</v>
      </c>
      <c r="U687" s="23" t="s">
        <v>25</v>
      </c>
      <c r="V687" s="22" t="s">
        <v>26</v>
      </c>
      <c r="W687" s="22"/>
      <c r="X687" s="23" t="s">
        <v>1232</v>
      </c>
      <c r="Y687" s="19" t="s">
        <v>1242</v>
      </c>
      <c r="Z687" s="19"/>
      <c r="AA687" s="1" t="str">
        <f>_xlfn.IFNA(VLOOKUP($B687,'[1]Price Catalogue (Active CAP)'!$A:$AD,AA$3,FALSE),"")</f>
        <v/>
      </c>
      <c r="AB687" s="1" t="str">
        <f>_xlfn.IFNA(VLOOKUP($B687,'[1]Price Catalogue (Active CAP)'!$A:$AD,AB$3,FALSE),"")</f>
        <v/>
      </c>
      <c r="AC687" s="1" t="str">
        <f>_xlfn.IFNA(VLOOKUP($B687,'[1]Price Catalogue (Active CAP)'!$A:$AD,AC$3,FALSE),"")</f>
        <v/>
      </c>
      <c r="AD687" s="1" t="str">
        <f>_xlfn.IFNA(VLOOKUP($B687,'[1]Price Catalogue (Active CAP)'!$A:$AD,AD$3,FALSE),"")</f>
        <v/>
      </c>
      <c r="AE687" s="1" t="str">
        <f>_xlfn.IFNA(VLOOKUP($B687,'[1]Price Catalogue (Active CAP)'!$A:$AD,AE$3,FALSE),"")</f>
        <v/>
      </c>
      <c r="AF687" s="1" t="str">
        <f>_xlfn.IFNA(VLOOKUP($B687,'[1]Price Catalogue (Active CAP)'!$A:$AD,AF$3,FALSE),"")</f>
        <v/>
      </c>
      <c r="AG687" s="1" t="str">
        <f>_xlfn.IFNA(VLOOKUP($B687,'[1]Price Catalogue (Active CAP)'!$A:$AD,AG$3,FALSE),"")</f>
        <v/>
      </c>
      <c r="AH687" s="1" t="str">
        <f>_xlfn.IFNA(VLOOKUP($B687,'[1]Price Catalogue (Active CAP)'!$A:$AD,AH$3,FALSE),"")</f>
        <v/>
      </c>
      <c r="AI687" s="1" t="str">
        <f>_xlfn.IFNA(VLOOKUP($B687,'[1]Price Catalogue (Active CAP)'!$A:$AD,AI$3,FALSE),"")</f>
        <v/>
      </c>
      <c r="AJ687" s="1" t="str">
        <f>_xlfn.IFNA(VLOOKUP($B687,'[1]Price Catalogue (Active CAP)'!$A:$AD,AJ$3,FALSE),"")</f>
        <v/>
      </c>
      <c r="AK687" s="1" t="str">
        <f>_xlfn.IFNA(VLOOKUP($B687,'[1]Price Catalogue (Active CAP)'!$A:$AD,AK$3,FALSE),"")</f>
        <v/>
      </c>
      <c r="AL687" s="32" t="str">
        <f>_xlfn.IFNA(VLOOKUP($B687,'[1]Price Catalogue (Active CAP)'!$A:$AD,AL$3,FALSE),"")</f>
        <v/>
      </c>
      <c r="AM687" s="1" t="str">
        <f>_xlfn.IFNA(VLOOKUP($B687,'[1]Price Catalogue (Active CAP)'!$A:$AD,AM$3,FALSE),"")</f>
        <v/>
      </c>
      <c r="AN687" s="1" t="str">
        <f>_xlfn.IFNA(VLOOKUP($B687,'[1]Price Catalogue (Active CAP)'!$A:$AD,AN$3,FALSE),"")</f>
        <v/>
      </c>
      <c r="AO687" s="1" t="str">
        <f>_xlfn.IFNA(VLOOKUP($B687,'[1]Price Catalogue (Active CAP)'!$A:$AD,AO$3,FALSE),"")</f>
        <v/>
      </c>
      <c r="AP687" s="1" t="str">
        <f>_xlfn.IFNA(VLOOKUP($B687,'[1]Price Catalogue (Active CAP)'!$A:$AD,AP$3,FALSE),"")</f>
        <v/>
      </c>
      <c r="AQ687" s="1" t="str">
        <f>_xlfn.IFNA(VLOOKUP($B687,'[1]Price Catalogue (Active CAP)'!$A:$AD,AQ$3,FALSE),"")</f>
        <v/>
      </c>
      <c r="AR687" s="1" t="str">
        <f>_xlfn.IFNA(VLOOKUP($B687,'[1]Price Catalogue (Active CAP)'!$A:$AD,AR$3,FALSE),"")</f>
        <v/>
      </c>
      <c r="AS687" s="1" t="str">
        <f>_xlfn.IFNA(VLOOKUP($B687,'[1]Price Catalogue (Active CAP)'!$A:$AD,AS$3,FALSE),"")</f>
        <v/>
      </c>
      <c r="AT687" s="1" t="str">
        <f>_xlfn.IFNA(VLOOKUP($B687,'[1]Price Catalogue (Active CAP)'!$A:$AD,AT$3,FALSE),"")</f>
        <v/>
      </c>
      <c r="AU687" s="1" t="str">
        <f>_xlfn.IFNA(VLOOKUP($B687,'[1]Price Catalogue (Active CAP)'!$A:$AD,AU$3,FALSE),"")</f>
        <v/>
      </c>
      <c r="AW687" s="1" t="b">
        <f t="shared" si="221"/>
        <v>0</v>
      </c>
      <c r="AX687" s="1" t="b">
        <f t="shared" si="222"/>
        <v>1</v>
      </c>
      <c r="AY687" s="1" t="b">
        <f t="shared" si="223"/>
        <v>0</v>
      </c>
      <c r="AZ687" s="1" t="b">
        <f t="shared" si="224"/>
        <v>0</v>
      </c>
      <c r="BA687" s="1" t="b">
        <f t="shared" si="225"/>
        <v>0</v>
      </c>
      <c r="BB687" s="1" t="b">
        <f t="shared" si="226"/>
        <v>0</v>
      </c>
      <c r="BC687" s="1" t="b">
        <f t="shared" si="227"/>
        <v>0</v>
      </c>
      <c r="BD687" s="1" t="b">
        <f t="shared" si="228"/>
        <v>0</v>
      </c>
      <c r="BE687" s="1" t="b">
        <f t="shared" si="229"/>
        <v>1</v>
      </c>
      <c r="BF687" s="1" t="b">
        <f t="shared" si="230"/>
        <v>0</v>
      </c>
      <c r="BG687" s="1" t="b">
        <f t="shared" si="231"/>
        <v>0</v>
      </c>
      <c r="BH687" s="1" t="b">
        <f t="shared" si="232"/>
        <v>0</v>
      </c>
      <c r="BI687" s="1" t="b">
        <f t="shared" si="233"/>
        <v>0</v>
      </c>
      <c r="BJ687" s="1" t="b">
        <f t="shared" si="234"/>
        <v>0</v>
      </c>
      <c r="BK687" s="1" t="b">
        <f t="shared" si="235"/>
        <v>0</v>
      </c>
      <c r="BL687" s="1" t="b">
        <f t="shared" si="236"/>
        <v>0</v>
      </c>
      <c r="BM687" s="1" t="b">
        <f t="shared" si="237"/>
        <v>0</v>
      </c>
      <c r="BN687" s="1" t="b">
        <f t="shared" si="238"/>
        <v>0</v>
      </c>
      <c r="BO687" s="1" t="b">
        <f t="shared" si="239"/>
        <v>1</v>
      </c>
      <c r="BP687" s="1" t="b">
        <f t="shared" si="240"/>
        <v>0</v>
      </c>
      <c r="BQ687" s="1" t="b">
        <f t="shared" si="241"/>
        <v>0</v>
      </c>
    </row>
    <row r="688" spans="1:69" ht="60" customHeight="1">
      <c r="A688" s="5">
        <v>685</v>
      </c>
      <c r="B688" s="20">
        <v>7588990</v>
      </c>
      <c r="C688" s="14"/>
      <c r="D688" s="21" t="s">
        <v>1744</v>
      </c>
      <c r="E688" s="19" t="s">
        <v>1571</v>
      </c>
      <c r="F688" s="21" t="s">
        <v>124</v>
      </c>
      <c r="G688" s="21" t="s">
        <v>789</v>
      </c>
      <c r="H688" s="21" t="s">
        <v>1453</v>
      </c>
      <c r="I688" s="21" t="s">
        <v>1267</v>
      </c>
      <c r="J688" s="21"/>
      <c r="K688" s="21" t="s">
        <v>61</v>
      </c>
      <c r="L688" s="21" t="s">
        <v>1268</v>
      </c>
      <c r="M688" s="13"/>
      <c r="N688" s="13"/>
      <c r="O688" s="13"/>
      <c r="P688" s="13" t="str">
        <f t="shared" si="220"/>
        <v>;;;;;CAA CHINA;</v>
      </c>
      <c r="Q688" s="22" t="s">
        <v>79</v>
      </c>
      <c r="R688" s="22" t="s">
        <v>79</v>
      </c>
      <c r="S688" s="22" t="s">
        <v>79</v>
      </c>
      <c r="T688" s="23" t="s">
        <v>79</v>
      </c>
      <c r="U688" s="23" t="s">
        <v>79</v>
      </c>
      <c r="V688" s="22" t="s">
        <v>26</v>
      </c>
      <c r="W688" s="22"/>
      <c r="X688" s="23"/>
      <c r="Y688" s="19" t="s">
        <v>1269</v>
      </c>
      <c r="Z688" s="19"/>
      <c r="AA688" s="1" t="str">
        <f>_xlfn.IFNA(VLOOKUP($B688,'[1]Price Catalogue (Active CAP)'!$A:$AD,AA$3,FALSE),"")</f>
        <v/>
      </c>
      <c r="AB688" s="1" t="str">
        <f>_xlfn.IFNA(VLOOKUP($B688,'[1]Price Catalogue (Active CAP)'!$A:$AD,AB$3,FALSE),"")</f>
        <v/>
      </c>
      <c r="AC688" s="1" t="str">
        <f>_xlfn.IFNA(VLOOKUP($B688,'[1]Price Catalogue (Active CAP)'!$A:$AD,AC$3,FALSE),"")</f>
        <v/>
      </c>
      <c r="AD688" s="1" t="str">
        <f>_xlfn.IFNA(VLOOKUP($B688,'[1]Price Catalogue (Active CAP)'!$A:$AD,AD$3,FALSE),"")</f>
        <v/>
      </c>
      <c r="AE688" s="1" t="str">
        <f>_xlfn.IFNA(VLOOKUP($B688,'[1]Price Catalogue (Active CAP)'!$A:$AD,AE$3,FALSE),"")</f>
        <v/>
      </c>
      <c r="AF688" s="1" t="str">
        <f>_xlfn.IFNA(VLOOKUP($B688,'[1]Price Catalogue (Active CAP)'!$A:$AD,AF$3,FALSE),"")</f>
        <v/>
      </c>
      <c r="AG688" s="1" t="str">
        <f>_xlfn.IFNA(VLOOKUP($B688,'[1]Price Catalogue (Active CAP)'!$A:$AD,AG$3,FALSE),"")</f>
        <v/>
      </c>
      <c r="AH688" s="1" t="str">
        <f>_xlfn.IFNA(VLOOKUP($B688,'[1]Price Catalogue (Active CAP)'!$A:$AD,AH$3,FALSE),"")</f>
        <v/>
      </c>
      <c r="AI688" s="1" t="str">
        <f>_xlfn.IFNA(VLOOKUP($B688,'[1]Price Catalogue (Active CAP)'!$A:$AD,AI$3,FALSE),"")</f>
        <v/>
      </c>
      <c r="AJ688" s="1" t="str">
        <f>_xlfn.IFNA(VLOOKUP($B688,'[1]Price Catalogue (Active CAP)'!$A:$AD,AJ$3,FALSE),"")</f>
        <v/>
      </c>
      <c r="AK688" s="1" t="str">
        <f>_xlfn.IFNA(VLOOKUP($B688,'[1]Price Catalogue (Active CAP)'!$A:$AD,AK$3,FALSE),"")</f>
        <v/>
      </c>
      <c r="AL688" s="32" t="str">
        <f>_xlfn.IFNA(VLOOKUP($B688,'[1]Price Catalogue (Active CAP)'!$A:$AD,AL$3,FALSE),"")</f>
        <v/>
      </c>
      <c r="AM688" s="1" t="str">
        <f>_xlfn.IFNA(VLOOKUP($B688,'[1]Price Catalogue (Active CAP)'!$A:$AD,AM$3,FALSE),"")</f>
        <v/>
      </c>
      <c r="AN688" s="1" t="str">
        <f>_xlfn.IFNA(VLOOKUP($B688,'[1]Price Catalogue (Active CAP)'!$A:$AD,AN$3,FALSE),"")</f>
        <v/>
      </c>
      <c r="AO688" s="1" t="str">
        <f>_xlfn.IFNA(VLOOKUP($B688,'[1]Price Catalogue (Active CAP)'!$A:$AD,AO$3,FALSE),"")</f>
        <v/>
      </c>
      <c r="AP688" s="1" t="str">
        <f>_xlfn.IFNA(VLOOKUP($B688,'[1]Price Catalogue (Active CAP)'!$A:$AD,AP$3,FALSE),"")</f>
        <v/>
      </c>
      <c r="AQ688" s="1" t="str">
        <f>_xlfn.IFNA(VLOOKUP($B688,'[1]Price Catalogue (Active CAP)'!$A:$AD,AQ$3,FALSE),"")</f>
        <v/>
      </c>
      <c r="AR688" s="1" t="str">
        <f>_xlfn.IFNA(VLOOKUP($B688,'[1]Price Catalogue (Active CAP)'!$A:$AD,AR$3,FALSE),"")</f>
        <v/>
      </c>
      <c r="AS688" s="1" t="str">
        <f>_xlfn.IFNA(VLOOKUP($B688,'[1]Price Catalogue (Active CAP)'!$A:$AD,AS$3,FALSE),"")</f>
        <v/>
      </c>
      <c r="AT688" s="1" t="str">
        <f>_xlfn.IFNA(VLOOKUP($B688,'[1]Price Catalogue (Active CAP)'!$A:$AD,AT$3,FALSE),"")</f>
        <v/>
      </c>
      <c r="AU688" s="1" t="str">
        <f>_xlfn.IFNA(VLOOKUP($B688,'[1]Price Catalogue (Active CAP)'!$A:$AD,AU$3,FALSE),"")</f>
        <v/>
      </c>
      <c r="AW688" s="1" t="b">
        <f t="shared" si="221"/>
        <v>0</v>
      </c>
      <c r="AX688" s="1" t="b">
        <f t="shared" si="222"/>
        <v>1</v>
      </c>
      <c r="AY688" s="1" t="b">
        <f t="shared" si="223"/>
        <v>0</v>
      </c>
      <c r="AZ688" s="1" t="b">
        <f t="shared" si="224"/>
        <v>0</v>
      </c>
      <c r="BA688" s="1" t="b">
        <f t="shared" si="225"/>
        <v>0</v>
      </c>
      <c r="BB688" s="1" t="b">
        <f t="shared" si="226"/>
        <v>0</v>
      </c>
      <c r="BC688" s="1" t="b">
        <f t="shared" si="227"/>
        <v>0</v>
      </c>
      <c r="BD688" s="1" t="b">
        <f t="shared" si="228"/>
        <v>0</v>
      </c>
      <c r="BE688" s="1" t="b">
        <f t="shared" si="229"/>
        <v>1</v>
      </c>
      <c r="BF688" s="1" t="b">
        <f t="shared" si="230"/>
        <v>0</v>
      </c>
      <c r="BG688" s="1" t="b">
        <f t="shared" si="231"/>
        <v>0</v>
      </c>
      <c r="BH688" s="1" t="b">
        <f t="shared" si="232"/>
        <v>0</v>
      </c>
      <c r="BI688" s="1" t="b">
        <f t="shared" si="233"/>
        <v>1</v>
      </c>
      <c r="BJ688" s="1" t="b">
        <f t="shared" si="234"/>
        <v>1</v>
      </c>
      <c r="BK688" s="1" t="b">
        <f t="shared" si="235"/>
        <v>1</v>
      </c>
      <c r="BL688" s="1" t="b">
        <f t="shared" si="236"/>
        <v>1</v>
      </c>
      <c r="BM688" s="1" t="b">
        <f t="shared" si="237"/>
        <v>1</v>
      </c>
      <c r="BN688" s="1" t="b">
        <f t="shared" si="238"/>
        <v>0</v>
      </c>
      <c r="BO688" s="1" t="b">
        <f t="shared" si="239"/>
        <v>1</v>
      </c>
      <c r="BP688" s="1" t="b">
        <f t="shared" si="240"/>
        <v>1</v>
      </c>
      <c r="BQ688" s="1" t="b">
        <f t="shared" si="241"/>
        <v>0</v>
      </c>
    </row>
    <row r="689" spans="1:69" ht="60" customHeight="1">
      <c r="A689" s="5">
        <v>686</v>
      </c>
      <c r="B689" s="20" t="s">
        <v>1745</v>
      </c>
      <c r="C689" s="21"/>
      <c r="D689" s="21" t="s">
        <v>1746</v>
      </c>
      <c r="E689" s="19" t="s">
        <v>1571</v>
      </c>
      <c r="F689" s="21" t="s">
        <v>124</v>
      </c>
      <c r="G689" s="21" t="s">
        <v>100</v>
      </c>
      <c r="H689" s="21" t="s">
        <v>1473</v>
      </c>
      <c r="I689" s="21" t="s">
        <v>1452</v>
      </c>
      <c r="J689" s="21"/>
      <c r="K689" s="21" t="s">
        <v>1747</v>
      </c>
      <c r="L689" s="21" t="s">
        <v>1268</v>
      </c>
      <c r="M689" s="13"/>
      <c r="N689" s="13"/>
      <c r="O689" s="13"/>
      <c r="P689" s="13" t="str">
        <f t="shared" si="220"/>
        <v>EASA;FAA;CAA UK;CAA MALAYSIA;;CAA CHINA;</v>
      </c>
      <c r="Q689" s="22" t="s">
        <v>12</v>
      </c>
      <c r="R689" s="22" t="s">
        <v>13</v>
      </c>
      <c r="S689" s="22" t="s">
        <v>1224</v>
      </c>
      <c r="T689" s="23" t="s">
        <v>24</v>
      </c>
      <c r="U689" s="23"/>
      <c r="V689" s="22" t="s">
        <v>26</v>
      </c>
      <c r="W689" s="22"/>
      <c r="X689" s="23" t="s">
        <v>1232</v>
      </c>
      <c r="Y689" s="19" t="s">
        <v>1242</v>
      </c>
      <c r="Z689" s="19"/>
      <c r="AA689" s="1" t="str">
        <f>_xlfn.IFNA(VLOOKUP($B689,'[1]Price Catalogue (Active CAP)'!$A:$AD,AA$3,FALSE),"")</f>
        <v/>
      </c>
      <c r="AB689" s="1" t="str">
        <f>_xlfn.IFNA(VLOOKUP($B689,'[1]Price Catalogue (Active CAP)'!$A:$AD,AB$3,FALSE),"")</f>
        <v/>
      </c>
      <c r="AC689" s="1" t="str">
        <f>_xlfn.IFNA(VLOOKUP($B689,'[1]Price Catalogue (Active CAP)'!$A:$AD,AC$3,FALSE),"")</f>
        <v/>
      </c>
      <c r="AD689" s="1" t="str">
        <f>_xlfn.IFNA(VLOOKUP($B689,'[1]Price Catalogue (Active CAP)'!$A:$AD,AD$3,FALSE),"")</f>
        <v/>
      </c>
      <c r="AE689" s="1" t="str">
        <f>_xlfn.IFNA(VLOOKUP($B689,'[1]Price Catalogue (Active CAP)'!$A:$AD,AE$3,FALSE),"")</f>
        <v/>
      </c>
      <c r="AF689" s="1" t="str">
        <f>_xlfn.IFNA(VLOOKUP($B689,'[1]Price Catalogue (Active CAP)'!$A:$AD,AF$3,FALSE),"")</f>
        <v/>
      </c>
      <c r="AG689" s="1" t="str">
        <f>_xlfn.IFNA(VLOOKUP($B689,'[1]Price Catalogue (Active CAP)'!$A:$AD,AG$3,FALSE),"")</f>
        <v/>
      </c>
      <c r="AH689" s="1" t="str">
        <f>_xlfn.IFNA(VLOOKUP($B689,'[1]Price Catalogue (Active CAP)'!$A:$AD,AH$3,FALSE),"")</f>
        <v/>
      </c>
      <c r="AI689" s="1" t="str">
        <f>_xlfn.IFNA(VLOOKUP($B689,'[1]Price Catalogue (Active CAP)'!$A:$AD,AI$3,FALSE),"")</f>
        <v/>
      </c>
      <c r="AJ689" s="1" t="str">
        <f>_xlfn.IFNA(VLOOKUP($B689,'[1]Price Catalogue (Active CAP)'!$A:$AD,AJ$3,FALSE),"")</f>
        <v/>
      </c>
      <c r="AK689" s="1" t="str">
        <f>_xlfn.IFNA(VLOOKUP($B689,'[1]Price Catalogue (Active CAP)'!$A:$AD,AK$3,FALSE),"")</f>
        <v/>
      </c>
      <c r="AL689" s="32" t="str">
        <f>_xlfn.IFNA(VLOOKUP($B689,'[1]Price Catalogue (Active CAP)'!$A:$AD,AL$3,FALSE),"")</f>
        <v/>
      </c>
      <c r="AM689" s="1" t="str">
        <f>_xlfn.IFNA(VLOOKUP($B689,'[1]Price Catalogue (Active CAP)'!$A:$AD,AM$3,FALSE),"")</f>
        <v/>
      </c>
      <c r="AN689" s="1" t="str">
        <f>_xlfn.IFNA(VLOOKUP($B689,'[1]Price Catalogue (Active CAP)'!$A:$AD,AN$3,FALSE),"")</f>
        <v/>
      </c>
      <c r="AO689" s="1" t="str">
        <f>_xlfn.IFNA(VLOOKUP($B689,'[1]Price Catalogue (Active CAP)'!$A:$AD,AO$3,FALSE),"")</f>
        <v/>
      </c>
      <c r="AP689" s="1" t="str">
        <f>_xlfn.IFNA(VLOOKUP($B689,'[1]Price Catalogue (Active CAP)'!$A:$AD,AP$3,FALSE),"")</f>
        <v/>
      </c>
      <c r="AQ689" s="1" t="str">
        <f>_xlfn.IFNA(VLOOKUP($B689,'[1]Price Catalogue (Active CAP)'!$A:$AD,AQ$3,FALSE),"")</f>
        <v/>
      </c>
      <c r="AR689" s="1" t="str">
        <f>_xlfn.IFNA(VLOOKUP($B689,'[1]Price Catalogue (Active CAP)'!$A:$AD,AR$3,FALSE),"")</f>
        <v/>
      </c>
      <c r="AS689" s="1" t="str">
        <f>_xlfn.IFNA(VLOOKUP($B689,'[1]Price Catalogue (Active CAP)'!$A:$AD,AS$3,FALSE),"")</f>
        <v/>
      </c>
      <c r="AT689" s="1" t="str">
        <f>_xlfn.IFNA(VLOOKUP($B689,'[1]Price Catalogue (Active CAP)'!$A:$AD,AT$3,FALSE),"")</f>
        <v/>
      </c>
      <c r="AU689" s="1" t="str">
        <f>_xlfn.IFNA(VLOOKUP($B689,'[1]Price Catalogue (Active CAP)'!$A:$AD,AU$3,FALSE),"")</f>
        <v/>
      </c>
      <c r="AW689" s="1" t="b">
        <f t="shared" si="221"/>
        <v>0</v>
      </c>
      <c r="AX689" s="1" t="b">
        <f t="shared" si="222"/>
        <v>1</v>
      </c>
      <c r="AY689" s="1" t="b">
        <f t="shared" si="223"/>
        <v>0</v>
      </c>
      <c r="AZ689" s="1" t="b">
        <f t="shared" si="224"/>
        <v>0</v>
      </c>
      <c r="BA689" s="1" t="b">
        <f t="shared" si="225"/>
        <v>0</v>
      </c>
      <c r="BB689" s="1" t="b">
        <f t="shared" si="226"/>
        <v>0</v>
      </c>
      <c r="BC689" s="1" t="b">
        <f t="shared" si="227"/>
        <v>0</v>
      </c>
      <c r="BD689" s="1" t="b">
        <f t="shared" si="228"/>
        <v>0</v>
      </c>
      <c r="BE689" s="1" t="b">
        <f t="shared" si="229"/>
        <v>1</v>
      </c>
      <c r="BF689" s="1" t="b">
        <f t="shared" si="230"/>
        <v>0</v>
      </c>
      <c r="BG689" s="1" t="b">
        <f t="shared" si="231"/>
        <v>0</v>
      </c>
      <c r="BH689" s="1" t="b">
        <f t="shared" si="232"/>
        <v>0</v>
      </c>
      <c r="BI689" s="1" t="b">
        <f t="shared" si="233"/>
        <v>0</v>
      </c>
      <c r="BJ689" s="1" t="b">
        <f t="shared" si="234"/>
        <v>0</v>
      </c>
      <c r="BK689" s="1" t="b">
        <f t="shared" si="235"/>
        <v>0</v>
      </c>
      <c r="BL689" s="1" t="b">
        <f t="shared" si="236"/>
        <v>0</v>
      </c>
      <c r="BM689" s="1" t="b">
        <f t="shared" si="237"/>
        <v>1</v>
      </c>
      <c r="BN689" s="1" t="b">
        <f t="shared" si="238"/>
        <v>0</v>
      </c>
      <c r="BO689" s="1" t="b">
        <f t="shared" si="239"/>
        <v>1</v>
      </c>
      <c r="BP689" s="1" t="b">
        <f t="shared" si="240"/>
        <v>0</v>
      </c>
      <c r="BQ689" s="1" t="b">
        <f t="shared" si="241"/>
        <v>0</v>
      </c>
    </row>
    <row r="690" spans="1:69" ht="60" customHeight="1">
      <c r="A690" s="5">
        <v>687</v>
      </c>
      <c r="B690" s="20" t="s">
        <v>1748</v>
      </c>
      <c r="C690" s="21"/>
      <c r="D690" s="21" t="s">
        <v>1746</v>
      </c>
      <c r="E690" s="19" t="s">
        <v>1571</v>
      </c>
      <c r="F690" s="21" t="s">
        <v>167</v>
      </c>
      <c r="G690" s="21" t="s">
        <v>100</v>
      </c>
      <c r="H690" s="21" t="s">
        <v>1473</v>
      </c>
      <c r="I690" s="21" t="s">
        <v>1452</v>
      </c>
      <c r="J690" s="21"/>
      <c r="K690" s="21" t="s">
        <v>1747</v>
      </c>
      <c r="L690" s="21" t="s">
        <v>1268</v>
      </c>
      <c r="M690" s="13"/>
      <c r="N690" s="13"/>
      <c r="O690" s="13"/>
      <c r="P690" s="13" t="str">
        <f t="shared" si="220"/>
        <v>EASA;FAA;CAA UK;CAA MALAYSIA;;CAA CHINA;</v>
      </c>
      <c r="Q690" s="22" t="s">
        <v>12</v>
      </c>
      <c r="R690" s="22" t="s">
        <v>13</v>
      </c>
      <c r="S690" s="22" t="s">
        <v>1224</v>
      </c>
      <c r="T690" s="23" t="s">
        <v>24</v>
      </c>
      <c r="U690" s="23"/>
      <c r="V690" s="22" t="s">
        <v>26</v>
      </c>
      <c r="W690" s="22"/>
      <c r="X690" s="23" t="s">
        <v>1232</v>
      </c>
      <c r="Y690" s="19" t="s">
        <v>1242</v>
      </c>
      <c r="Z690" s="19"/>
      <c r="AA690" s="1" t="str">
        <f>_xlfn.IFNA(VLOOKUP($B690,'[1]Price Catalogue (Active CAP)'!$A:$AD,AA$3,FALSE),"")</f>
        <v/>
      </c>
      <c r="AB690" s="1" t="str">
        <f>_xlfn.IFNA(VLOOKUP($B690,'[1]Price Catalogue (Active CAP)'!$A:$AD,AB$3,FALSE),"")</f>
        <v/>
      </c>
      <c r="AC690" s="1" t="str">
        <f>_xlfn.IFNA(VLOOKUP($B690,'[1]Price Catalogue (Active CAP)'!$A:$AD,AC$3,FALSE),"")</f>
        <v/>
      </c>
      <c r="AD690" s="1" t="str">
        <f>_xlfn.IFNA(VLOOKUP($B690,'[1]Price Catalogue (Active CAP)'!$A:$AD,AD$3,FALSE),"")</f>
        <v/>
      </c>
      <c r="AE690" s="1" t="str">
        <f>_xlfn.IFNA(VLOOKUP($B690,'[1]Price Catalogue (Active CAP)'!$A:$AD,AE$3,FALSE),"")</f>
        <v/>
      </c>
      <c r="AF690" s="1" t="str">
        <f>_xlfn.IFNA(VLOOKUP($B690,'[1]Price Catalogue (Active CAP)'!$A:$AD,AF$3,FALSE),"")</f>
        <v/>
      </c>
      <c r="AG690" s="1" t="str">
        <f>_xlfn.IFNA(VLOOKUP($B690,'[1]Price Catalogue (Active CAP)'!$A:$AD,AG$3,FALSE),"")</f>
        <v/>
      </c>
      <c r="AH690" s="1" t="str">
        <f>_xlfn.IFNA(VLOOKUP($B690,'[1]Price Catalogue (Active CAP)'!$A:$AD,AH$3,FALSE),"")</f>
        <v/>
      </c>
      <c r="AI690" s="1" t="str">
        <f>_xlfn.IFNA(VLOOKUP($B690,'[1]Price Catalogue (Active CAP)'!$A:$AD,AI$3,FALSE),"")</f>
        <v/>
      </c>
      <c r="AJ690" s="1" t="str">
        <f>_xlfn.IFNA(VLOOKUP($B690,'[1]Price Catalogue (Active CAP)'!$A:$AD,AJ$3,FALSE),"")</f>
        <v/>
      </c>
      <c r="AK690" s="1" t="str">
        <f>_xlfn.IFNA(VLOOKUP($B690,'[1]Price Catalogue (Active CAP)'!$A:$AD,AK$3,FALSE),"")</f>
        <v/>
      </c>
      <c r="AL690" s="32" t="str">
        <f>_xlfn.IFNA(VLOOKUP($B690,'[1]Price Catalogue (Active CAP)'!$A:$AD,AL$3,FALSE),"")</f>
        <v/>
      </c>
      <c r="AM690" s="1" t="str">
        <f>_xlfn.IFNA(VLOOKUP($B690,'[1]Price Catalogue (Active CAP)'!$A:$AD,AM$3,FALSE),"")</f>
        <v/>
      </c>
      <c r="AN690" s="1" t="str">
        <f>_xlfn.IFNA(VLOOKUP($B690,'[1]Price Catalogue (Active CAP)'!$A:$AD,AN$3,FALSE),"")</f>
        <v/>
      </c>
      <c r="AO690" s="1" t="str">
        <f>_xlfn.IFNA(VLOOKUP($B690,'[1]Price Catalogue (Active CAP)'!$A:$AD,AO$3,FALSE),"")</f>
        <v/>
      </c>
      <c r="AP690" s="1" t="str">
        <f>_xlfn.IFNA(VLOOKUP($B690,'[1]Price Catalogue (Active CAP)'!$A:$AD,AP$3,FALSE),"")</f>
        <v/>
      </c>
      <c r="AQ690" s="1" t="str">
        <f>_xlfn.IFNA(VLOOKUP($B690,'[1]Price Catalogue (Active CAP)'!$A:$AD,AQ$3,FALSE),"")</f>
        <v/>
      </c>
      <c r="AR690" s="1" t="str">
        <f>_xlfn.IFNA(VLOOKUP($B690,'[1]Price Catalogue (Active CAP)'!$A:$AD,AR$3,FALSE),"")</f>
        <v/>
      </c>
      <c r="AS690" s="1" t="str">
        <f>_xlfn.IFNA(VLOOKUP($B690,'[1]Price Catalogue (Active CAP)'!$A:$AD,AS$3,FALSE),"")</f>
        <v/>
      </c>
      <c r="AT690" s="1" t="str">
        <f>_xlfn.IFNA(VLOOKUP($B690,'[1]Price Catalogue (Active CAP)'!$A:$AD,AT$3,FALSE),"")</f>
        <v/>
      </c>
      <c r="AU690" s="1" t="str">
        <f>_xlfn.IFNA(VLOOKUP($B690,'[1]Price Catalogue (Active CAP)'!$A:$AD,AU$3,FALSE),"")</f>
        <v/>
      </c>
      <c r="AW690" s="1" t="b">
        <f t="shared" si="221"/>
        <v>0</v>
      </c>
      <c r="AX690" s="1" t="b">
        <f t="shared" si="222"/>
        <v>1</v>
      </c>
      <c r="AY690" s="1" t="b">
        <f t="shared" si="223"/>
        <v>0</v>
      </c>
      <c r="AZ690" s="1" t="b">
        <f t="shared" si="224"/>
        <v>0</v>
      </c>
      <c r="BA690" s="1" t="b">
        <f t="shared" si="225"/>
        <v>0</v>
      </c>
      <c r="BB690" s="1" t="b">
        <f t="shared" si="226"/>
        <v>0</v>
      </c>
      <c r="BC690" s="1" t="b">
        <f t="shared" si="227"/>
        <v>0</v>
      </c>
      <c r="BD690" s="1" t="b">
        <f t="shared" si="228"/>
        <v>0</v>
      </c>
      <c r="BE690" s="1" t="b">
        <f t="shared" si="229"/>
        <v>1</v>
      </c>
      <c r="BF690" s="1" t="b">
        <f t="shared" si="230"/>
        <v>0</v>
      </c>
      <c r="BG690" s="1" t="b">
        <f t="shared" si="231"/>
        <v>0</v>
      </c>
      <c r="BH690" s="1" t="b">
        <f t="shared" si="232"/>
        <v>0</v>
      </c>
      <c r="BI690" s="1" t="b">
        <f t="shared" si="233"/>
        <v>0</v>
      </c>
      <c r="BJ690" s="1" t="b">
        <f t="shared" si="234"/>
        <v>0</v>
      </c>
      <c r="BK690" s="1" t="b">
        <f t="shared" si="235"/>
        <v>0</v>
      </c>
      <c r="BL690" s="1" t="b">
        <f t="shared" si="236"/>
        <v>0</v>
      </c>
      <c r="BM690" s="1" t="b">
        <f t="shared" si="237"/>
        <v>1</v>
      </c>
      <c r="BN690" s="1" t="b">
        <f t="shared" si="238"/>
        <v>0</v>
      </c>
      <c r="BO690" s="1" t="b">
        <f t="shared" si="239"/>
        <v>1</v>
      </c>
      <c r="BP690" s="1" t="b">
        <f t="shared" si="240"/>
        <v>0</v>
      </c>
      <c r="BQ690" s="1" t="b">
        <f t="shared" si="241"/>
        <v>0</v>
      </c>
    </row>
    <row r="691" spans="1:69" ht="60" customHeight="1">
      <c r="A691" s="5">
        <v>688</v>
      </c>
      <c r="B691" s="20" t="s">
        <v>1749</v>
      </c>
      <c r="C691" s="21"/>
      <c r="D691" s="21" t="s">
        <v>1746</v>
      </c>
      <c r="E691" s="19" t="s">
        <v>1571</v>
      </c>
      <c r="F691" s="21" t="s">
        <v>124</v>
      </c>
      <c r="G691" s="21" t="s">
        <v>100</v>
      </c>
      <c r="H691" s="21" t="s">
        <v>1473</v>
      </c>
      <c r="I691" s="21" t="s">
        <v>1452</v>
      </c>
      <c r="J691" s="21"/>
      <c r="K691" s="21" t="s">
        <v>1747</v>
      </c>
      <c r="L691" s="21" t="s">
        <v>1268</v>
      </c>
      <c r="M691" s="13"/>
      <c r="N691" s="13"/>
      <c r="O691" s="13"/>
      <c r="P691" s="13" t="str">
        <f t="shared" si="220"/>
        <v>EASA;FAA;CAA UK;CAA MALAYSIA;;CAA CHINA;</v>
      </c>
      <c r="Q691" s="22" t="s">
        <v>12</v>
      </c>
      <c r="R691" s="22" t="s">
        <v>13</v>
      </c>
      <c r="S691" s="22" t="s">
        <v>1224</v>
      </c>
      <c r="T691" s="23" t="s">
        <v>24</v>
      </c>
      <c r="U691" s="23"/>
      <c r="V691" s="22" t="s">
        <v>26</v>
      </c>
      <c r="W691" s="22"/>
      <c r="X691" s="23" t="s">
        <v>1232</v>
      </c>
      <c r="Y691" s="19" t="s">
        <v>1242</v>
      </c>
      <c r="Z691" s="19"/>
      <c r="AA691" s="1" t="str">
        <f>_xlfn.IFNA(VLOOKUP($B691,'[1]Price Catalogue (Active CAP)'!$A:$AD,AA$3,FALSE),"")</f>
        <v/>
      </c>
      <c r="AB691" s="1" t="str">
        <f>_xlfn.IFNA(VLOOKUP($B691,'[1]Price Catalogue (Active CAP)'!$A:$AD,AB$3,FALSE),"")</f>
        <v/>
      </c>
      <c r="AC691" s="1" t="str">
        <f>_xlfn.IFNA(VLOOKUP($B691,'[1]Price Catalogue (Active CAP)'!$A:$AD,AC$3,FALSE),"")</f>
        <v/>
      </c>
      <c r="AD691" s="1" t="str">
        <f>_xlfn.IFNA(VLOOKUP($B691,'[1]Price Catalogue (Active CAP)'!$A:$AD,AD$3,FALSE),"")</f>
        <v/>
      </c>
      <c r="AE691" s="1" t="str">
        <f>_xlfn.IFNA(VLOOKUP($B691,'[1]Price Catalogue (Active CAP)'!$A:$AD,AE$3,FALSE),"")</f>
        <v/>
      </c>
      <c r="AF691" s="1" t="str">
        <f>_xlfn.IFNA(VLOOKUP($B691,'[1]Price Catalogue (Active CAP)'!$A:$AD,AF$3,FALSE),"")</f>
        <v/>
      </c>
      <c r="AG691" s="1" t="str">
        <f>_xlfn.IFNA(VLOOKUP($B691,'[1]Price Catalogue (Active CAP)'!$A:$AD,AG$3,FALSE),"")</f>
        <v/>
      </c>
      <c r="AH691" s="1" t="str">
        <f>_xlfn.IFNA(VLOOKUP($B691,'[1]Price Catalogue (Active CAP)'!$A:$AD,AH$3,FALSE),"")</f>
        <v/>
      </c>
      <c r="AI691" s="1" t="str">
        <f>_xlfn.IFNA(VLOOKUP($B691,'[1]Price Catalogue (Active CAP)'!$A:$AD,AI$3,FALSE),"")</f>
        <v/>
      </c>
      <c r="AJ691" s="1" t="str">
        <f>_xlfn.IFNA(VLOOKUP($B691,'[1]Price Catalogue (Active CAP)'!$A:$AD,AJ$3,FALSE),"")</f>
        <v/>
      </c>
      <c r="AK691" s="1" t="str">
        <f>_xlfn.IFNA(VLOOKUP($B691,'[1]Price Catalogue (Active CAP)'!$A:$AD,AK$3,FALSE),"")</f>
        <v/>
      </c>
      <c r="AL691" s="32" t="str">
        <f>_xlfn.IFNA(VLOOKUP($B691,'[1]Price Catalogue (Active CAP)'!$A:$AD,AL$3,FALSE),"")</f>
        <v/>
      </c>
      <c r="AM691" s="1" t="str">
        <f>_xlfn.IFNA(VLOOKUP($B691,'[1]Price Catalogue (Active CAP)'!$A:$AD,AM$3,FALSE),"")</f>
        <v/>
      </c>
      <c r="AN691" s="1" t="str">
        <f>_xlfn.IFNA(VLOOKUP($B691,'[1]Price Catalogue (Active CAP)'!$A:$AD,AN$3,FALSE),"")</f>
        <v/>
      </c>
      <c r="AO691" s="1" t="str">
        <f>_xlfn.IFNA(VLOOKUP($B691,'[1]Price Catalogue (Active CAP)'!$A:$AD,AO$3,FALSE),"")</f>
        <v/>
      </c>
      <c r="AP691" s="1" t="str">
        <f>_xlfn.IFNA(VLOOKUP($B691,'[1]Price Catalogue (Active CAP)'!$A:$AD,AP$3,FALSE),"")</f>
        <v/>
      </c>
      <c r="AQ691" s="1" t="str">
        <f>_xlfn.IFNA(VLOOKUP($B691,'[1]Price Catalogue (Active CAP)'!$A:$AD,AQ$3,FALSE),"")</f>
        <v/>
      </c>
      <c r="AR691" s="1" t="str">
        <f>_xlfn.IFNA(VLOOKUP($B691,'[1]Price Catalogue (Active CAP)'!$A:$AD,AR$3,FALSE),"")</f>
        <v/>
      </c>
      <c r="AS691" s="1" t="str">
        <f>_xlfn.IFNA(VLOOKUP($B691,'[1]Price Catalogue (Active CAP)'!$A:$AD,AS$3,FALSE),"")</f>
        <v/>
      </c>
      <c r="AT691" s="1" t="str">
        <f>_xlfn.IFNA(VLOOKUP($B691,'[1]Price Catalogue (Active CAP)'!$A:$AD,AT$3,FALSE),"")</f>
        <v/>
      </c>
      <c r="AU691" s="1" t="str">
        <f>_xlfn.IFNA(VLOOKUP($B691,'[1]Price Catalogue (Active CAP)'!$A:$AD,AU$3,FALSE),"")</f>
        <v/>
      </c>
      <c r="AW691" s="1" t="b">
        <f t="shared" si="221"/>
        <v>0</v>
      </c>
      <c r="AX691" s="1" t="b">
        <f t="shared" si="222"/>
        <v>1</v>
      </c>
      <c r="AY691" s="1" t="b">
        <f t="shared" si="223"/>
        <v>0</v>
      </c>
      <c r="AZ691" s="1" t="b">
        <f t="shared" si="224"/>
        <v>0</v>
      </c>
      <c r="BA691" s="1" t="b">
        <f t="shared" si="225"/>
        <v>0</v>
      </c>
      <c r="BB691" s="1" t="b">
        <f t="shared" si="226"/>
        <v>0</v>
      </c>
      <c r="BC691" s="1" t="b">
        <f t="shared" si="227"/>
        <v>0</v>
      </c>
      <c r="BD691" s="1" t="b">
        <f t="shared" si="228"/>
        <v>0</v>
      </c>
      <c r="BE691" s="1" t="b">
        <f t="shared" si="229"/>
        <v>1</v>
      </c>
      <c r="BF691" s="1" t="b">
        <f t="shared" si="230"/>
        <v>0</v>
      </c>
      <c r="BG691" s="1" t="b">
        <f t="shared" si="231"/>
        <v>0</v>
      </c>
      <c r="BH691" s="1" t="b">
        <f t="shared" si="232"/>
        <v>0</v>
      </c>
      <c r="BI691" s="1" t="b">
        <f t="shared" si="233"/>
        <v>0</v>
      </c>
      <c r="BJ691" s="1" t="b">
        <f t="shared" si="234"/>
        <v>0</v>
      </c>
      <c r="BK691" s="1" t="b">
        <f t="shared" si="235"/>
        <v>0</v>
      </c>
      <c r="BL691" s="1" t="b">
        <f t="shared" si="236"/>
        <v>0</v>
      </c>
      <c r="BM691" s="1" t="b">
        <f t="shared" si="237"/>
        <v>1</v>
      </c>
      <c r="BN691" s="1" t="b">
        <f t="shared" si="238"/>
        <v>0</v>
      </c>
      <c r="BO691" s="1" t="b">
        <f t="shared" si="239"/>
        <v>1</v>
      </c>
      <c r="BP691" s="1" t="b">
        <f t="shared" si="240"/>
        <v>0</v>
      </c>
      <c r="BQ691" s="1" t="b">
        <f t="shared" si="241"/>
        <v>0</v>
      </c>
    </row>
    <row r="692" spans="1:69" ht="60" customHeight="1">
      <c r="A692" s="5">
        <v>689</v>
      </c>
      <c r="B692" s="20" t="s">
        <v>1750</v>
      </c>
      <c r="C692" s="21"/>
      <c r="D692" s="21" t="s">
        <v>1751</v>
      </c>
      <c r="E692" s="19" t="s">
        <v>1571</v>
      </c>
      <c r="F692" s="21" t="s">
        <v>1752</v>
      </c>
      <c r="G692" s="21" t="s">
        <v>100</v>
      </c>
      <c r="H692" s="21" t="s">
        <v>1473</v>
      </c>
      <c r="I692" s="21" t="s">
        <v>1452</v>
      </c>
      <c r="J692" s="21"/>
      <c r="K692" s="21" t="s">
        <v>1747</v>
      </c>
      <c r="L692" s="21" t="s">
        <v>1268</v>
      </c>
      <c r="M692" s="13"/>
      <c r="N692" s="13"/>
      <c r="O692" s="13"/>
      <c r="P692" s="13" t="str">
        <f t="shared" si="220"/>
        <v>EASA;FAA;CAA UK;CAA MALAYSIA;;CAA CHINA;</v>
      </c>
      <c r="Q692" s="22" t="s">
        <v>12</v>
      </c>
      <c r="R692" s="22" t="s">
        <v>13</v>
      </c>
      <c r="S692" s="22" t="s">
        <v>1224</v>
      </c>
      <c r="T692" s="23" t="s">
        <v>24</v>
      </c>
      <c r="U692" s="23"/>
      <c r="V692" s="22" t="s">
        <v>26</v>
      </c>
      <c r="W692" s="22"/>
      <c r="X692" s="23" t="s">
        <v>1232</v>
      </c>
      <c r="Y692" s="19" t="s">
        <v>1242</v>
      </c>
      <c r="Z692" s="19"/>
      <c r="AA692" s="1" t="str">
        <f>_xlfn.IFNA(VLOOKUP($B692,'[1]Price Catalogue (Active CAP)'!$A:$AD,AA$3,FALSE),"")</f>
        <v/>
      </c>
      <c r="AB692" s="1" t="str">
        <f>_xlfn.IFNA(VLOOKUP($B692,'[1]Price Catalogue (Active CAP)'!$A:$AD,AB$3,FALSE),"")</f>
        <v/>
      </c>
      <c r="AC692" s="1" t="str">
        <f>_xlfn.IFNA(VLOOKUP($B692,'[1]Price Catalogue (Active CAP)'!$A:$AD,AC$3,FALSE),"")</f>
        <v/>
      </c>
      <c r="AD692" s="1" t="str">
        <f>_xlfn.IFNA(VLOOKUP($B692,'[1]Price Catalogue (Active CAP)'!$A:$AD,AD$3,FALSE),"")</f>
        <v/>
      </c>
      <c r="AE692" s="1" t="str">
        <f>_xlfn.IFNA(VLOOKUP($B692,'[1]Price Catalogue (Active CAP)'!$A:$AD,AE$3,FALSE),"")</f>
        <v/>
      </c>
      <c r="AF692" s="1" t="str">
        <f>_xlfn.IFNA(VLOOKUP($B692,'[1]Price Catalogue (Active CAP)'!$A:$AD,AF$3,FALSE),"")</f>
        <v/>
      </c>
      <c r="AG692" s="1" t="str">
        <f>_xlfn.IFNA(VLOOKUP($B692,'[1]Price Catalogue (Active CAP)'!$A:$AD,AG$3,FALSE),"")</f>
        <v/>
      </c>
      <c r="AH692" s="1" t="str">
        <f>_xlfn.IFNA(VLOOKUP($B692,'[1]Price Catalogue (Active CAP)'!$A:$AD,AH$3,FALSE),"")</f>
        <v/>
      </c>
      <c r="AI692" s="1" t="str">
        <f>_xlfn.IFNA(VLOOKUP($B692,'[1]Price Catalogue (Active CAP)'!$A:$AD,AI$3,FALSE),"")</f>
        <v/>
      </c>
      <c r="AJ692" s="1" t="str">
        <f>_xlfn.IFNA(VLOOKUP($B692,'[1]Price Catalogue (Active CAP)'!$A:$AD,AJ$3,FALSE),"")</f>
        <v/>
      </c>
      <c r="AK692" s="1" t="str">
        <f>_xlfn.IFNA(VLOOKUP($B692,'[1]Price Catalogue (Active CAP)'!$A:$AD,AK$3,FALSE),"")</f>
        <v/>
      </c>
      <c r="AL692" s="32" t="str">
        <f>_xlfn.IFNA(VLOOKUP($B692,'[1]Price Catalogue (Active CAP)'!$A:$AD,AL$3,FALSE),"")</f>
        <v/>
      </c>
      <c r="AM692" s="1" t="str">
        <f>_xlfn.IFNA(VLOOKUP($B692,'[1]Price Catalogue (Active CAP)'!$A:$AD,AM$3,FALSE),"")</f>
        <v/>
      </c>
      <c r="AN692" s="1" t="str">
        <f>_xlfn.IFNA(VLOOKUP($B692,'[1]Price Catalogue (Active CAP)'!$A:$AD,AN$3,FALSE),"")</f>
        <v/>
      </c>
      <c r="AO692" s="1" t="str">
        <f>_xlfn.IFNA(VLOOKUP($B692,'[1]Price Catalogue (Active CAP)'!$A:$AD,AO$3,FALSE),"")</f>
        <v/>
      </c>
      <c r="AP692" s="1" t="str">
        <f>_xlfn.IFNA(VLOOKUP($B692,'[1]Price Catalogue (Active CAP)'!$A:$AD,AP$3,FALSE),"")</f>
        <v/>
      </c>
      <c r="AQ692" s="1" t="str">
        <f>_xlfn.IFNA(VLOOKUP($B692,'[1]Price Catalogue (Active CAP)'!$A:$AD,AQ$3,FALSE),"")</f>
        <v/>
      </c>
      <c r="AR692" s="1" t="str">
        <f>_xlfn.IFNA(VLOOKUP($B692,'[1]Price Catalogue (Active CAP)'!$A:$AD,AR$3,FALSE),"")</f>
        <v/>
      </c>
      <c r="AS692" s="1" t="str">
        <f>_xlfn.IFNA(VLOOKUP($B692,'[1]Price Catalogue (Active CAP)'!$A:$AD,AS$3,FALSE),"")</f>
        <v/>
      </c>
      <c r="AT692" s="1" t="str">
        <f>_xlfn.IFNA(VLOOKUP($B692,'[1]Price Catalogue (Active CAP)'!$A:$AD,AT$3,FALSE),"")</f>
        <v/>
      </c>
      <c r="AU692" s="1" t="str">
        <f>_xlfn.IFNA(VLOOKUP($B692,'[1]Price Catalogue (Active CAP)'!$A:$AD,AU$3,FALSE),"")</f>
        <v/>
      </c>
      <c r="AW692" s="1" t="b">
        <f t="shared" si="221"/>
        <v>0</v>
      </c>
      <c r="AX692" s="1" t="b">
        <f t="shared" si="222"/>
        <v>1</v>
      </c>
      <c r="AY692" s="1" t="b">
        <f t="shared" si="223"/>
        <v>0</v>
      </c>
      <c r="AZ692" s="1" t="b">
        <f t="shared" si="224"/>
        <v>0</v>
      </c>
      <c r="BA692" s="1" t="b">
        <f t="shared" si="225"/>
        <v>0</v>
      </c>
      <c r="BB692" s="1" t="b">
        <f t="shared" si="226"/>
        <v>0</v>
      </c>
      <c r="BC692" s="1" t="b">
        <f t="shared" si="227"/>
        <v>0</v>
      </c>
      <c r="BD692" s="1" t="b">
        <f t="shared" si="228"/>
        <v>0</v>
      </c>
      <c r="BE692" s="1" t="b">
        <f t="shared" si="229"/>
        <v>1</v>
      </c>
      <c r="BF692" s="1" t="b">
        <f t="shared" si="230"/>
        <v>0</v>
      </c>
      <c r="BG692" s="1" t="b">
        <f t="shared" si="231"/>
        <v>0</v>
      </c>
      <c r="BH692" s="1" t="b">
        <f t="shared" si="232"/>
        <v>0</v>
      </c>
      <c r="BI692" s="1" t="b">
        <f t="shared" si="233"/>
        <v>0</v>
      </c>
      <c r="BJ692" s="1" t="b">
        <f t="shared" si="234"/>
        <v>0</v>
      </c>
      <c r="BK692" s="1" t="b">
        <f t="shared" si="235"/>
        <v>0</v>
      </c>
      <c r="BL692" s="1" t="b">
        <f t="shared" si="236"/>
        <v>0</v>
      </c>
      <c r="BM692" s="1" t="b">
        <f t="shared" si="237"/>
        <v>1</v>
      </c>
      <c r="BN692" s="1" t="b">
        <f t="shared" si="238"/>
        <v>0</v>
      </c>
      <c r="BO692" s="1" t="b">
        <f t="shared" si="239"/>
        <v>1</v>
      </c>
      <c r="BP692" s="1" t="b">
        <f t="shared" si="240"/>
        <v>0</v>
      </c>
      <c r="BQ692" s="1" t="b">
        <f t="shared" si="241"/>
        <v>0</v>
      </c>
    </row>
    <row r="693" spans="1:69" ht="60" customHeight="1">
      <c r="A693" s="5">
        <v>690</v>
      </c>
      <c r="B693" s="20" t="s">
        <v>1753</v>
      </c>
      <c r="C693" s="21"/>
      <c r="D693" s="21" t="s">
        <v>1751</v>
      </c>
      <c r="E693" s="19" t="s">
        <v>1571</v>
      </c>
      <c r="F693" s="21" t="s">
        <v>1752</v>
      </c>
      <c r="G693" s="21" t="s">
        <v>100</v>
      </c>
      <c r="H693" s="21" t="s">
        <v>1473</v>
      </c>
      <c r="I693" s="21" t="s">
        <v>1452</v>
      </c>
      <c r="J693" s="21"/>
      <c r="K693" s="21" t="s">
        <v>1747</v>
      </c>
      <c r="L693" s="21" t="s">
        <v>1268</v>
      </c>
      <c r="M693" s="13"/>
      <c r="N693" s="13"/>
      <c r="O693" s="13"/>
      <c r="P693" s="13" t="str">
        <f t="shared" si="220"/>
        <v>EASA;FAA;CAA UK;CAA MALAYSIA;;CAA CHINA;</v>
      </c>
      <c r="Q693" s="22" t="s">
        <v>12</v>
      </c>
      <c r="R693" s="22" t="s">
        <v>13</v>
      </c>
      <c r="S693" s="22" t="s">
        <v>1224</v>
      </c>
      <c r="T693" s="23" t="s">
        <v>24</v>
      </c>
      <c r="U693" s="23"/>
      <c r="V693" s="22" t="s">
        <v>26</v>
      </c>
      <c r="W693" s="22"/>
      <c r="X693" s="23" t="s">
        <v>1232</v>
      </c>
      <c r="Y693" s="19" t="s">
        <v>1242</v>
      </c>
      <c r="Z693" s="19"/>
      <c r="AA693" s="1" t="str">
        <f>_xlfn.IFNA(VLOOKUP($B693,'[1]Price Catalogue (Active CAP)'!$A:$AD,AA$3,FALSE),"")</f>
        <v/>
      </c>
      <c r="AB693" s="1" t="str">
        <f>_xlfn.IFNA(VLOOKUP($B693,'[1]Price Catalogue (Active CAP)'!$A:$AD,AB$3,FALSE),"")</f>
        <v/>
      </c>
      <c r="AC693" s="1" t="str">
        <f>_xlfn.IFNA(VLOOKUP($B693,'[1]Price Catalogue (Active CAP)'!$A:$AD,AC$3,FALSE),"")</f>
        <v/>
      </c>
      <c r="AD693" s="1" t="str">
        <f>_xlfn.IFNA(VLOOKUP($B693,'[1]Price Catalogue (Active CAP)'!$A:$AD,AD$3,FALSE),"")</f>
        <v/>
      </c>
      <c r="AE693" s="1" t="str">
        <f>_xlfn.IFNA(VLOOKUP($B693,'[1]Price Catalogue (Active CAP)'!$A:$AD,AE$3,FALSE),"")</f>
        <v/>
      </c>
      <c r="AF693" s="1" t="str">
        <f>_xlfn.IFNA(VLOOKUP($B693,'[1]Price Catalogue (Active CAP)'!$A:$AD,AF$3,FALSE),"")</f>
        <v/>
      </c>
      <c r="AG693" s="1" t="str">
        <f>_xlfn.IFNA(VLOOKUP($B693,'[1]Price Catalogue (Active CAP)'!$A:$AD,AG$3,FALSE),"")</f>
        <v/>
      </c>
      <c r="AH693" s="1" t="str">
        <f>_xlfn.IFNA(VLOOKUP($B693,'[1]Price Catalogue (Active CAP)'!$A:$AD,AH$3,FALSE),"")</f>
        <v/>
      </c>
      <c r="AI693" s="1" t="str">
        <f>_xlfn.IFNA(VLOOKUP($B693,'[1]Price Catalogue (Active CAP)'!$A:$AD,AI$3,FALSE),"")</f>
        <v/>
      </c>
      <c r="AJ693" s="1" t="str">
        <f>_xlfn.IFNA(VLOOKUP($B693,'[1]Price Catalogue (Active CAP)'!$A:$AD,AJ$3,FALSE),"")</f>
        <v/>
      </c>
      <c r="AK693" s="1" t="str">
        <f>_xlfn.IFNA(VLOOKUP($B693,'[1]Price Catalogue (Active CAP)'!$A:$AD,AK$3,FALSE),"")</f>
        <v/>
      </c>
      <c r="AL693" s="32" t="str">
        <f>_xlfn.IFNA(VLOOKUP($B693,'[1]Price Catalogue (Active CAP)'!$A:$AD,AL$3,FALSE),"")</f>
        <v/>
      </c>
      <c r="AM693" s="1" t="str">
        <f>_xlfn.IFNA(VLOOKUP($B693,'[1]Price Catalogue (Active CAP)'!$A:$AD,AM$3,FALSE),"")</f>
        <v/>
      </c>
      <c r="AN693" s="1" t="str">
        <f>_xlfn.IFNA(VLOOKUP($B693,'[1]Price Catalogue (Active CAP)'!$A:$AD,AN$3,FALSE),"")</f>
        <v/>
      </c>
      <c r="AO693" s="1" t="str">
        <f>_xlfn.IFNA(VLOOKUP($B693,'[1]Price Catalogue (Active CAP)'!$A:$AD,AO$3,FALSE),"")</f>
        <v/>
      </c>
      <c r="AP693" s="1" t="str">
        <f>_xlfn.IFNA(VLOOKUP($B693,'[1]Price Catalogue (Active CAP)'!$A:$AD,AP$3,FALSE),"")</f>
        <v/>
      </c>
      <c r="AQ693" s="1" t="str">
        <f>_xlfn.IFNA(VLOOKUP($B693,'[1]Price Catalogue (Active CAP)'!$A:$AD,AQ$3,FALSE),"")</f>
        <v/>
      </c>
      <c r="AR693" s="1" t="str">
        <f>_xlfn.IFNA(VLOOKUP($B693,'[1]Price Catalogue (Active CAP)'!$A:$AD,AR$3,FALSE),"")</f>
        <v/>
      </c>
      <c r="AS693" s="1" t="str">
        <f>_xlfn.IFNA(VLOOKUP($B693,'[1]Price Catalogue (Active CAP)'!$A:$AD,AS$3,FALSE),"")</f>
        <v/>
      </c>
      <c r="AT693" s="1" t="str">
        <f>_xlfn.IFNA(VLOOKUP($B693,'[1]Price Catalogue (Active CAP)'!$A:$AD,AT$3,FALSE),"")</f>
        <v/>
      </c>
      <c r="AU693" s="1" t="str">
        <f>_xlfn.IFNA(VLOOKUP($B693,'[1]Price Catalogue (Active CAP)'!$A:$AD,AU$3,FALSE),"")</f>
        <v/>
      </c>
      <c r="AW693" s="1" t="b">
        <f t="shared" si="221"/>
        <v>0</v>
      </c>
      <c r="AX693" s="1" t="b">
        <f t="shared" si="222"/>
        <v>1</v>
      </c>
      <c r="AY693" s="1" t="b">
        <f t="shared" si="223"/>
        <v>0</v>
      </c>
      <c r="AZ693" s="1" t="b">
        <f t="shared" si="224"/>
        <v>0</v>
      </c>
      <c r="BA693" s="1" t="b">
        <f t="shared" si="225"/>
        <v>0</v>
      </c>
      <c r="BB693" s="1" t="b">
        <f t="shared" si="226"/>
        <v>0</v>
      </c>
      <c r="BC693" s="1" t="b">
        <f t="shared" si="227"/>
        <v>0</v>
      </c>
      <c r="BD693" s="1" t="b">
        <f t="shared" si="228"/>
        <v>0</v>
      </c>
      <c r="BE693" s="1" t="b">
        <f t="shared" si="229"/>
        <v>1</v>
      </c>
      <c r="BF693" s="1" t="b">
        <f t="shared" si="230"/>
        <v>0</v>
      </c>
      <c r="BG693" s="1" t="b">
        <f t="shared" si="231"/>
        <v>0</v>
      </c>
      <c r="BH693" s="1" t="b">
        <f t="shared" si="232"/>
        <v>0</v>
      </c>
      <c r="BI693" s="1" t="b">
        <f t="shared" si="233"/>
        <v>0</v>
      </c>
      <c r="BJ693" s="1" t="b">
        <f t="shared" si="234"/>
        <v>0</v>
      </c>
      <c r="BK693" s="1" t="b">
        <f t="shared" si="235"/>
        <v>0</v>
      </c>
      <c r="BL693" s="1" t="b">
        <f t="shared" si="236"/>
        <v>0</v>
      </c>
      <c r="BM693" s="1" t="b">
        <f t="shared" si="237"/>
        <v>1</v>
      </c>
      <c r="BN693" s="1" t="b">
        <f t="shared" si="238"/>
        <v>0</v>
      </c>
      <c r="BO693" s="1" t="b">
        <f t="shared" si="239"/>
        <v>1</v>
      </c>
      <c r="BP693" s="1" t="b">
        <f t="shared" si="240"/>
        <v>0</v>
      </c>
      <c r="BQ693" s="1" t="b">
        <f t="shared" si="241"/>
        <v>0</v>
      </c>
    </row>
    <row r="694" spans="1:69" ht="60" customHeight="1">
      <c r="A694" s="5">
        <v>691</v>
      </c>
      <c r="B694" s="20" t="s">
        <v>1754</v>
      </c>
      <c r="C694" s="21"/>
      <c r="D694" s="21" t="s">
        <v>1751</v>
      </c>
      <c r="E694" s="19" t="s">
        <v>1571</v>
      </c>
      <c r="F694" s="21" t="s">
        <v>1752</v>
      </c>
      <c r="G694" s="21" t="s">
        <v>100</v>
      </c>
      <c r="H694" s="21" t="s">
        <v>1473</v>
      </c>
      <c r="I694" s="21" t="s">
        <v>1452</v>
      </c>
      <c r="J694" s="21"/>
      <c r="K694" s="21" t="s">
        <v>1747</v>
      </c>
      <c r="L694" s="21" t="s">
        <v>1268</v>
      </c>
      <c r="M694" s="13"/>
      <c r="N694" s="13"/>
      <c r="O694" s="13"/>
      <c r="P694" s="13" t="str">
        <f t="shared" si="220"/>
        <v>EASA;FAA;CAA UK;CAA MALAYSIA;;CAA CHINA;</v>
      </c>
      <c r="Q694" s="22" t="s">
        <v>12</v>
      </c>
      <c r="R694" s="22" t="s">
        <v>13</v>
      </c>
      <c r="S694" s="22" t="s">
        <v>1224</v>
      </c>
      <c r="T694" s="23" t="s">
        <v>24</v>
      </c>
      <c r="U694" s="23"/>
      <c r="V694" s="22" t="s">
        <v>26</v>
      </c>
      <c r="W694" s="22"/>
      <c r="X694" s="23" t="s">
        <v>1232</v>
      </c>
      <c r="Y694" s="19" t="s">
        <v>1242</v>
      </c>
      <c r="Z694" s="19"/>
      <c r="AA694" s="1" t="str">
        <f>_xlfn.IFNA(VLOOKUP($B694,'[1]Price Catalogue (Active CAP)'!$A:$AD,AA$3,FALSE),"")</f>
        <v/>
      </c>
      <c r="AB694" s="1" t="str">
        <f>_xlfn.IFNA(VLOOKUP($B694,'[1]Price Catalogue (Active CAP)'!$A:$AD,AB$3,FALSE),"")</f>
        <v/>
      </c>
      <c r="AC694" s="1" t="str">
        <f>_xlfn.IFNA(VLOOKUP($B694,'[1]Price Catalogue (Active CAP)'!$A:$AD,AC$3,FALSE),"")</f>
        <v/>
      </c>
      <c r="AD694" s="1" t="str">
        <f>_xlfn.IFNA(VLOOKUP($B694,'[1]Price Catalogue (Active CAP)'!$A:$AD,AD$3,FALSE),"")</f>
        <v/>
      </c>
      <c r="AE694" s="1" t="str">
        <f>_xlfn.IFNA(VLOOKUP($B694,'[1]Price Catalogue (Active CAP)'!$A:$AD,AE$3,FALSE),"")</f>
        <v/>
      </c>
      <c r="AF694" s="1" t="str">
        <f>_xlfn.IFNA(VLOOKUP($B694,'[1]Price Catalogue (Active CAP)'!$A:$AD,AF$3,FALSE),"")</f>
        <v/>
      </c>
      <c r="AG694" s="1" t="str">
        <f>_xlfn.IFNA(VLOOKUP($B694,'[1]Price Catalogue (Active CAP)'!$A:$AD,AG$3,FALSE),"")</f>
        <v/>
      </c>
      <c r="AH694" s="1" t="str">
        <f>_xlfn.IFNA(VLOOKUP($B694,'[1]Price Catalogue (Active CAP)'!$A:$AD,AH$3,FALSE),"")</f>
        <v/>
      </c>
      <c r="AI694" s="1" t="str">
        <f>_xlfn.IFNA(VLOOKUP($B694,'[1]Price Catalogue (Active CAP)'!$A:$AD,AI$3,FALSE),"")</f>
        <v/>
      </c>
      <c r="AJ694" s="1" t="str">
        <f>_xlfn.IFNA(VLOOKUP($B694,'[1]Price Catalogue (Active CAP)'!$A:$AD,AJ$3,FALSE),"")</f>
        <v/>
      </c>
      <c r="AK694" s="1" t="str">
        <f>_xlfn.IFNA(VLOOKUP($B694,'[1]Price Catalogue (Active CAP)'!$A:$AD,AK$3,FALSE),"")</f>
        <v/>
      </c>
      <c r="AL694" s="32" t="str">
        <f>_xlfn.IFNA(VLOOKUP($B694,'[1]Price Catalogue (Active CAP)'!$A:$AD,AL$3,FALSE),"")</f>
        <v/>
      </c>
      <c r="AM694" s="1" t="str">
        <f>_xlfn.IFNA(VLOOKUP($B694,'[1]Price Catalogue (Active CAP)'!$A:$AD,AM$3,FALSE),"")</f>
        <v/>
      </c>
      <c r="AN694" s="1" t="str">
        <f>_xlfn.IFNA(VLOOKUP($B694,'[1]Price Catalogue (Active CAP)'!$A:$AD,AN$3,FALSE),"")</f>
        <v/>
      </c>
      <c r="AO694" s="1" t="str">
        <f>_xlfn.IFNA(VLOOKUP($B694,'[1]Price Catalogue (Active CAP)'!$A:$AD,AO$3,FALSE),"")</f>
        <v/>
      </c>
      <c r="AP694" s="1" t="str">
        <f>_xlfn.IFNA(VLOOKUP($B694,'[1]Price Catalogue (Active CAP)'!$A:$AD,AP$3,FALSE),"")</f>
        <v/>
      </c>
      <c r="AQ694" s="1" t="str">
        <f>_xlfn.IFNA(VLOOKUP($B694,'[1]Price Catalogue (Active CAP)'!$A:$AD,AQ$3,FALSE),"")</f>
        <v/>
      </c>
      <c r="AR694" s="1" t="str">
        <f>_xlfn.IFNA(VLOOKUP($B694,'[1]Price Catalogue (Active CAP)'!$A:$AD,AR$3,FALSE),"")</f>
        <v/>
      </c>
      <c r="AS694" s="1" t="str">
        <f>_xlfn.IFNA(VLOOKUP($B694,'[1]Price Catalogue (Active CAP)'!$A:$AD,AS$3,FALSE),"")</f>
        <v/>
      </c>
      <c r="AT694" s="1" t="str">
        <f>_xlfn.IFNA(VLOOKUP($B694,'[1]Price Catalogue (Active CAP)'!$A:$AD,AT$3,FALSE),"")</f>
        <v/>
      </c>
      <c r="AU694" s="1" t="str">
        <f>_xlfn.IFNA(VLOOKUP($B694,'[1]Price Catalogue (Active CAP)'!$A:$AD,AU$3,FALSE),"")</f>
        <v/>
      </c>
      <c r="AW694" s="1" t="b">
        <f t="shared" si="221"/>
        <v>0</v>
      </c>
      <c r="AX694" s="1" t="b">
        <f t="shared" si="222"/>
        <v>1</v>
      </c>
      <c r="AY694" s="1" t="b">
        <f t="shared" si="223"/>
        <v>0</v>
      </c>
      <c r="AZ694" s="1" t="b">
        <f t="shared" si="224"/>
        <v>0</v>
      </c>
      <c r="BA694" s="1" t="b">
        <f t="shared" si="225"/>
        <v>0</v>
      </c>
      <c r="BB694" s="1" t="b">
        <f t="shared" si="226"/>
        <v>0</v>
      </c>
      <c r="BC694" s="1" t="b">
        <f t="shared" si="227"/>
        <v>0</v>
      </c>
      <c r="BD694" s="1" t="b">
        <f t="shared" si="228"/>
        <v>0</v>
      </c>
      <c r="BE694" s="1" t="b">
        <f t="shared" si="229"/>
        <v>1</v>
      </c>
      <c r="BF694" s="1" t="b">
        <f t="shared" si="230"/>
        <v>0</v>
      </c>
      <c r="BG694" s="1" t="b">
        <f t="shared" si="231"/>
        <v>0</v>
      </c>
      <c r="BH694" s="1" t="b">
        <f t="shared" si="232"/>
        <v>0</v>
      </c>
      <c r="BI694" s="1" t="b">
        <f t="shared" si="233"/>
        <v>0</v>
      </c>
      <c r="BJ694" s="1" t="b">
        <f t="shared" si="234"/>
        <v>0</v>
      </c>
      <c r="BK694" s="1" t="b">
        <f t="shared" si="235"/>
        <v>0</v>
      </c>
      <c r="BL694" s="1" t="b">
        <f t="shared" si="236"/>
        <v>0</v>
      </c>
      <c r="BM694" s="1" t="b">
        <f t="shared" si="237"/>
        <v>1</v>
      </c>
      <c r="BN694" s="1" t="b">
        <f t="shared" si="238"/>
        <v>0</v>
      </c>
      <c r="BO694" s="1" t="b">
        <f t="shared" si="239"/>
        <v>1</v>
      </c>
      <c r="BP694" s="1" t="b">
        <f t="shared" si="240"/>
        <v>0</v>
      </c>
      <c r="BQ694" s="1" t="b">
        <f t="shared" si="241"/>
        <v>0</v>
      </c>
    </row>
    <row r="695" spans="1:69" ht="60" customHeight="1">
      <c r="A695" s="5">
        <v>692</v>
      </c>
      <c r="B695" s="20" t="s">
        <v>1755</v>
      </c>
      <c r="C695" s="21"/>
      <c r="D695" s="21" t="s">
        <v>1746</v>
      </c>
      <c r="E695" s="19" t="s">
        <v>1571</v>
      </c>
      <c r="F695" s="21" t="s">
        <v>1707</v>
      </c>
      <c r="G695" s="21" t="s">
        <v>100</v>
      </c>
      <c r="H695" s="21" t="s">
        <v>1473</v>
      </c>
      <c r="I695" s="21" t="s">
        <v>1452</v>
      </c>
      <c r="J695" s="21"/>
      <c r="K695" s="21" t="s">
        <v>1747</v>
      </c>
      <c r="L695" s="21" t="s">
        <v>1268</v>
      </c>
      <c r="M695" s="13" t="s">
        <v>23</v>
      </c>
      <c r="N695" s="13" t="s">
        <v>23</v>
      </c>
      <c r="O695" s="13" t="s">
        <v>23</v>
      </c>
      <c r="P695" s="13" t="str">
        <f t="shared" si="220"/>
        <v>EASA;FAA;CAA UK;CAA MALAYSIA;DGCA INDONESIA;CAA CHINA;</v>
      </c>
      <c r="Q695" s="22" t="s">
        <v>12</v>
      </c>
      <c r="R695" s="22" t="s">
        <v>13</v>
      </c>
      <c r="S695" s="22" t="s">
        <v>1224</v>
      </c>
      <c r="T695" s="23" t="s">
        <v>24</v>
      </c>
      <c r="U695" s="23" t="s">
        <v>25</v>
      </c>
      <c r="V695" s="22" t="s">
        <v>26</v>
      </c>
      <c r="W695" s="22"/>
      <c r="X695" s="23" t="s">
        <v>1232</v>
      </c>
      <c r="Y695" s="19" t="s">
        <v>1242</v>
      </c>
      <c r="Z695" s="19"/>
      <c r="AA695" s="1" t="str">
        <f>_xlfn.IFNA(VLOOKUP($B695,'[1]Price Catalogue (Active CAP)'!$A:$AD,AA$3,FALSE),"")</f>
        <v/>
      </c>
      <c r="AB695" s="1" t="str">
        <f>_xlfn.IFNA(VLOOKUP($B695,'[1]Price Catalogue (Active CAP)'!$A:$AD,AB$3,FALSE),"")</f>
        <v/>
      </c>
      <c r="AC695" s="1" t="str">
        <f>_xlfn.IFNA(VLOOKUP($B695,'[1]Price Catalogue (Active CAP)'!$A:$AD,AC$3,FALSE),"")</f>
        <v/>
      </c>
      <c r="AD695" s="1" t="str">
        <f>_xlfn.IFNA(VLOOKUP($B695,'[1]Price Catalogue (Active CAP)'!$A:$AD,AD$3,FALSE),"")</f>
        <v/>
      </c>
      <c r="AE695" s="1" t="str">
        <f>_xlfn.IFNA(VLOOKUP($B695,'[1]Price Catalogue (Active CAP)'!$A:$AD,AE$3,FALSE),"")</f>
        <v/>
      </c>
      <c r="AF695" s="1" t="str">
        <f>_xlfn.IFNA(VLOOKUP($B695,'[1]Price Catalogue (Active CAP)'!$A:$AD,AF$3,FALSE),"")</f>
        <v/>
      </c>
      <c r="AG695" s="1" t="str">
        <f>_xlfn.IFNA(VLOOKUP($B695,'[1]Price Catalogue (Active CAP)'!$A:$AD,AG$3,FALSE),"")</f>
        <v/>
      </c>
      <c r="AH695" s="1" t="str">
        <f>_xlfn.IFNA(VLOOKUP($B695,'[1]Price Catalogue (Active CAP)'!$A:$AD,AH$3,FALSE),"")</f>
        <v/>
      </c>
      <c r="AI695" s="1" t="str">
        <f>_xlfn.IFNA(VLOOKUP($B695,'[1]Price Catalogue (Active CAP)'!$A:$AD,AI$3,FALSE),"")</f>
        <v/>
      </c>
      <c r="AJ695" s="1" t="str">
        <f>_xlfn.IFNA(VLOOKUP($B695,'[1]Price Catalogue (Active CAP)'!$A:$AD,AJ$3,FALSE),"")</f>
        <v/>
      </c>
      <c r="AK695" s="1" t="str">
        <f>_xlfn.IFNA(VLOOKUP($B695,'[1]Price Catalogue (Active CAP)'!$A:$AD,AK$3,FALSE),"")</f>
        <v/>
      </c>
      <c r="AL695" s="32" t="str">
        <f>_xlfn.IFNA(VLOOKUP($B695,'[1]Price Catalogue (Active CAP)'!$A:$AD,AL$3,FALSE),"")</f>
        <v/>
      </c>
      <c r="AM695" s="1" t="str">
        <f>_xlfn.IFNA(VLOOKUP($B695,'[1]Price Catalogue (Active CAP)'!$A:$AD,AM$3,FALSE),"")</f>
        <v/>
      </c>
      <c r="AN695" s="1" t="str">
        <f>_xlfn.IFNA(VLOOKUP($B695,'[1]Price Catalogue (Active CAP)'!$A:$AD,AN$3,FALSE),"")</f>
        <v/>
      </c>
      <c r="AO695" s="1" t="str">
        <f>_xlfn.IFNA(VLOOKUP($B695,'[1]Price Catalogue (Active CAP)'!$A:$AD,AO$3,FALSE),"")</f>
        <v/>
      </c>
      <c r="AP695" s="1" t="str">
        <f>_xlfn.IFNA(VLOOKUP($B695,'[1]Price Catalogue (Active CAP)'!$A:$AD,AP$3,FALSE),"")</f>
        <v/>
      </c>
      <c r="AQ695" s="1" t="str">
        <f>_xlfn.IFNA(VLOOKUP($B695,'[1]Price Catalogue (Active CAP)'!$A:$AD,AQ$3,FALSE),"")</f>
        <v/>
      </c>
      <c r="AR695" s="1" t="str">
        <f>_xlfn.IFNA(VLOOKUP($B695,'[1]Price Catalogue (Active CAP)'!$A:$AD,AR$3,FALSE),"")</f>
        <v/>
      </c>
      <c r="AS695" s="1" t="str">
        <f>_xlfn.IFNA(VLOOKUP($B695,'[1]Price Catalogue (Active CAP)'!$A:$AD,AS$3,FALSE),"")</f>
        <v/>
      </c>
      <c r="AT695" s="1" t="str">
        <f>_xlfn.IFNA(VLOOKUP($B695,'[1]Price Catalogue (Active CAP)'!$A:$AD,AT$3,FALSE),"")</f>
        <v/>
      </c>
      <c r="AU695" s="1" t="str">
        <f>_xlfn.IFNA(VLOOKUP($B695,'[1]Price Catalogue (Active CAP)'!$A:$AD,AU$3,FALSE),"")</f>
        <v/>
      </c>
      <c r="AW695" s="1" t="b">
        <f t="shared" si="221"/>
        <v>0</v>
      </c>
      <c r="AX695" s="1" t="b">
        <f t="shared" si="222"/>
        <v>1</v>
      </c>
      <c r="AY695" s="1" t="b">
        <f t="shared" si="223"/>
        <v>0</v>
      </c>
      <c r="AZ695" s="1" t="b">
        <f t="shared" si="224"/>
        <v>0</v>
      </c>
      <c r="BA695" s="1" t="b">
        <f t="shared" si="225"/>
        <v>0</v>
      </c>
      <c r="BB695" s="1" t="b">
        <f t="shared" si="226"/>
        <v>0</v>
      </c>
      <c r="BC695" s="1" t="b">
        <f t="shared" si="227"/>
        <v>0</v>
      </c>
      <c r="BD695" s="1" t="b">
        <f t="shared" si="228"/>
        <v>0</v>
      </c>
      <c r="BE695" s="1" t="b">
        <f t="shared" si="229"/>
        <v>1</v>
      </c>
      <c r="BF695" s="1" t="b">
        <f t="shared" si="230"/>
        <v>0</v>
      </c>
      <c r="BG695" s="1" t="b">
        <f t="shared" si="231"/>
        <v>0</v>
      </c>
      <c r="BH695" s="1" t="b">
        <f t="shared" si="232"/>
        <v>0</v>
      </c>
      <c r="BI695" s="1" t="b">
        <f t="shared" si="233"/>
        <v>0</v>
      </c>
      <c r="BJ695" s="1" t="b">
        <f t="shared" si="234"/>
        <v>0</v>
      </c>
      <c r="BK695" s="1" t="b">
        <f t="shared" si="235"/>
        <v>0</v>
      </c>
      <c r="BL695" s="1" t="b">
        <f t="shared" si="236"/>
        <v>0</v>
      </c>
      <c r="BM695" s="1" t="b">
        <f t="shared" si="237"/>
        <v>0</v>
      </c>
      <c r="BN695" s="1" t="b">
        <f t="shared" si="238"/>
        <v>0</v>
      </c>
      <c r="BO695" s="1" t="b">
        <f t="shared" si="239"/>
        <v>1</v>
      </c>
      <c r="BP695" s="1" t="b">
        <f t="shared" si="240"/>
        <v>0</v>
      </c>
      <c r="BQ695" s="1" t="b">
        <f t="shared" si="241"/>
        <v>0</v>
      </c>
    </row>
    <row r="696" spans="1:69" ht="60" customHeight="1">
      <c r="A696" s="5">
        <v>693</v>
      </c>
      <c r="B696" s="20" t="s">
        <v>1756</v>
      </c>
      <c r="C696" s="21"/>
      <c r="D696" s="21" t="s">
        <v>1746</v>
      </c>
      <c r="E696" s="19" t="s">
        <v>1571</v>
      </c>
      <c r="F696" s="21" t="s">
        <v>1707</v>
      </c>
      <c r="G696" s="21" t="s">
        <v>100</v>
      </c>
      <c r="H696" s="21" t="s">
        <v>1473</v>
      </c>
      <c r="I696" s="21" t="s">
        <v>1452</v>
      </c>
      <c r="J696" s="21"/>
      <c r="K696" s="21" t="s">
        <v>1747</v>
      </c>
      <c r="L696" s="21" t="s">
        <v>1268</v>
      </c>
      <c r="M696" s="13" t="s">
        <v>23</v>
      </c>
      <c r="N696" s="13" t="s">
        <v>23</v>
      </c>
      <c r="O696" s="13" t="s">
        <v>23</v>
      </c>
      <c r="P696" s="13" t="str">
        <f t="shared" si="220"/>
        <v>EASA;FAA;CAA UK;CAA MALAYSIA;DGCA INDONESIA;CAA CHINA;</v>
      </c>
      <c r="Q696" s="22" t="s">
        <v>12</v>
      </c>
      <c r="R696" s="22" t="s">
        <v>13</v>
      </c>
      <c r="S696" s="22" t="s">
        <v>1224</v>
      </c>
      <c r="T696" s="23" t="s">
        <v>24</v>
      </c>
      <c r="U696" s="23" t="s">
        <v>25</v>
      </c>
      <c r="V696" s="22" t="s">
        <v>26</v>
      </c>
      <c r="W696" s="22"/>
      <c r="X696" s="23" t="s">
        <v>1232</v>
      </c>
      <c r="Y696" s="19" t="s">
        <v>1242</v>
      </c>
      <c r="Z696" s="19"/>
      <c r="AA696" s="1" t="str">
        <f>_xlfn.IFNA(VLOOKUP($B696,'[1]Price Catalogue (Active CAP)'!$A:$AD,AA$3,FALSE),"")</f>
        <v/>
      </c>
      <c r="AB696" s="1" t="str">
        <f>_xlfn.IFNA(VLOOKUP($B696,'[1]Price Catalogue (Active CAP)'!$A:$AD,AB$3,FALSE),"")</f>
        <v/>
      </c>
      <c r="AC696" s="1" t="str">
        <f>_xlfn.IFNA(VLOOKUP($B696,'[1]Price Catalogue (Active CAP)'!$A:$AD,AC$3,FALSE),"")</f>
        <v/>
      </c>
      <c r="AD696" s="1" t="str">
        <f>_xlfn.IFNA(VLOOKUP($B696,'[1]Price Catalogue (Active CAP)'!$A:$AD,AD$3,FALSE),"")</f>
        <v/>
      </c>
      <c r="AE696" s="1" t="str">
        <f>_xlfn.IFNA(VLOOKUP($B696,'[1]Price Catalogue (Active CAP)'!$A:$AD,AE$3,FALSE),"")</f>
        <v/>
      </c>
      <c r="AF696" s="1" t="str">
        <f>_xlfn.IFNA(VLOOKUP($B696,'[1]Price Catalogue (Active CAP)'!$A:$AD,AF$3,FALSE),"")</f>
        <v/>
      </c>
      <c r="AG696" s="1" t="str">
        <f>_xlfn.IFNA(VLOOKUP($B696,'[1]Price Catalogue (Active CAP)'!$A:$AD,AG$3,FALSE),"")</f>
        <v/>
      </c>
      <c r="AH696" s="1" t="str">
        <f>_xlfn.IFNA(VLOOKUP($B696,'[1]Price Catalogue (Active CAP)'!$A:$AD,AH$3,FALSE),"")</f>
        <v/>
      </c>
      <c r="AI696" s="1" t="str">
        <f>_xlfn.IFNA(VLOOKUP($B696,'[1]Price Catalogue (Active CAP)'!$A:$AD,AI$3,FALSE),"")</f>
        <v/>
      </c>
      <c r="AJ696" s="1" t="str">
        <f>_xlfn.IFNA(VLOOKUP($B696,'[1]Price Catalogue (Active CAP)'!$A:$AD,AJ$3,FALSE),"")</f>
        <v/>
      </c>
      <c r="AK696" s="1" t="str">
        <f>_xlfn.IFNA(VLOOKUP($B696,'[1]Price Catalogue (Active CAP)'!$A:$AD,AK$3,FALSE),"")</f>
        <v/>
      </c>
      <c r="AL696" s="32" t="str">
        <f>_xlfn.IFNA(VLOOKUP($B696,'[1]Price Catalogue (Active CAP)'!$A:$AD,AL$3,FALSE),"")</f>
        <v/>
      </c>
      <c r="AM696" s="1" t="str">
        <f>_xlfn.IFNA(VLOOKUP($B696,'[1]Price Catalogue (Active CAP)'!$A:$AD,AM$3,FALSE),"")</f>
        <v/>
      </c>
      <c r="AN696" s="1" t="str">
        <f>_xlfn.IFNA(VLOOKUP($B696,'[1]Price Catalogue (Active CAP)'!$A:$AD,AN$3,FALSE),"")</f>
        <v/>
      </c>
      <c r="AO696" s="1" t="str">
        <f>_xlfn.IFNA(VLOOKUP($B696,'[1]Price Catalogue (Active CAP)'!$A:$AD,AO$3,FALSE),"")</f>
        <v/>
      </c>
      <c r="AP696" s="1" t="str">
        <f>_xlfn.IFNA(VLOOKUP($B696,'[1]Price Catalogue (Active CAP)'!$A:$AD,AP$3,FALSE),"")</f>
        <v/>
      </c>
      <c r="AQ696" s="1" t="str">
        <f>_xlfn.IFNA(VLOOKUP($B696,'[1]Price Catalogue (Active CAP)'!$A:$AD,AQ$3,FALSE),"")</f>
        <v/>
      </c>
      <c r="AR696" s="1" t="str">
        <f>_xlfn.IFNA(VLOOKUP($B696,'[1]Price Catalogue (Active CAP)'!$A:$AD,AR$3,FALSE),"")</f>
        <v/>
      </c>
      <c r="AS696" s="1" t="str">
        <f>_xlfn.IFNA(VLOOKUP($B696,'[1]Price Catalogue (Active CAP)'!$A:$AD,AS$3,FALSE),"")</f>
        <v/>
      </c>
      <c r="AT696" s="1" t="str">
        <f>_xlfn.IFNA(VLOOKUP($B696,'[1]Price Catalogue (Active CAP)'!$A:$AD,AT$3,FALSE),"")</f>
        <v/>
      </c>
      <c r="AU696" s="1" t="str">
        <f>_xlfn.IFNA(VLOOKUP($B696,'[1]Price Catalogue (Active CAP)'!$A:$AD,AU$3,FALSE),"")</f>
        <v/>
      </c>
      <c r="AW696" s="1" t="b">
        <f t="shared" si="221"/>
        <v>0</v>
      </c>
      <c r="AX696" s="1" t="b">
        <f t="shared" si="222"/>
        <v>1</v>
      </c>
      <c r="AY696" s="1" t="b">
        <f t="shared" si="223"/>
        <v>0</v>
      </c>
      <c r="AZ696" s="1" t="b">
        <f t="shared" si="224"/>
        <v>0</v>
      </c>
      <c r="BA696" s="1" t="b">
        <f t="shared" si="225"/>
        <v>0</v>
      </c>
      <c r="BB696" s="1" t="b">
        <f t="shared" si="226"/>
        <v>0</v>
      </c>
      <c r="BC696" s="1" t="b">
        <f t="shared" si="227"/>
        <v>0</v>
      </c>
      <c r="BD696" s="1" t="b">
        <f t="shared" si="228"/>
        <v>0</v>
      </c>
      <c r="BE696" s="1" t="b">
        <f t="shared" si="229"/>
        <v>1</v>
      </c>
      <c r="BF696" s="1" t="b">
        <f t="shared" si="230"/>
        <v>0</v>
      </c>
      <c r="BG696" s="1" t="b">
        <f t="shared" si="231"/>
        <v>0</v>
      </c>
      <c r="BH696" s="1" t="b">
        <f t="shared" si="232"/>
        <v>0</v>
      </c>
      <c r="BI696" s="1" t="b">
        <f t="shared" si="233"/>
        <v>0</v>
      </c>
      <c r="BJ696" s="1" t="b">
        <f t="shared" si="234"/>
        <v>0</v>
      </c>
      <c r="BK696" s="1" t="b">
        <f t="shared" si="235"/>
        <v>0</v>
      </c>
      <c r="BL696" s="1" t="b">
        <f t="shared" si="236"/>
        <v>0</v>
      </c>
      <c r="BM696" s="1" t="b">
        <f t="shared" si="237"/>
        <v>0</v>
      </c>
      <c r="BN696" s="1" t="b">
        <f t="shared" si="238"/>
        <v>0</v>
      </c>
      <c r="BO696" s="1" t="b">
        <f t="shared" si="239"/>
        <v>1</v>
      </c>
      <c r="BP696" s="1" t="b">
        <f t="shared" si="240"/>
        <v>0</v>
      </c>
      <c r="BQ696" s="1" t="b">
        <f t="shared" si="241"/>
        <v>0</v>
      </c>
    </row>
    <row r="697" spans="1:69" ht="60" customHeight="1">
      <c r="A697" s="5">
        <v>694</v>
      </c>
      <c r="B697" s="20" t="s">
        <v>1757</v>
      </c>
      <c r="C697" s="21"/>
      <c r="D697" s="21" t="s">
        <v>1758</v>
      </c>
      <c r="E697" s="19" t="s">
        <v>1571</v>
      </c>
      <c r="F697" s="21" t="s">
        <v>1759</v>
      </c>
      <c r="G697" s="21" t="s">
        <v>100</v>
      </c>
      <c r="H697" s="21" t="s">
        <v>1473</v>
      </c>
      <c r="I697" s="21" t="s">
        <v>1452</v>
      </c>
      <c r="J697" s="21"/>
      <c r="K697" s="21" t="s">
        <v>1747</v>
      </c>
      <c r="L697" s="21" t="s">
        <v>1268</v>
      </c>
      <c r="M697" s="13" t="s">
        <v>23</v>
      </c>
      <c r="N697" s="13" t="s">
        <v>23</v>
      </c>
      <c r="O697" s="13" t="s">
        <v>23</v>
      </c>
      <c r="P697" s="13" t="str">
        <f t="shared" si="220"/>
        <v>EASA;FAA;CAA UK;CAA MALAYSIA;;CAA CHINA;</v>
      </c>
      <c r="Q697" s="22" t="s">
        <v>12</v>
      </c>
      <c r="R697" s="22" t="s">
        <v>13</v>
      </c>
      <c r="S697" s="22" t="s">
        <v>1224</v>
      </c>
      <c r="T697" s="23" t="s">
        <v>24</v>
      </c>
      <c r="U697" s="23"/>
      <c r="V697" s="22" t="s">
        <v>26</v>
      </c>
      <c r="W697" s="22"/>
      <c r="X697" s="23" t="s">
        <v>1232</v>
      </c>
      <c r="Y697" s="19" t="s">
        <v>1242</v>
      </c>
      <c r="Z697" s="19"/>
      <c r="AA697" s="1" t="str">
        <f>_xlfn.IFNA(VLOOKUP($B697,'[1]Price Catalogue (Active CAP)'!$A:$AD,AA$3,FALSE),"")</f>
        <v/>
      </c>
      <c r="AB697" s="1" t="str">
        <f>_xlfn.IFNA(VLOOKUP($B697,'[1]Price Catalogue (Active CAP)'!$A:$AD,AB$3,FALSE),"")</f>
        <v/>
      </c>
      <c r="AC697" s="1" t="str">
        <f>_xlfn.IFNA(VLOOKUP($B697,'[1]Price Catalogue (Active CAP)'!$A:$AD,AC$3,FALSE),"")</f>
        <v/>
      </c>
      <c r="AD697" s="1" t="str">
        <f>_xlfn.IFNA(VLOOKUP($B697,'[1]Price Catalogue (Active CAP)'!$A:$AD,AD$3,FALSE),"")</f>
        <v/>
      </c>
      <c r="AE697" s="1" t="str">
        <f>_xlfn.IFNA(VLOOKUP($B697,'[1]Price Catalogue (Active CAP)'!$A:$AD,AE$3,FALSE),"")</f>
        <v/>
      </c>
      <c r="AF697" s="1" t="str">
        <f>_xlfn.IFNA(VLOOKUP($B697,'[1]Price Catalogue (Active CAP)'!$A:$AD,AF$3,FALSE),"")</f>
        <v/>
      </c>
      <c r="AG697" s="1" t="str">
        <f>_xlfn.IFNA(VLOOKUP($B697,'[1]Price Catalogue (Active CAP)'!$A:$AD,AG$3,FALSE),"")</f>
        <v/>
      </c>
      <c r="AH697" s="1" t="str">
        <f>_xlfn.IFNA(VLOOKUP($B697,'[1]Price Catalogue (Active CAP)'!$A:$AD,AH$3,FALSE),"")</f>
        <v/>
      </c>
      <c r="AI697" s="1" t="str">
        <f>_xlfn.IFNA(VLOOKUP($B697,'[1]Price Catalogue (Active CAP)'!$A:$AD,AI$3,FALSE),"")</f>
        <v/>
      </c>
      <c r="AJ697" s="1" t="str">
        <f>_xlfn.IFNA(VLOOKUP($B697,'[1]Price Catalogue (Active CAP)'!$A:$AD,AJ$3,FALSE),"")</f>
        <v/>
      </c>
      <c r="AK697" s="1" t="str">
        <f>_xlfn.IFNA(VLOOKUP($B697,'[1]Price Catalogue (Active CAP)'!$A:$AD,AK$3,FALSE),"")</f>
        <v/>
      </c>
      <c r="AL697" s="32" t="str">
        <f>_xlfn.IFNA(VLOOKUP($B697,'[1]Price Catalogue (Active CAP)'!$A:$AD,AL$3,FALSE),"")</f>
        <v/>
      </c>
      <c r="AM697" s="1" t="str">
        <f>_xlfn.IFNA(VLOOKUP($B697,'[1]Price Catalogue (Active CAP)'!$A:$AD,AM$3,FALSE),"")</f>
        <v/>
      </c>
      <c r="AN697" s="1" t="str">
        <f>_xlfn.IFNA(VLOOKUP($B697,'[1]Price Catalogue (Active CAP)'!$A:$AD,AN$3,FALSE),"")</f>
        <v/>
      </c>
      <c r="AO697" s="1" t="str">
        <f>_xlfn.IFNA(VLOOKUP($B697,'[1]Price Catalogue (Active CAP)'!$A:$AD,AO$3,FALSE),"")</f>
        <v/>
      </c>
      <c r="AP697" s="1" t="str">
        <f>_xlfn.IFNA(VLOOKUP($B697,'[1]Price Catalogue (Active CAP)'!$A:$AD,AP$3,FALSE),"")</f>
        <v/>
      </c>
      <c r="AQ697" s="1" t="str">
        <f>_xlfn.IFNA(VLOOKUP($B697,'[1]Price Catalogue (Active CAP)'!$A:$AD,AQ$3,FALSE),"")</f>
        <v/>
      </c>
      <c r="AR697" s="1" t="str">
        <f>_xlfn.IFNA(VLOOKUP($B697,'[1]Price Catalogue (Active CAP)'!$A:$AD,AR$3,FALSE),"")</f>
        <v/>
      </c>
      <c r="AS697" s="1" t="str">
        <f>_xlfn.IFNA(VLOOKUP($B697,'[1]Price Catalogue (Active CAP)'!$A:$AD,AS$3,FALSE),"")</f>
        <v/>
      </c>
      <c r="AT697" s="1" t="str">
        <f>_xlfn.IFNA(VLOOKUP($B697,'[1]Price Catalogue (Active CAP)'!$A:$AD,AT$3,FALSE),"")</f>
        <v/>
      </c>
      <c r="AU697" s="1" t="str">
        <f>_xlfn.IFNA(VLOOKUP($B697,'[1]Price Catalogue (Active CAP)'!$A:$AD,AU$3,FALSE),"")</f>
        <v/>
      </c>
      <c r="AW697" s="1" t="b">
        <f t="shared" si="221"/>
        <v>0</v>
      </c>
      <c r="AX697" s="1" t="b">
        <f t="shared" si="222"/>
        <v>1</v>
      </c>
      <c r="AY697" s="1" t="b">
        <f t="shared" si="223"/>
        <v>0</v>
      </c>
      <c r="AZ697" s="1" t="b">
        <f t="shared" si="224"/>
        <v>0</v>
      </c>
      <c r="BA697" s="1" t="b">
        <f t="shared" si="225"/>
        <v>0</v>
      </c>
      <c r="BB697" s="1" t="b">
        <f t="shared" si="226"/>
        <v>0</v>
      </c>
      <c r="BC697" s="1" t="b">
        <f t="shared" si="227"/>
        <v>0</v>
      </c>
      <c r="BD697" s="1" t="b">
        <f t="shared" si="228"/>
        <v>0</v>
      </c>
      <c r="BE697" s="1" t="b">
        <f t="shared" si="229"/>
        <v>1</v>
      </c>
      <c r="BF697" s="1" t="b">
        <f t="shared" si="230"/>
        <v>0</v>
      </c>
      <c r="BG697" s="1" t="b">
        <f t="shared" si="231"/>
        <v>0</v>
      </c>
      <c r="BH697" s="1" t="b">
        <f t="shared" si="232"/>
        <v>0</v>
      </c>
      <c r="BI697" s="1" t="b">
        <f t="shared" si="233"/>
        <v>0</v>
      </c>
      <c r="BJ697" s="1" t="b">
        <f t="shared" si="234"/>
        <v>0</v>
      </c>
      <c r="BK697" s="1" t="b">
        <f t="shared" si="235"/>
        <v>0</v>
      </c>
      <c r="BL697" s="1" t="b">
        <f t="shared" si="236"/>
        <v>0</v>
      </c>
      <c r="BM697" s="1" t="b">
        <f t="shared" si="237"/>
        <v>1</v>
      </c>
      <c r="BN697" s="1" t="b">
        <f t="shared" si="238"/>
        <v>0</v>
      </c>
      <c r="BO697" s="1" t="b">
        <f t="shared" si="239"/>
        <v>1</v>
      </c>
      <c r="BP697" s="1" t="b">
        <f t="shared" si="240"/>
        <v>0</v>
      </c>
      <c r="BQ697" s="1" t="b">
        <f t="shared" si="241"/>
        <v>0</v>
      </c>
    </row>
    <row r="698" spans="1:69" ht="60" customHeight="1">
      <c r="A698" s="5">
        <v>695</v>
      </c>
      <c r="B698" s="20" t="s">
        <v>1760</v>
      </c>
      <c r="C698" s="21"/>
      <c r="D698" s="21" t="s">
        <v>1758</v>
      </c>
      <c r="E698" s="19" t="s">
        <v>1571</v>
      </c>
      <c r="F698" s="21" t="s">
        <v>1759</v>
      </c>
      <c r="G698" s="21" t="s">
        <v>100</v>
      </c>
      <c r="H698" s="21" t="s">
        <v>1473</v>
      </c>
      <c r="I698" s="21" t="s">
        <v>1452</v>
      </c>
      <c r="J698" s="21"/>
      <c r="K698" s="21" t="s">
        <v>1747</v>
      </c>
      <c r="L698" s="21" t="s">
        <v>1268</v>
      </c>
      <c r="M698" s="13" t="s">
        <v>23</v>
      </c>
      <c r="N698" s="13" t="s">
        <v>23</v>
      </c>
      <c r="O698" s="13" t="s">
        <v>23</v>
      </c>
      <c r="P698" s="13" t="str">
        <f t="shared" si="220"/>
        <v>EASA;FAA;CAA UK;CAA MALAYSIA;;CAA CHINA;</v>
      </c>
      <c r="Q698" s="22" t="s">
        <v>12</v>
      </c>
      <c r="R698" s="22" t="s">
        <v>13</v>
      </c>
      <c r="S698" s="22" t="s">
        <v>1224</v>
      </c>
      <c r="T698" s="23" t="s">
        <v>24</v>
      </c>
      <c r="U698" s="23"/>
      <c r="V698" s="22" t="s">
        <v>26</v>
      </c>
      <c r="W698" s="22"/>
      <c r="X698" s="23" t="s">
        <v>1232</v>
      </c>
      <c r="Y698" s="19" t="s">
        <v>1242</v>
      </c>
      <c r="Z698" s="19"/>
      <c r="AA698" s="1" t="str">
        <f>_xlfn.IFNA(VLOOKUP($B698,'[1]Price Catalogue (Active CAP)'!$A:$AD,AA$3,FALSE),"")</f>
        <v/>
      </c>
      <c r="AB698" s="1" t="str">
        <f>_xlfn.IFNA(VLOOKUP($B698,'[1]Price Catalogue (Active CAP)'!$A:$AD,AB$3,FALSE),"")</f>
        <v/>
      </c>
      <c r="AC698" s="1" t="str">
        <f>_xlfn.IFNA(VLOOKUP($B698,'[1]Price Catalogue (Active CAP)'!$A:$AD,AC$3,FALSE),"")</f>
        <v/>
      </c>
      <c r="AD698" s="1" t="str">
        <f>_xlfn.IFNA(VLOOKUP($B698,'[1]Price Catalogue (Active CAP)'!$A:$AD,AD$3,FALSE),"")</f>
        <v/>
      </c>
      <c r="AE698" s="1" t="str">
        <f>_xlfn.IFNA(VLOOKUP($B698,'[1]Price Catalogue (Active CAP)'!$A:$AD,AE$3,FALSE),"")</f>
        <v/>
      </c>
      <c r="AF698" s="1" t="str">
        <f>_xlfn.IFNA(VLOOKUP($B698,'[1]Price Catalogue (Active CAP)'!$A:$AD,AF$3,FALSE),"")</f>
        <v/>
      </c>
      <c r="AG698" s="1" t="str">
        <f>_xlfn.IFNA(VLOOKUP($B698,'[1]Price Catalogue (Active CAP)'!$A:$AD,AG$3,FALSE),"")</f>
        <v/>
      </c>
      <c r="AH698" s="1" t="str">
        <f>_xlfn.IFNA(VLOOKUP($B698,'[1]Price Catalogue (Active CAP)'!$A:$AD,AH$3,FALSE),"")</f>
        <v/>
      </c>
      <c r="AI698" s="1" t="str">
        <f>_xlfn.IFNA(VLOOKUP($B698,'[1]Price Catalogue (Active CAP)'!$A:$AD,AI$3,FALSE),"")</f>
        <v/>
      </c>
      <c r="AJ698" s="1" t="str">
        <f>_xlfn.IFNA(VLOOKUP($B698,'[1]Price Catalogue (Active CAP)'!$A:$AD,AJ$3,FALSE),"")</f>
        <v/>
      </c>
      <c r="AK698" s="1" t="str">
        <f>_xlfn.IFNA(VLOOKUP($B698,'[1]Price Catalogue (Active CAP)'!$A:$AD,AK$3,FALSE),"")</f>
        <v/>
      </c>
      <c r="AL698" s="32" t="str">
        <f>_xlfn.IFNA(VLOOKUP($B698,'[1]Price Catalogue (Active CAP)'!$A:$AD,AL$3,FALSE),"")</f>
        <v/>
      </c>
      <c r="AM698" s="1" t="str">
        <f>_xlfn.IFNA(VLOOKUP($B698,'[1]Price Catalogue (Active CAP)'!$A:$AD,AM$3,FALSE),"")</f>
        <v/>
      </c>
      <c r="AN698" s="1" t="str">
        <f>_xlfn.IFNA(VLOOKUP($B698,'[1]Price Catalogue (Active CAP)'!$A:$AD,AN$3,FALSE),"")</f>
        <v/>
      </c>
      <c r="AO698" s="1" t="str">
        <f>_xlfn.IFNA(VLOOKUP($B698,'[1]Price Catalogue (Active CAP)'!$A:$AD,AO$3,FALSE),"")</f>
        <v/>
      </c>
      <c r="AP698" s="1" t="str">
        <f>_xlfn.IFNA(VLOOKUP($B698,'[1]Price Catalogue (Active CAP)'!$A:$AD,AP$3,FALSE),"")</f>
        <v/>
      </c>
      <c r="AQ698" s="1" t="str">
        <f>_xlfn.IFNA(VLOOKUP($B698,'[1]Price Catalogue (Active CAP)'!$A:$AD,AQ$3,FALSE),"")</f>
        <v/>
      </c>
      <c r="AR698" s="1" t="str">
        <f>_xlfn.IFNA(VLOOKUP($B698,'[1]Price Catalogue (Active CAP)'!$A:$AD,AR$3,FALSE),"")</f>
        <v/>
      </c>
      <c r="AS698" s="1" t="str">
        <f>_xlfn.IFNA(VLOOKUP($B698,'[1]Price Catalogue (Active CAP)'!$A:$AD,AS$3,FALSE),"")</f>
        <v/>
      </c>
      <c r="AT698" s="1" t="str">
        <f>_xlfn.IFNA(VLOOKUP($B698,'[1]Price Catalogue (Active CAP)'!$A:$AD,AT$3,FALSE),"")</f>
        <v/>
      </c>
      <c r="AU698" s="1" t="str">
        <f>_xlfn.IFNA(VLOOKUP($B698,'[1]Price Catalogue (Active CAP)'!$A:$AD,AU$3,FALSE),"")</f>
        <v/>
      </c>
      <c r="AW698" s="1" t="b">
        <f t="shared" si="221"/>
        <v>0</v>
      </c>
      <c r="AX698" s="1" t="b">
        <f t="shared" si="222"/>
        <v>1</v>
      </c>
      <c r="AY698" s="1" t="b">
        <f t="shared" si="223"/>
        <v>0</v>
      </c>
      <c r="AZ698" s="1" t="b">
        <f t="shared" si="224"/>
        <v>0</v>
      </c>
      <c r="BA698" s="1" t="b">
        <f t="shared" si="225"/>
        <v>0</v>
      </c>
      <c r="BB698" s="1" t="b">
        <f t="shared" si="226"/>
        <v>0</v>
      </c>
      <c r="BC698" s="1" t="b">
        <f t="shared" si="227"/>
        <v>0</v>
      </c>
      <c r="BD698" s="1" t="b">
        <f t="shared" si="228"/>
        <v>0</v>
      </c>
      <c r="BE698" s="1" t="b">
        <f t="shared" si="229"/>
        <v>1</v>
      </c>
      <c r="BF698" s="1" t="b">
        <f t="shared" si="230"/>
        <v>0</v>
      </c>
      <c r="BG698" s="1" t="b">
        <f t="shared" si="231"/>
        <v>0</v>
      </c>
      <c r="BH698" s="1" t="b">
        <f t="shared" si="232"/>
        <v>0</v>
      </c>
      <c r="BI698" s="1" t="b">
        <f t="shared" si="233"/>
        <v>0</v>
      </c>
      <c r="BJ698" s="1" t="b">
        <f t="shared" si="234"/>
        <v>0</v>
      </c>
      <c r="BK698" s="1" t="b">
        <f t="shared" si="235"/>
        <v>0</v>
      </c>
      <c r="BL698" s="1" t="b">
        <f t="shared" si="236"/>
        <v>0</v>
      </c>
      <c r="BM698" s="1" t="b">
        <f t="shared" si="237"/>
        <v>1</v>
      </c>
      <c r="BN698" s="1" t="b">
        <f t="shared" si="238"/>
        <v>0</v>
      </c>
      <c r="BO698" s="1" t="b">
        <f t="shared" si="239"/>
        <v>1</v>
      </c>
      <c r="BP698" s="1" t="b">
        <f t="shared" si="240"/>
        <v>0</v>
      </c>
      <c r="BQ698" s="1" t="b">
        <f t="shared" si="241"/>
        <v>0</v>
      </c>
    </row>
    <row r="699" spans="1:69" ht="60" customHeight="1">
      <c r="A699" s="5">
        <v>696</v>
      </c>
      <c r="B699" s="20" t="s">
        <v>1761</v>
      </c>
      <c r="C699" s="21"/>
      <c r="D699" s="21" t="s">
        <v>1762</v>
      </c>
      <c r="E699" s="19" t="s">
        <v>1571</v>
      </c>
      <c r="F699" s="21" t="s">
        <v>45</v>
      </c>
      <c r="G699" s="21" t="s">
        <v>1763</v>
      </c>
      <c r="H699" s="21" t="s">
        <v>1764</v>
      </c>
      <c r="I699" s="21" t="s">
        <v>1685</v>
      </c>
      <c r="J699" s="21"/>
      <c r="K699" s="21" t="s">
        <v>1765</v>
      </c>
      <c r="L699" s="21" t="s">
        <v>1766</v>
      </c>
      <c r="M699" s="13"/>
      <c r="N699" s="13"/>
      <c r="O699" s="13"/>
      <c r="P699" s="13" t="str">
        <f t="shared" si="220"/>
        <v>EASA;FAA;CAA UK;CAA MALAYSIA;DGCA INDONESIA;CAA CHINA;</v>
      </c>
      <c r="Q699" s="22" t="s">
        <v>12</v>
      </c>
      <c r="R699" s="22" t="s">
        <v>13</v>
      </c>
      <c r="S699" s="22" t="s">
        <v>1224</v>
      </c>
      <c r="T699" s="23" t="s">
        <v>24</v>
      </c>
      <c r="U699" s="23" t="s">
        <v>25</v>
      </c>
      <c r="V699" s="22" t="s">
        <v>26</v>
      </c>
      <c r="W699" s="22"/>
      <c r="X699" s="23" t="s">
        <v>1232</v>
      </c>
      <c r="Y699" s="19" t="s">
        <v>1233</v>
      </c>
      <c r="Z699" s="19"/>
      <c r="AA699" s="1" t="str">
        <f>_xlfn.IFNA(VLOOKUP($B699,'[1]Price Catalogue (Active CAP)'!$A:$AD,AA$3,FALSE),"")</f>
        <v/>
      </c>
      <c r="AB699" s="1" t="str">
        <f>_xlfn.IFNA(VLOOKUP($B699,'[1]Price Catalogue (Active CAP)'!$A:$AD,AB$3,FALSE),"")</f>
        <v/>
      </c>
      <c r="AC699" s="1" t="str">
        <f>_xlfn.IFNA(VLOOKUP($B699,'[1]Price Catalogue (Active CAP)'!$A:$AD,AC$3,FALSE),"")</f>
        <v/>
      </c>
      <c r="AD699" s="1" t="str">
        <f>_xlfn.IFNA(VLOOKUP($B699,'[1]Price Catalogue (Active CAP)'!$A:$AD,AD$3,FALSE),"")</f>
        <v/>
      </c>
      <c r="AE699" s="1" t="str">
        <f>_xlfn.IFNA(VLOOKUP($B699,'[1]Price Catalogue (Active CAP)'!$A:$AD,AE$3,FALSE),"")</f>
        <v/>
      </c>
      <c r="AF699" s="1" t="str">
        <f>_xlfn.IFNA(VLOOKUP($B699,'[1]Price Catalogue (Active CAP)'!$A:$AD,AF$3,FALSE),"")</f>
        <v/>
      </c>
      <c r="AG699" s="1" t="str">
        <f>_xlfn.IFNA(VLOOKUP($B699,'[1]Price Catalogue (Active CAP)'!$A:$AD,AG$3,FALSE),"")</f>
        <v/>
      </c>
      <c r="AH699" s="1" t="str">
        <f>_xlfn.IFNA(VLOOKUP($B699,'[1]Price Catalogue (Active CAP)'!$A:$AD,AH$3,FALSE),"")</f>
        <v/>
      </c>
      <c r="AI699" s="1" t="str">
        <f>_xlfn.IFNA(VLOOKUP($B699,'[1]Price Catalogue (Active CAP)'!$A:$AD,AI$3,FALSE),"")</f>
        <v/>
      </c>
      <c r="AJ699" s="1" t="str">
        <f>_xlfn.IFNA(VLOOKUP($B699,'[1]Price Catalogue (Active CAP)'!$A:$AD,AJ$3,FALSE),"")</f>
        <v/>
      </c>
      <c r="AK699" s="1" t="str">
        <f>_xlfn.IFNA(VLOOKUP($B699,'[1]Price Catalogue (Active CAP)'!$A:$AD,AK$3,FALSE),"")</f>
        <v/>
      </c>
      <c r="AL699" s="32" t="str">
        <f>_xlfn.IFNA(VLOOKUP($B699,'[1]Price Catalogue (Active CAP)'!$A:$AD,AL$3,FALSE),"")</f>
        <v/>
      </c>
      <c r="AM699" s="1" t="str">
        <f>_xlfn.IFNA(VLOOKUP($B699,'[1]Price Catalogue (Active CAP)'!$A:$AD,AM$3,FALSE),"")</f>
        <v/>
      </c>
      <c r="AN699" s="1" t="str">
        <f>_xlfn.IFNA(VLOOKUP($B699,'[1]Price Catalogue (Active CAP)'!$A:$AD,AN$3,FALSE),"")</f>
        <v/>
      </c>
      <c r="AO699" s="1" t="str">
        <f>_xlfn.IFNA(VLOOKUP($B699,'[1]Price Catalogue (Active CAP)'!$A:$AD,AO$3,FALSE),"")</f>
        <v/>
      </c>
      <c r="AP699" s="1" t="str">
        <f>_xlfn.IFNA(VLOOKUP($B699,'[1]Price Catalogue (Active CAP)'!$A:$AD,AP$3,FALSE),"")</f>
        <v/>
      </c>
      <c r="AQ699" s="1" t="str">
        <f>_xlfn.IFNA(VLOOKUP($B699,'[1]Price Catalogue (Active CAP)'!$A:$AD,AQ$3,FALSE),"")</f>
        <v/>
      </c>
      <c r="AR699" s="1" t="str">
        <f>_xlfn.IFNA(VLOOKUP($B699,'[1]Price Catalogue (Active CAP)'!$A:$AD,AR$3,FALSE),"")</f>
        <v/>
      </c>
      <c r="AS699" s="1" t="str">
        <f>_xlfn.IFNA(VLOOKUP($B699,'[1]Price Catalogue (Active CAP)'!$A:$AD,AS$3,FALSE),"")</f>
        <v/>
      </c>
      <c r="AT699" s="1" t="str">
        <f>_xlfn.IFNA(VLOOKUP($B699,'[1]Price Catalogue (Active CAP)'!$A:$AD,AT$3,FALSE),"")</f>
        <v/>
      </c>
      <c r="AU699" s="1" t="str">
        <f>_xlfn.IFNA(VLOOKUP($B699,'[1]Price Catalogue (Active CAP)'!$A:$AD,AU$3,FALSE),"")</f>
        <v/>
      </c>
      <c r="AW699" s="1" t="b">
        <f t="shared" si="221"/>
        <v>0</v>
      </c>
      <c r="AX699" s="1" t="b">
        <f t="shared" si="222"/>
        <v>1</v>
      </c>
      <c r="AY699" s="1" t="b">
        <f t="shared" si="223"/>
        <v>0</v>
      </c>
      <c r="AZ699" s="1" t="b">
        <f t="shared" si="224"/>
        <v>0</v>
      </c>
      <c r="BA699" s="1" t="b">
        <f t="shared" si="225"/>
        <v>0</v>
      </c>
      <c r="BB699" s="1" t="b">
        <f t="shared" si="226"/>
        <v>0</v>
      </c>
      <c r="BC699" s="1" t="b">
        <f t="shared" si="227"/>
        <v>0</v>
      </c>
      <c r="BD699" s="1" t="b">
        <f t="shared" si="228"/>
        <v>0</v>
      </c>
      <c r="BE699" s="1" t="b">
        <f t="shared" si="229"/>
        <v>1</v>
      </c>
      <c r="BF699" s="1" t="b">
        <f t="shared" si="230"/>
        <v>0</v>
      </c>
      <c r="BG699" s="1" t="b">
        <f t="shared" si="231"/>
        <v>0</v>
      </c>
      <c r="BH699" s="1" t="b">
        <f t="shared" si="232"/>
        <v>0</v>
      </c>
      <c r="BI699" s="1" t="b">
        <f t="shared" si="233"/>
        <v>0</v>
      </c>
      <c r="BJ699" s="1" t="b">
        <f t="shared" si="234"/>
        <v>0</v>
      </c>
      <c r="BK699" s="1" t="b">
        <f t="shared" si="235"/>
        <v>0</v>
      </c>
      <c r="BL699" s="1" t="b">
        <f t="shared" si="236"/>
        <v>0</v>
      </c>
      <c r="BM699" s="1" t="b">
        <f t="shared" si="237"/>
        <v>0</v>
      </c>
      <c r="BN699" s="1" t="b">
        <f t="shared" si="238"/>
        <v>0</v>
      </c>
      <c r="BO699" s="1" t="b">
        <f t="shared" si="239"/>
        <v>1</v>
      </c>
      <c r="BP699" s="1" t="b">
        <f t="shared" si="240"/>
        <v>0</v>
      </c>
      <c r="BQ699" s="1" t="b">
        <f t="shared" si="241"/>
        <v>0</v>
      </c>
    </row>
    <row r="700" spans="1:69" ht="60" customHeight="1">
      <c r="A700" s="5">
        <v>697</v>
      </c>
      <c r="B700" s="20" t="s">
        <v>1767</v>
      </c>
      <c r="C700" s="21"/>
      <c r="D700" s="21" t="s">
        <v>1762</v>
      </c>
      <c r="E700" s="19" t="s">
        <v>1571</v>
      </c>
      <c r="F700" s="21" t="s">
        <v>45</v>
      </c>
      <c r="G700" s="21" t="s">
        <v>1763</v>
      </c>
      <c r="H700" s="21" t="s">
        <v>1764</v>
      </c>
      <c r="I700" s="21" t="s">
        <v>1685</v>
      </c>
      <c r="J700" s="21"/>
      <c r="K700" s="21" t="s">
        <v>1765</v>
      </c>
      <c r="L700" s="21" t="s">
        <v>1766</v>
      </c>
      <c r="M700" s="13"/>
      <c r="N700" s="13"/>
      <c r="O700" s="13"/>
      <c r="P700" s="13" t="str">
        <f t="shared" si="220"/>
        <v>EASA;FAA;CAA UK;CAA MALAYSIA;DGCA INDONESIA;CAA CHINA;</v>
      </c>
      <c r="Q700" s="22" t="s">
        <v>12</v>
      </c>
      <c r="R700" s="22" t="s">
        <v>13</v>
      </c>
      <c r="S700" s="22" t="s">
        <v>1224</v>
      </c>
      <c r="T700" s="23" t="s">
        <v>24</v>
      </c>
      <c r="U700" s="23" t="s">
        <v>25</v>
      </c>
      <c r="V700" s="22" t="s">
        <v>26</v>
      </c>
      <c r="W700" s="22"/>
      <c r="X700" s="23" t="s">
        <v>1232</v>
      </c>
      <c r="Y700" s="19" t="s">
        <v>1233</v>
      </c>
      <c r="Z700" s="19"/>
      <c r="AA700" s="1" t="str">
        <f>_xlfn.IFNA(VLOOKUP($B700,'[1]Price Catalogue (Active CAP)'!$A:$AD,AA$3,FALSE),"")</f>
        <v/>
      </c>
      <c r="AB700" s="1" t="str">
        <f>_xlfn.IFNA(VLOOKUP($B700,'[1]Price Catalogue (Active CAP)'!$A:$AD,AB$3,FALSE),"")</f>
        <v/>
      </c>
      <c r="AC700" s="1" t="str">
        <f>_xlfn.IFNA(VLOOKUP($B700,'[1]Price Catalogue (Active CAP)'!$A:$AD,AC$3,FALSE),"")</f>
        <v/>
      </c>
      <c r="AD700" s="1" t="str">
        <f>_xlfn.IFNA(VLOOKUP($B700,'[1]Price Catalogue (Active CAP)'!$A:$AD,AD$3,FALSE),"")</f>
        <v/>
      </c>
      <c r="AE700" s="1" t="str">
        <f>_xlfn.IFNA(VLOOKUP($B700,'[1]Price Catalogue (Active CAP)'!$A:$AD,AE$3,FALSE),"")</f>
        <v/>
      </c>
      <c r="AF700" s="1" t="str">
        <f>_xlfn.IFNA(VLOOKUP($B700,'[1]Price Catalogue (Active CAP)'!$A:$AD,AF$3,FALSE),"")</f>
        <v/>
      </c>
      <c r="AG700" s="1" t="str">
        <f>_xlfn.IFNA(VLOOKUP($B700,'[1]Price Catalogue (Active CAP)'!$A:$AD,AG$3,FALSE),"")</f>
        <v/>
      </c>
      <c r="AH700" s="1" t="str">
        <f>_xlfn.IFNA(VLOOKUP($B700,'[1]Price Catalogue (Active CAP)'!$A:$AD,AH$3,FALSE),"")</f>
        <v/>
      </c>
      <c r="AI700" s="1" t="str">
        <f>_xlfn.IFNA(VLOOKUP($B700,'[1]Price Catalogue (Active CAP)'!$A:$AD,AI$3,FALSE),"")</f>
        <v/>
      </c>
      <c r="AJ700" s="1" t="str">
        <f>_xlfn.IFNA(VLOOKUP($B700,'[1]Price Catalogue (Active CAP)'!$A:$AD,AJ$3,FALSE),"")</f>
        <v/>
      </c>
      <c r="AK700" s="1" t="str">
        <f>_xlfn.IFNA(VLOOKUP($B700,'[1]Price Catalogue (Active CAP)'!$A:$AD,AK$3,FALSE),"")</f>
        <v/>
      </c>
      <c r="AL700" s="32" t="str">
        <f>_xlfn.IFNA(VLOOKUP($B700,'[1]Price Catalogue (Active CAP)'!$A:$AD,AL$3,FALSE),"")</f>
        <v/>
      </c>
      <c r="AM700" s="1" t="str">
        <f>_xlfn.IFNA(VLOOKUP($B700,'[1]Price Catalogue (Active CAP)'!$A:$AD,AM$3,FALSE),"")</f>
        <v/>
      </c>
      <c r="AN700" s="1" t="str">
        <f>_xlfn.IFNA(VLOOKUP($B700,'[1]Price Catalogue (Active CAP)'!$A:$AD,AN$3,FALSE),"")</f>
        <v/>
      </c>
      <c r="AO700" s="1" t="str">
        <f>_xlfn.IFNA(VLOOKUP($B700,'[1]Price Catalogue (Active CAP)'!$A:$AD,AO$3,FALSE),"")</f>
        <v/>
      </c>
      <c r="AP700" s="1" t="str">
        <f>_xlfn.IFNA(VLOOKUP($B700,'[1]Price Catalogue (Active CAP)'!$A:$AD,AP$3,FALSE),"")</f>
        <v/>
      </c>
      <c r="AQ700" s="1" t="str">
        <f>_xlfn.IFNA(VLOOKUP($B700,'[1]Price Catalogue (Active CAP)'!$A:$AD,AQ$3,FALSE),"")</f>
        <v/>
      </c>
      <c r="AR700" s="1" t="str">
        <f>_xlfn.IFNA(VLOOKUP($B700,'[1]Price Catalogue (Active CAP)'!$A:$AD,AR$3,FALSE),"")</f>
        <v/>
      </c>
      <c r="AS700" s="1" t="str">
        <f>_xlfn.IFNA(VLOOKUP($B700,'[1]Price Catalogue (Active CAP)'!$A:$AD,AS$3,FALSE),"")</f>
        <v/>
      </c>
      <c r="AT700" s="1" t="str">
        <f>_xlfn.IFNA(VLOOKUP($B700,'[1]Price Catalogue (Active CAP)'!$A:$AD,AT$3,FALSE),"")</f>
        <v/>
      </c>
      <c r="AU700" s="1" t="str">
        <f>_xlfn.IFNA(VLOOKUP($B700,'[1]Price Catalogue (Active CAP)'!$A:$AD,AU$3,FALSE),"")</f>
        <v/>
      </c>
      <c r="AW700" s="1" t="b">
        <f t="shared" si="221"/>
        <v>0</v>
      </c>
      <c r="AX700" s="1" t="b">
        <f t="shared" si="222"/>
        <v>1</v>
      </c>
      <c r="AY700" s="1" t="b">
        <f t="shared" si="223"/>
        <v>0</v>
      </c>
      <c r="AZ700" s="1" t="b">
        <f t="shared" si="224"/>
        <v>0</v>
      </c>
      <c r="BA700" s="1" t="b">
        <f t="shared" si="225"/>
        <v>0</v>
      </c>
      <c r="BB700" s="1" t="b">
        <f t="shared" si="226"/>
        <v>0</v>
      </c>
      <c r="BC700" s="1" t="b">
        <f t="shared" si="227"/>
        <v>0</v>
      </c>
      <c r="BD700" s="1" t="b">
        <f t="shared" si="228"/>
        <v>0</v>
      </c>
      <c r="BE700" s="1" t="b">
        <f t="shared" si="229"/>
        <v>1</v>
      </c>
      <c r="BF700" s="1" t="b">
        <f t="shared" si="230"/>
        <v>0</v>
      </c>
      <c r="BG700" s="1" t="b">
        <f t="shared" si="231"/>
        <v>0</v>
      </c>
      <c r="BH700" s="1" t="b">
        <f t="shared" si="232"/>
        <v>0</v>
      </c>
      <c r="BI700" s="1" t="b">
        <f t="shared" si="233"/>
        <v>0</v>
      </c>
      <c r="BJ700" s="1" t="b">
        <f t="shared" si="234"/>
        <v>0</v>
      </c>
      <c r="BK700" s="1" t="b">
        <f t="shared" si="235"/>
        <v>0</v>
      </c>
      <c r="BL700" s="1" t="b">
        <f t="shared" si="236"/>
        <v>0</v>
      </c>
      <c r="BM700" s="1" t="b">
        <f t="shared" si="237"/>
        <v>0</v>
      </c>
      <c r="BN700" s="1" t="b">
        <f t="shared" si="238"/>
        <v>0</v>
      </c>
      <c r="BO700" s="1" t="b">
        <f t="shared" si="239"/>
        <v>1</v>
      </c>
      <c r="BP700" s="1" t="b">
        <f t="shared" si="240"/>
        <v>0</v>
      </c>
      <c r="BQ700" s="1" t="b">
        <f t="shared" si="241"/>
        <v>0</v>
      </c>
    </row>
    <row r="701" spans="1:69" ht="60" customHeight="1">
      <c r="A701" s="5">
        <v>698</v>
      </c>
      <c r="B701" s="20" t="s">
        <v>1768</v>
      </c>
      <c r="C701" s="21"/>
      <c r="D701" s="21" t="s">
        <v>1762</v>
      </c>
      <c r="E701" s="19" t="s">
        <v>1571</v>
      </c>
      <c r="F701" s="21" t="s">
        <v>45</v>
      </c>
      <c r="G701" s="21" t="s">
        <v>1763</v>
      </c>
      <c r="H701" s="21" t="s">
        <v>1764</v>
      </c>
      <c r="I701" s="21" t="s">
        <v>1685</v>
      </c>
      <c r="J701" s="21"/>
      <c r="K701" s="21" t="s">
        <v>1765</v>
      </c>
      <c r="L701" s="21" t="s">
        <v>1766</v>
      </c>
      <c r="M701" s="13"/>
      <c r="N701" s="13"/>
      <c r="O701" s="13"/>
      <c r="P701" s="13" t="str">
        <f t="shared" si="220"/>
        <v>EASA;FAA;CAA UK;CAA MALAYSIA;DGCA INDONESIA;CAA CHINA;</v>
      </c>
      <c r="Q701" s="22" t="s">
        <v>12</v>
      </c>
      <c r="R701" s="22" t="s">
        <v>13</v>
      </c>
      <c r="S701" s="22" t="s">
        <v>1224</v>
      </c>
      <c r="T701" s="23" t="s">
        <v>24</v>
      </c>
      <c r="U701" s="23" t="s">
        <v>25</v>
      </c>
      <c r="V701" s="22" t="s">
        <v>26</v>
      </c>
      <c r="W701" s="22"/>
      <c r="X701" s="23" t="s">
        <v>1232</v>
      </c>
      <c r="Y701" s="19" t="s">
        <v>1233</v>
      </c>
      <c r="Z701" s="19"/>
      <c r="AA701" s="1" t="str">
        <f>_xlfn.IFNA(VLOOKUP($B701,'[1]Price Catalogue (Active CAP)'!$A:$AD,AA$3,FALSE),"")</f>
        <v/>
      </c>
      <c r="AB701" s="1" t="str">
        <f>_xlfn.IFNA(VLOOKUP($B701,'[1]Price Catalogue (Active CAP)'!$A:$AD,AB$3,FALSE),"")</f>
        <v/>
      </c>
      <c r="AC701" s="1" t="str">
        <f>_xlfn.IFNA(VLOOKUP($B701,'[1]Price Catalogue (Active CAP)'!$A:$AD,AC$3,FALSE),"")</f>
        <v/>
      </c>
      <c r="AD701" s="1" t="str">
        <f>_xlfn.IFNA(VLOOKUP($B701,'[1]Price Catalogue (Active CAP)'!$A:$AD,AD$3,FALSE),"")</f>
        <v/>
      </c>
      <c r="AE701" s="1" t="str">
        <f>_xlfn.IFNA(VLOOKUP($B701,'[1]Price Catalogue (Active CAP)'!$A:$AD,AE$3,FALSE),"")</f>
        <v/>
      </c>
      <c r="AF701" s="1" t="str">
        <f>_xlfn.IFNA(VLOOKUP($B701,'[1]Price Catalogue (Active CAP)'!$A:$AD,AF$3,FALSE),"")</f>
        <v/>
      </c>
      <c r="AG701" s="1" t="str">
        <f>_xlfn.IFNA(VLOOKUP($B701,'[1]Price Catalogue (Active CAP)'!$A:$AD,AG$3,FALSE),"")</f>
        <v/>
      </c>
      <c r="AH701" s="1" t="str">
        <f>_xlfn.IFNA(VLOOKUP($B701,'[1]Price Catalogue (Active CAP)'!$A:$AD,AH$3,FALSE),"")</f>
        <v/>
      </c>
      <c r="AI701" s="1" t="str">
        <f>_xlfn.IFNA(VLOOKUP($B701,'[1]Price Catalogue (Active CAP)'!$A:$AD,AI$3,FALSE),"")</f>
        <v/>
      </c>
      <c r="AJ701" s="1" t="str">
        <f>_xlfn.IFNA(VLOOKUP($B701,'[1]Price Catalogue (Active CAP)'!$A:$AD,AJ$3,FALSE),"")</f>
        <v/>
      </c>
      <c r="AK701" s="1" t="str">
        <f>_xlfn.IFNA(VLOOKUP($B701,'[1]Price Catalogue (Active CAP)'!$A:$AD,AK$3,FALSE),"")</f>
        <v/>
      </c>
      <c r="AL701" s="32" t="str">
        <f>_xlfn.IFNA(VLOOKUP($B701,'[1]Price Catalogue (Active CAP)'!$A:$AD,AL$3,FALSE),"")</f>
        <v/>
      </c>
      <c r="AM701" s="1" t="str">
        <f>_xlfn.IFNA(VLOOKUP($B701,'[1]Price Catalogue (Active CAP)'!$A:$AD,AM$3,FALSE),"")</f>
        <v/>
      </c>
      <c r="AN701" s="1" t="str">
        <f>_xlfn.IFNA(VLOOKUP($B701,'[1]Price Catalogue (Active CAP)'!$A:$AD,AN$3,FALSE),"")</f>
        <v/>
      </c>
      <c r="AO701" s="1" t="str">
        <f>_xlfn.IFNA(VLOOKUP($B701,'[1]Price Catalogue (Active CAP)'!$A:$AD,AO$3,FALSE),"")</f>
        <v/>
      </c>
      <c r="AP701" s="1" t="str">
        <f>_xlfn.IFNA(VLOOKUP($B701,'[1]Price Catalogue (Active CAP)'!$A:$AD,AP$3,FALSE),"")</f>
        <v/>
      </c>
      <c r="AQ701" s="1" t="str">
        <f>_xlfn.IFNA(VLOOKUP($B701,'[1]Price Catalogue (Active CAP)'!$A:$AD,AQ$3,FALSE),"")</f>
        <v/>
      </c>
      <c r="AR701" s="1" t="str">
        <f>_xlfn.IFNA(VLOOKUP($B701,'[1]Price Catalogue (Active CAP)'!$A:$AD,AR$3,FALSE),"")</f>
        <v/>
      </c>
      <c r="AS701" s="1" t="str">
        <f>_xlfn.IFNA(VLOOKUP($B701,'[1]Price Catalogue (Active CAP)'!$A:$AD,AS$3,FALSE),"")</f>
        <v/>
      </c>
      <c r="AT701" s="1" t="str">
        <f>_xlfn.IFNA(VLOOKUP($B701,'[1]Price Catalogue (Active CAP)'!$A:$AD,AT$3,FALSE),"")</f>
        <v/>
      </c>
      <c r="AU701" s="1" t="str">
        <f>_xlfn.IFNA(VLOOKUP($B701,'[1]Price Catalogue (Active CAP)'!$A:$AD,AU$3,FALSE),"")</f>
        <v/>
      </c>
      <c r="AW701" s="1" t="b">
        <f t="shared" si="221"/>
        <v>0</v>
      </c>
      <c r="AX701" s="1" t="b">
        <f t="shared" si="222"/>
        <v>1</v>
      </c>
      <c r="AY701" s="1" t="b">
        <f t="shared" si="223"/>
        <v>0</v>
      </c>
      <c r="AZ701" s="1" t="b">
        <f t="shared" si="224"/>
        <v>0</v>
      </c>
      <c r="BA701" s="1" t="b">
        <f t="shared" si="225"/>
        <v>0</v>
      </c>
      <c r="BB701" s="1" t="b">
        <f t="shared" si="226"/>
        <v>0</v>
      </c>
      <c r="BC701" s="1" t="b">
        <f t="shared" si="227"/>
        <v>0</v>
      </c>
      <c r="BD701" s="1" t="b">
        <f t="shared" si="228"/>
        <v>0</v>
      </c>
      <c r="BE701" s="1" t="b">
        <f t="shared" si="229"/>
        <v>1</v>
      </c>
      <c r="BF701" s="1" t="b">
        <f t="shared" si="230"/>
        <v>0</v>
      </c>
      <c r="BG701" s="1" t="b">
        <f t="shared" si="231"/>
        <v>0</v>
      </c>
      <c r="BH701" s="1" t="b">
        <f t="shared" si="232"/>
        <v>0</v>
      </c>
      <c r="BI701" s="1" t="b">
        <f t="shared" si="233"/>
        <v>0</v>
      </c>
      <c r="BJ701" s="1" t="b">
        <f t="shared" si="234"/>
        <v>0</v>
      </c>
      <c r="BK701" s="1" t="b">
        <f t="shared" si="235"/>
        <v>0</v>
      </c>
      <c r="BL701" s="1" t="b">
        <f t="shared" si="236"/>
        <v>0</v>
      </c>
      <c r="BM701" s="1" t="b">
        <f t="shared" si="237"/>
        <v>0</v>
      </c>
      <c r="BN701" s="1" t="b">
        <f t="shared" si="238"/>
        <v>0</v>
      </c>
      <c r="BO701" s="1" t="b">
        <f t="shared" si="239"/>
        <v>1</v>
      </c>
      <c r="BP701" s="1" t="b">
        <f t="shared" si="240"/>
        <v>0</v>
      </c>
      <c r="BQ701" s="1" t="b">
        <f t="shared" si="241"/>
        <v>0</v>
      </c>
    </row>
    <row r="702" spans="1:69" ht="60" customHeight="1">
      <c r="A702" s="5">
        <v>699</v>
      </c>
      <c r="B702" s="20" t="s">
        <v>1769</v>
      </c>
      <c r="C702" s="21"/>
      <c r="D702" s="21" t="s">
        <v>1762</v>
      </c>
      <c r="E702" s="19" t="s">
        <v>1571</v>
      </c>
      <c r="F702" s="21" t="s">
        <v>45</v>
      </c>
      <c r="G702" s="21" t="s">
        <v>1763</v>
      </c>
      <c r="H702" s="21" t="s">
        <v>1764</v>
      </c>
      <c r="I702" s="21" t="s">
        <v>1685</v>
      </c>
      <c r="J702" s="21"/>
      <c r="K702" s="21" t="s">
        <v>1765</v>
      </c>
      <c r="L702" s="21" t="s">
        <v>1766</v>
      </c>
      <c r="M702" s="13"/>
      <c r="N702" s="13"/>
      <c r="O702" s="13"/>
      <c r="P702" s="13" t="str">
        <f t="shared" si="220"/>
        <v>EASA;FAA;CAA UK;CAA MALAYSIA;DGCA INDONESIA;CAA CHINA;</v>
      </c>
      <c r="Q702" s="22" t="s">
        <v>12</v>
      </c>
      <c r="R702" s="22" t="s">
        <v>13</v>
      </c>
      <c r="S702" s="22" t="s">
        <v>1224</v>
      </c>
      <c r="T702" s="23" t="s">
        <v>24</v>
      </c>
      <c r="U702" s="23" t="s">
        <v>25</v>
      </c>
      <c r="V702" s="22" t="s">
        <v>26</v>
      </c>
      <c r="W702" s="22"/>
      <c r="X702" s="23" t="s">
        <v>1232</v>
      </c>
      <c r="Y702" s="19" t="s">
        <v>1233</v>
      </c>
      <c r="Z702" s="19"/>
      <c r="AA702" s="1" t="str">
        <f>_xlfn.IFNA(VLOOKUP($B702,'[1]Price Catalogue (Active CAP)'!$A:$AD,AA$3,FALSE),"")</f>
        <v/>
      </c>
      <c r="AB702" s="1" t="str">
        <f>_xlfn.IFNA(VLOOKUP($B702,'[1]Price Catalogue (Active CAP)'!$A:$AD,AB$3,FALSE),"")</f>
        <v/>
      </c>
      <c r="AC702" s="1" t="str">
        <f>_xlfn.IFNA(VLOOKUP($B702,'[1]Price Catalogue (Active CAP)'!$A:$AD,AC$3,FALSE),"")</f>
        <v/>
      </c>
      <c r="AD702" s="1" t="str">
        <f>_xlfn.IFNA(VLOOKUP($B702,'[1]Price Catalogue (Active CAP)'!$A:$AD,AD$3,FALSE),"")</f>
        <v/>
      </c>
      <c r="AE702" s="1" t="str">
        <f>_xlfn.IFNA(VLOOKUP($B702,'[1]Price Catalogue (Active CAP)'!$A:$AD,AE$3,FALSE),"")</f>
        <v/>
      </c>
      <c r="AF702" s="1" t="str">
        <f>_xlfn.IFNA(VLOOKUP($B702,'[1]Price Catalogue (Active CAP)'!$A:$AD,AF$3,FALSE),"")</f>
        <v/>
      </c>
      <c r="AG702" s="1" t="str">
        <f>_xlfn.IFNA(VLOOKUP($B702,'[1]Price Catalogue (Active CAP)'!$A:$AD,AG$3,FALSE),"")</f>
        <v/>
      </c>
      <c r="AH702" s="1" t="str">
        <f>_xlfn.IFNA(VLOOKUP($B702,'[1]Price Catalogue (Active CAP)'!$A:$AD,AH$3,FALSE),"")</f>
        <v/>
      </c>
      <c r="AI702" s="1" t="str">
        <f>_xlfn.IFNA(VLOOKUP($B702,'[1]Price Catalogue (Active CAP)'!$A:$AD,AI$3,FALSE),"")</f>
        <v/>
      </c>
      <c r="AJ702" s="1" t="str">
        <f>_xlfn.IFNA(VLOOKUP($B702,'[1]Price Catalogue (Active CAP)'!$A:$AD,AJ$3,FALSE),"")</f>
        <v/>
      </c>
      <c r="AK702" s="1" t="str">
        <f>_xlfn.IFNA(VLOOKUP($B702,'[1]Price Catalogue (Active CAP)'!$A:$AD,AK$3,FALSE),"")</f>
        <v/>
      </c>
      <c r="AL702" s="32" t="str">
        <f>_xlfn.IFNA(VLOOKUP($B702,'[1]Price Catalogue (Active CAP)'!$A:$AD,AL$3,FALSE),"")</f>
        <v/>
      </c>
      <c r="AM702" s="1" t="str">
        <f>_xlfn.IFNA(VLOOKUP($B702,'[1]Price Catalogue (Active CAP)'!$A:$AD,AM$3,FALSE),"")</f>
        <v/>
      </c>
      <c r="AN702" s="1" t="str">
        <f>_xlfn.IFNA(VLOOKUP($B702,'[1]Price Catalogue (Active CAP)'!$A:$AD,AN$3,FALSE),"")</f>
        <v/>
      </c>
      <c r="AO702" s="1" t="str">
        <f>_xlfn.IFNA(VLOOKUP($B702,'[1]Price Catalogue (Active CAP)'!$A:$AD,AO$3,FALSE),"")</f>
        <v/>
      </c>
      <c r="AP702" s="1" t="str">
        <f>_xlfn.IFNA(VLOOKUP($B702,'[1]Price Catalogue (Active CAP)'!$A:$AD,AP$3,FALSE),"")</f>
        <v/>
      </c>
      <c r="AQ702" s="1" t="str">
        <f>_xlfn.IFNA(VLOOKUP($B702,'[1]Price Catalogue (Active CAP)'!$A:$AD,AQ$3,FALSE),"")</f>
        <v/>
      </c>
      <c r="AR702" s="1" t="str">
        <f>_xlfn.IFNA(VLOOKUP($B702,'[1]Price Catalogue (Active CAP)'!$A:$AD,AR$3,FALSE),"")</f>
        <v/>
      </c>
      <c r="AS702" s="1" t="str">
        <f>_xlfn.IFNA(VLOOKUP($B702,'[1]Price Catalogue (Active CAP)'!$A:$AD,AS$3,FALSE),"")</f>
        <v/>
      </c>
      <c r="AT702" s="1" t="str">
        <f>_xlfn.IFNA(VLOOKUP($B702,'[1]Price Catalogue (Active CAP)'!$A:$AD,AT$3,FALSE),"")</f>
        <v/>
      </c>
      <c r="AU702" s="1" t="str">
        <f>_xlfn.IFNA(VLOOKUP($B702,'[1]Price Catalogue (Active CAP)'!$A:$AD,AU$3,FALSE),"")</f>
        <v/>
      </c>
      <c r="AW702" s="1" t="b">
        <f t="shared" si="221"/>
        <v>0</v>
      </c>
      <c r="AX702" s="1" t="b">
        <f t="shared" si="222"/>
        <v>1</v>
      </c>
      <c r="AY702" s="1" t="b">
        <f t="shared" si="223"/>
        <v>0</v>
      </c>
      <c r="AZ702" s="1" t="b">
        <f t="shared" si="224"/>
        <v>0</v>
      </c>
      <c r="BA702" s="1" t="b">
        <f t="shared" si="225"/>
        <v>0</v>
      </c>
      <c r="BB702" s="1" t="b">
        <f t="shared" si="226"/>
        <v>0</v>
      </c>
      <c r="BC702" s="1" t="b">
        <f t="shared" si="227"/>
        <v>0</v>
      </c>
      <c r="BD702" s="1" t="b">
        <f t="shared" si="228"/>
        <v>0</v>
      </c>
      <c r="BE702" s="1" t="b">
        <f t="shared" si="229"/>
        <v>1</v>
      </c>
      <c r="BF702" s="1" t="b">
        <f t="shared" si="230"/>
        <v>0</v>
      </c>
      <c r="BG702" s="1" t="b">
        <f t="shared" si="231"/>
        <v>0</v>
      </c>
      <c r="BH702" s="1" t="b">
        <f t="shared" si="232"/>
        <v>0</v>
      </c>
      <c r="BI702" s="1" t="b">
        <f t="shared" si="233"/>
        <v>0</v>
      </c>
      <c r="BJ702" s="1" t="b">
        <f t="shared" si="234"/>
        <v>0</v>
      </c>
      <c r="BK702" s="1" t="b">
        <f t="shared" si="235"/>
        <v>0</v>
      </c>
      <c r="BL702" s="1" t="b">
        <f t="shared" si="236"/>
        <v>0</v>
      </c>
      <c r="BM702" s="1" t="b">
        <f t="shared" si="237"/>
        <v>0</v>
      </c>
      <c r="BN702" s="1" t="b">
        <f t="shared" si="238"/>
        <v>0</v>
      </c>
      <c r="BO702" s="1" t="b">
        <f t="shared" si="239"/>
        <v>1</v>
      </c>
      <c r="BP702" s="1" t="b">
        <f t="shared" si="240"/>
        <v>0</v>
      </c>
      <c r="BQ702" s="1" t="b">
        <f t="shared" si="241"/>
        <v>0</v>
      </c>
    </row>
    <row r="703" spans="1:69" ht="60" customHeight="1">
      <c r="A703" s="5">
        <v>700</v>
      </c>
      <c r="B703" s="20" t="s">
        <v>1770</v>
      </c>
      <c r="C703" s="21"/>
      <c r="D703" s="21" t="s">
        <v>1762</v>
      </c>
      <c r="E703" s="19" t="s">
        <v>1571</v>
      </c>
      <c r="F703" s="21" t="s">
        <v>45</v>
      </c>
      <c r="G703" s="21" t="s">
        <v>1763</v>
      </c>
      <c r="H703" s="21" t="s">
        <v>1764</v>
      </c>
      <c r="I703" s="21" t="s">
        <v>1685</v>
      </c>
      <c r="J703" s="21"/>
      <c r="K703" s="21" t="s">
        <v>1765</v>
      </c>
      <c r="L703" s="21" t="s">
        <v>1766</v>
      </c>
      <c r="M703" s="13"/>
      <c r="N703" s="13"/>
      <c r="O703" s="13"/>
      <c r="P703" s="13" t="str">
        <f t="shared" si="220"/>
        <v>EASA;FAA;CAA UK;CAA MALAYSIA;DGCA INDONESIA;CAA CHINA;</v>
      </c>
      <c r="Q703" s="22" t="s">
        <v>12</v>
      </c>
      <c r="R703" s="22" t="s">
        <v>13</v>
      </c>
      <c r="S703" s="22" t="s">
        <v>1224</v>
      </c>
      <c r="T703" s="23" t="s">
        <v>24</v>
      </c>
      <c r="U703" s="23" t="s">
        <v>25</v>
      </c>
      <c r="V703" s="22" t="s">
        <v>26</v>
      </c>
      <c r="W703" s="22"/>
      <c r="X703" s="23" t="s">
        <v>1232</v>
      </c>
      <c r="Y703" s="19" t="s">
        <v>1233</v>
      </c>
      <c r="Z703" s="19"/>
      <c r="AA703" s="1" t="str">
        <f>_xlfn.IFNA(VLOOKUP($B703,'[1]Price Catalogue (Active CAP)'!$A:$AD,AA$3,FALSE),"")</f>
        <v/>
      </c>
      <c r="AB703" s="1" t="str">
        <f>_xlfn.IFNA(VLOOKUP($B703,'[1]Price Catalogue (Active CAP)'!$A:$AD,AB$3,FALSE),"")</f>
        <v/>
      </c>
      <c r="AC703" s="1" t="str">
        <f>_xlfn.IFNA(VLOOKUP($B703,'[1]Price Catalogue (Active CAP)'!$A:$AD,AC$3,FALSE),"")</f>
        <v/>
      </c>
      <c r="AD703" s="1" t="str">
        <f>_xlfn.IFNA(VLOOKUP($B703,'[1]Price Catalogue (Active CAP)'!$A:$AD,AD$3,FALSE),"")</f>
        <v/>
      </c>
      <c r="AE703" s="1" t="str">
        <f>_xlfn.IFNA(VLOOKUP($B703,'[1]Price Catalogue (Active CAP)'!$A:$AD,AE$3,FALSE),"")</f>
        <v/>
      </c>
      <c r="AF703" s="1" t="str">
        <f>_xlfn.IFNA(VLOOKUP($B703,'[1]Price Catalogue (Active CAP)'!$A:$AD,AF$3,FALSE),"")</f>
        <v/>
      </c>
      <c r="AG703" s="1" t="str">
        <f>_xlfn.IFNA(VLOOKUP($B703,'[1]Price Catalogue (Active CAP)'!$A:$AD,AG$3,FALSE),"")</f>
        <v/>
      </c>
      <c r="AH703" s="1" t="str">
        <f>_xlfn.IFNA(VLOOKUP($B703,'[1]Price Catalogue (Active CAP)'!$A:$AD,AH$3,FALSE),"")</f>
        <v/>
      </c>
      <c r="AI703" s="1" t="str">
        <f>_xlfn.IFNA(VLOOKUP($B703,'[1]Price Catalogue (Active CAP)'!$A:$AD,AI$3,FALSE),"")</f>
        <v/>
      </c>
      <c r="AJ703" s="1" t="str">
        <f>_xlfn.IFNA(VLOOKUP($B703,'[1]Price Catalogue (Active CAP)'!$A:$AD,AJ$3,FALSE),"")</f>
        <v/>
      </c>
      <c r="AK703" s="1" t="str">
        <f>_xlfn.IFNA(VLOOKUP($B703,'[1]Price Catalogue (Active CAP)'!$A:$AD,AK$3,FALSE),"")</f>
        <v/>
      </c>
      <c r="AL703" s="32" t="str">
        <f>_xlfn.IFNA(VLOOKUP($B703,'[1]Price Catalogue (Active CAP)'!$A:$AD,AL$3,FALSE),"")</f>
        <v/>
      </c>
      <c r="AM703" s="1" t="str">
        <f>_xlfn.IFNA(VLOOKUP($B703,'[1]Price Catalogue (Active CAP)'!$A:$AD,AM$3,FALSE),"")</f>
        <v/>
      </c>
      <c r="AN703" s="1" t="str">
        <f>_xlfn.IFNA(VLOOKUP($B703,'[1]Price Catalogue (Active CAP)'!$A:$AD,AN$3,FALSE),"")</f>
        <v/>
      </c>
      <c r="AO703" s="1" t="str">
        <f>_xlfn.IFNA(VLOOKUP($B703,'[1]Price Catalogue (Active CAP)'!$A:$AD,AO$3,FALSE),"")</f>
        <v/>
      </c>
      <c r="AP703" s="1" t="str">
        <f>_xlfn.IFNA(VLOOKUP($B703,'[1]Price Catalogue (Active CAP)'!$A:$AD,AP$3,FALSE),"")</f>
        <v/>
      </c>
      <c r="AQ703" s="1" t="str">
        <f>_xlfn.IFNA(VLOOKUP($B703,'[1]Price Catalogue (Active CAP)'!$A:$AD,AQ$3,FALSE),"")</f>
        <v/>
      </c>
      <c r="AR703" s="1" t="str">
        <f>_xlfn.IFNA(VLOOKUP($B703,'[1]Price Catalogue (Active CAP)'!$A:$AD,AR$3,FALSE),"")</f>
        <v/>
      </c>
      <c r="AS703" s="1" t="str">
        <f>_xlfn.IFNA(VLOOKUP($B703,'[1]Price Catalogue (Active CAP)'!$A:$AD,AS$3,FALSE),"")</f>
        <v/>
      </c>
      <c r="AT703" s="1" t="str">
        <f>_xlfn.IFNA(VLOOKUP($B703,'[1]Price Catalogue (Active CAP)'!$A:$AD,AT$3,FALSE),"")</f>
        <v/>
      </c>
      <c r="AU703" s="1" t="str">
        <f>_xlfn.IFNA(VLOOKUP($B703,'[1]Price Catalogue (Active CAP)'!$A:$AD,AU$3,FALSE),"")</f>
        <v/>
      </c>
      <c r="AW703" s="1" t="b">
        <f t="shared" si="221"/>
        <v>0</v>
      </c>
      <c r="AX703" s="1" t="b">
        <f t="shared" si="222"/>
        <v>1</v>
      </c>
      <c r="AY703" s="1" t="b">
        <f t="shared" si="223"/>
        <v>0</v>
      </c>
      <c r="AZ703" s="1" t="b">
        <f t="shared" si="224"/>
        <v>0</v>
      </c>
      <c r="BA703" s="1" t="b">
        <f t="shared" si="225"/>
        <v>0</v>
      </c>
      <c r="BB703" s="1" t="b">
        <f t="shared" si="226"/>
        <v>0</v>
      </c>
      <c r="BC703" s="1" t="b">
        <f t="shared" si="227"/>
        <v>0</v>
      </c>
      <c r="BD703" s="1" t="b">
        <f t="shared" si="228"/>
        <v>0</v>
      </c>
      <c r="BE703" s="1" t="b">
        <f t="shared" si="229"/>
        <v>1</v>
      </c>
      <c r="BF703" s="1" t="b">
        <f t="shared" si="230"/>
        <v>0</v>
      </c>
      <c r="BG703" s="1" t="b">
        <f t="shared" si="231"/>
        <v>0</v>
      </c>
      <c r="BH703" s="1" t="b">
        <f t="shared" si="232"/>
        <v>0</v>
      </c>
      <c r="BI703" s="1" t="b">
        <f t="shared" si="233"/>
        <v>0</v>
      </c>
      <c r="BJ703" s="1" t="b">
        <f t="shared" si="234"/>
        <v>0</v>
      </c>
      <c r="BK703" s="1" t="b">
        <f t="shared" si="235"/>
        <v>0</v>
      </c>
      <c r="BL703" s="1" t="b">
        <f t="shared" si="236"/>
        <v>0</v>
      </c>
      <c r="BM703" s="1" t="b">
        <f t="shared" si="237"/>
        <v>0</v>
      </c>
      <c r="BN703" s="1" t="b">
        <f t="shared" si="238"/>
        <v>0</v>
      </c>
      <c r="BO703" s="1" t="b">
        <f t="shared" si="239"/>
        <v>1</v>
      </c>
      <c r="BP703" s="1" t="b">
        <f t="shared" si="240"/>
        <v>0</v>
      </c>
      <c r="BQ703" s="1" t="b">
        <f t="shared" si="241"/>
        <v>0</v>
      </c>
    </row>
    <row r="704" spans="1:69" ht="60" customHeight="1">
      <c r="A704" s="5">
        <v>701</v>
      </c>
      <c r="B704" s="20" t="s">
        <v>1771</v>
      </c>
      <c r="C704" s="21"/>
      <c r="D704" s="21" t="s">
        <v>1762</v>
      </c>
      <c r="E704" s="19" t="s">
        <v>1571</v>
      </c>
      <c r="F704" s="21" t="s">
        <v>45</v>
      </c>
      <c r="G704" s="21" t="s">
        <v>1763</v>
      </c>
      <c r="H704" s="21" t="s">
        <v>1764</v>
      </c>
      <c r="I704" s="21" t="s">
        <v>1685</v>
      </c>
      <c r="J704" s="21"/>
      <c r="K704" s="21" t="s">
        <v>1765</v>
      </c>
      <c r="L704" s="21" t="s">
        <v>1766</v>
      </c>
      <c r="M704" s="13"/>
      <c r="N704" s="13"/>
      <c r="O704" s="13"/>
      <c r="P704" s="13" t="str">
        <f t="shared" si="220"/>
        <v>EASA;FAA;CAA UK;CAA MALAYSIA;DGCA INDONESIA;CAA CHINA;</v>
      </c>
      <c r="Q704" s="22" t="s">
        <v>12</v>
      </c>
      <c r="R704" s="22" t="s">
        <v>13</v>
      </c>
      <c r="S704" s="22" t="s">
        <v>1224</v>
      </c>
      <c r="T704" s="23" t="s">
        <v>24</v>
      </c>
      <c r="U704" s="23" t="s">
        <v>25</v>
      </c>
      <c r="V704" s="22" t="s">
        <v>26</v>
      </c>
      <c r="W704" s="22"/>
      <c r="X704" s="23" t="s">
        <v>1232</v>
      </c>
      <c r="Y704" s="19" t="s">
        <v>1233</v>
      </c>
      <c r="Z704" s="19"/>
      <c r="AA704" s="1" t="str">
        <f>_xlfn.IFNA(VLOOKUP($B704,'[1]Price Catalogue (Active CAP)'!$A:$AD,AA$3,FALSE),"")</f>
        <v/>
      </c>
      <c r="AB704" s="1" t="str">
        <f>_xlfn.IFNA(VLOOKUP($B704,'[1]Price Catalogue (Active CAP)'!$A:$AD,AB$3,FALSE),"")</f>
        <v/>
      </c>
      <c r="AC704" s="1" t="str">
        <f>_xlfn.IFNA(VLOOKUP($B704,'[1]Price Catalogue (Active CAP)'!$A:$AD,AC$3,FALSE),"")</f>
        <v/>
      </c>
      <c r="AD704" s="1" t="str">
        <f>_xlfn.IFNA(VLOOKUP($B704,'[1]Price Catalogue (Active CAP)'!$A:$AD,AD$3,FALSE),"")</f>
        <v/>
      </c>
      <c r="AE704" s="1" t="str">
        <f>_xlfn.IFNA(VLOOKUP($B704,'[1]Price Catalogue (Active CAP)'!$A:$AD,AE$3,FALSE),"")</f>
        <v/>
      </c>
      <c r="AF704" s="1" t="str">
        <f>_xlfn.IFNA(VLOOKUP($B704,'[1]Price Catalogue (Active CAP)'!$A:$AD,AF$3,FALSE),"")</f>
        <v/>
      </c>
      <c r="AG704" s="1" t="str">
        <f>_xlfn.IFNA(VLOOKUP($B704,'[1]Price Catalogue (Active CAP)'!$A:$AD,AG$3,FALSE),"")</f>
        <v/>
      </c>
      <c r="AH704" s="1" t="str">
        <f>_xlfn.IFNA(VLOOKUP($B704,'[1]Price Catalogue (Active CAP)'!$A:$AD,AH$3,FALSE),"")</f>
        <v/>
      </c>
      <c r="AI704" s="1" t="str">
        <f>_xlfn.IFNA(VLOOKUP($B704,'[1]Price Catalogue (Active CAP)'!$A:$AD,AI$3,FALSE),"")</f>
        <v/>
      </c>
      <c r="AJ704" s="1" t="str">
        <f>_xlfn.IFNA(VLOOKUP($B704,'[1]Price Catalogue (Active CAP)'!$A:$AD,AJ$3,FALSE),"")</f>
        <v/>
      </c>
      <c r="AK704" s="1" t="str">
        <f>_xlfn.IFNA(VLOOKUP($B704,'[1]Price Catalogue (Active CAP)'!$A:$AD,AK$3,FALSE),"")</f>
        <v/>
      </c>
      <c r="AL704" s="32" t="str">
        <f>_xlfn.IFNA(VLOOKUP($B704,'[1]Price Catalogue (Active CAP)'!$A:$AD,AL$3,FALSE),"")</f>
        <v/>
      </c>
      <c r="AM704" s="1" t="str">
        <f>_xlfn.IFNA(VLOOKUP($B704,'[1]Price Catalogue (Active CAP)'!$A:$AD,AM$3,FALSE),"")</f>
        <v/>
      </c>
      <c r="AN704" s="1" t="str">
        <f>_xlfn.IFNA(VLOOKUP($B704,'[1]Price Catalogue (Active CAP)'!$A:$AD,AN$3,FALSE),"")</f>
        <v/>
      </c>
      <c r="AO704" s="1" t="str">
        <f>_xlfn.IFNA(VLOOKUP($B704,'[1]Price Catalogue (Active CAP)'!$A:$AD,AO$3,FALSE),"")</f>
        <v/>
      </c>
      <c r="AP704" s="1" t="str">
        <f>_xlfn.IFNA(VLOOKUP($B704,'[1]Price Catalogue (Active CAP)'!$A:$AD,AP$3,FALSE),"")</f>
        <v/>
      </c>
      <c r="AQ704" s="1" t="str">
        <f>_xlfn.IFNA(VLOOKUP($B704,'[1]Price Catalogue (Active CAP)'!$A:$AD,AQ$3,FALSE),"")</f>
        <v/>
      </c>
      <c r="AR704" s="1" t="str">
        <f>_xlfn.IFNA(VLOOKUP($B704,'[1]Price Catalogue (Active CAP)'!$A:$AD,AR$3,FALSE),"")</f>
        <v/>
      </c>
      <c r="AS704" s="1" t="str">
        <f>_xlfn.IFNA(VLOOKUP($B704,'[1]Price Catalogue (Active CAP)'!$A:$AD,AS$3,FALSE),"")</f>
        <v/>
      </c>
      <c r="AT704" s="1" t="str">
        <f>_xlfn.IFNA(VLOOKUP($B704,'[1]Price Catalogue (Active CAP)'!$A:$AD,AT$3,FALSE),"")</f>
        <v/>
      </c>
      <c r="AU704" s="1" t="str">
        <f>_xlfn.IFNA(VLOOKUP($B704,'[1]Price Catalogue (Active CAP)'!$A:$AD,AU$3,FALSE),"")</f>
        <v/>
      </c>
      <c r="AW704" s="1" t="b">
        <f t="shared" si="221"/>
        <v>0</v>
      </c>
      <c r="AX704" s="1" t="b">
        <f t="shared" si="222"/>
        <v>1</v>
      </c>
      <c r="AY704" s="1" t="b">
        <f t="shared" si="223"/>
        <v>0</v>
      </c>
      <c r="AZ704" s="1" t="b">
        <f t="shared" si="224"/>
        <v>0</v>
      </c>
      <c r="BA704" s="1" t="b">
        <f t="shared" si="225"/>
        <v>0</v>
      </c>
      <c r="BB704" s="1" t="b">
        <f t="shared" si="226"/>
        <v>0</v>
      </c>
      <c r="BC704" s="1" t="b">
        <f t="shared" si="227"/>
        <v>0</v>
      </c>
      <c r="BD704" s="1" t="b">
        <f t="shared" si="228"/>
        <v>0</v>
      </c>
      <c r="BE704" s="1" t="b">
        <f t="shared" si="229"/>
        <v>1</v>
      </c>
      <c r="BF704" s="1" t="b">
        <f t="shared" si="230"/>
        <v>0</v>
      </c>
      <c r="BG704" s="1" t="b">
        <f t="shared" si="231"/>
        <v>0</v>
      </c>
      <c r="BH704" s="1" t="b">
        <f t="shared" si="232"/>
        <v>0</v>
      </c>
      <c r="BI704" s="1" t="b">
        <f t="shared" si="233"/>
        <v>0</v>
      </c>
      <c r="BJ704" s="1" t="b">
        <f t="shared" si="234"/>
        <v>0</v>
      </c>
      <c r="BK704" s="1" t="b">
        <f t="shared" si="235"/>
        <v>0</v>
      </c>
      <c r="BL704" s="1" t="b">
        <f t="shared" si="236"/>
        <v>0</v>
      </c>
      <c r="BM704" s="1" t="b">
        <f t="shared" si="237"/>
        <v>0</v>
      </c>
      <c r="BN704" s="1" t="b">
        <f t="shared" si="238"/>
        <v>0</v>
      </c>
      <c r="BO704" s="1" t="b">
        <f t="shared" si="239"/>
        <v>1</v>
      </c>
      <c r="BP704" s="1" t="b">
        <f t="shared" si="240"/>
        <v>0</v>
      </c>
      <c r="BQ704" s="1" t="b">
        <f t="shared" si="241"/>
        <v>0</v>
      </c>
    </row>
    <row r="705" spans="1:69" ht="60" customHeight="1">
      <c r="A705" s="5">
        <v>702</v>
      </c>
      <c r="B705" s="20" t="s">
        <v>1772</v>
      </c>
      <c r="C705" s="21"/>
      <c r="D705" s="21" t="s">
        <v>1762</v>
      </c>
      <c r="E705" s="19" t="s">
        <v>1571</v>
      </c>
      <c r="F705" s="21" t="s">
        <v>45</v>
      </c>
      <c r="G705" s="21" t="s">
        <v>1763</v>
      </c>
      <c r="H705" s="21" t="s">
        <v>1764</v>
      </c>
      <c r="I705" s="21" t="s">
        <v>1685</v>
      </c>
      <c r="J705" s="21"/>
      <c r="K705" s="21" t="s">
        <v>1765</v>
      </c>
      <c r="L705" s="21" t="s">
        <v>1766</v>
      </c>
      <c r="M705" s="13"/>
      <c r="N705" s="13"/>
      <c r="O705" s="13"/>
      <c r="P705" s="13" t="str">
        <f t="shared" si="220"/>
        <v>EASA;FAA;CAA UK;CAA MALAYSIA;DGCA INDONESIA;CAA CHINA;</v>
      </c>
      <c r="Q705" s="22" t="s">
        <v>12</v>
      </c>
      <c r="R705" s="22" t="s">
        <v>13</v>
      </c>
      <c r="S705" s="22" t="s">
        <v>1224</v>
      </c>
      <c r="T705" s="23" t="s">
        <v>24</v>
      </c>
      <c r="U705" s="23" t="s">
        <v>25</v>
      </c>
      <c r="V705" s="22" t="s">
        <v>26</v>
      </c>
      <c r="W705" s="22"/>
      <c r="X705" s="23" t="s">
        <v>1232</v>
      </c>
      <c r="Y705" s="19" t="s">
        <v>1233</v>
      </c>
      <c r="Z705" s="19"/>
      <c r="AA705" s="1" t="str">
        <f>_xlfn.IFNA(VLOOKUP($B705,'[1]Price Catalogue (Active CAP)'!$A:$AD,AA$3,FALSE),"")</f>
        <v/>
      </c>
      <c r="AB705" s="1" t="str">
        <f>_xlfn.IFNA(VLOOKUP($B705,'[1]Price Catalogue (Active CAP)'!$A:$AD,AB$3,FALSE),"")</f>
        <v/>
      </c>
      <c r="AC705" s="1" t="str">
        <f>_xlfn.IFNA(VLOOKUP($B705,'[1]Price Catalogue (Active CAP)'!$A:$AD,AC$3,FALSE),"")</f>
        <v/>
      </c>
      <c r="AD705" s="1" t="str">
        <f>_xlfn.IFNA(VLOOKUP($B705,'[1]Price Catalogue (Active CAP)'!$A:$AD,AD$3,FALSE),"")</f>
        <v/>
      </c>
      <c r="AE705" s="1" t="str">
        <f>_xlfn.IFNA(VLOOKUP($B705,'[1]Price Catalogue (Active CAP)'!$A:$AD,AE$3,FALSE),"")</f>
        <v/>
      </c>
      <c r="AF705" s="1" t="str">
        <f>_xlfn.IFNA(VLOOKUP($B705,'[1]Price Catalogue (Active CAP)'!$A:$AD,AF$3,FALSE),"")</f>
        <v/>
      </c>
      <c r="AG705" s="1" t="str">
        <f>_xlfn.IFNA(VLOOKUP($B705,'[1]Price Catalogue (Active CAP)'!$A:$AD,AG$3,FALSE),"")</f>
        <v/>
      </c>
      <c r="AH705" s="1" t="str">
        <f>_xlfn.IFNA(VLOOKUP($B705,'[1]Price Catalogue (Active CAP)'!$A:$AD,AH$3,FALSE),"")</f>
        <v/>
      </c>
      <c r="AI705" s="1" t="str">
        <f>_xlfn.IFNA(VLOOKUP($B705,'[1]Price Catalogue (Active CAP)'!$A:$AD,AI$3,FALSE),"")</f>
        <v/>
      </c>
      <c r="AJ705" s="1" t="str">
        <f>_xlfn.IFNA(VLOOKUP($B705,'[1]Price Catalogue (Active CAP)'!$A:$AD,AJ$3,FALSE),"")</f>
        <v/>
      </c>
      <c r="AK705" s="1" t="str">
        <f>_xlfn.IFNA(VLOOKUP($B705,'[1]Price Catalogue (Active CAP)'!$A:$AD,AK$3,FALSE),"")</f>
        <v/>
      </c>
      <c r="AL705" s="32" t="str">
        <f>_xlfn.IFNA(VLOOKUP($B705,'[1]Price Catalogue (Active CAP)'!$A:$AD,AL$3,FALSE),"")</f>
        <v/>
      </c>
      <c r="AM705" s="1" t="str">
        <f>_xlfn.IFNA(VLOOKUP($B705,'[1]Price Catalogue (Active CAP)'!$A:$AD,AM$3,FALSE),"")</f>
        <v/>
      </c>
      <c r="AN705" s="1" t="str">
        <f>_xlfn.IFNA(VLOOKUP($B705,'[1]Price Catalogue (Active CAP)'!$A:$AD,AN$3,FALSE),"")</f>
        <v/>
      </c>
      <c r="AO705" s="1" t="str">
        <f>_xlfn.IFNA(VLOOKUP($B705,'[1]Price Catalogue (Active CAP)'!$A:$AD,AO$3,FALSE),"")</f>
        <v/>
      </c>
      <c r="AP705" s="1" t="str">
        <f>_xlfn.IFNA(VLOOKUP($B705,'[1]Price Catalogue (Active CAP)'!$A:$AD,AP$3,FALSE),"")</f>
        <v/>
      </c>
      <c r="AQ705" s="1" t="str">
        <f>_xlfn.IFNA(VLOOKUP($B705,'[1]Price Catalogue (Active CAP)'!$A:$AD,AQ$3,FALSE),"")</f>
        <v/>
      </c>
      <c r="AR705" s="1" t="str">
        <f>_xlfn.IFNA(VLOOKUP($B705,'[1]Price Catalogue (Active CAP)'!$A:$AD,AR$3,FALSE),"")</f>
        <v/>
      </c>
      <c r="AS705" s="1" t="str">
        <f>_xlfn.IFNA(VLOOKUP($B705,'[1]Price Catalogue (Active CAP)'!$A:$AD,AS$3,FALSE),"")</f>
        <v/>
      </c>
      <c r="AT705" s="1" t="str">
        <f>_xlfn.IFNA(VLOOKUP($B705,'[1]Price Catalogue (Active CAP)'!$A:$AD,AT$3,FALSE),"")</f>
        <v/>
      </c>
      <c r="AU705" s="1" t="str">
        <f>_xlfn.IFNA(VLOOKUP($B705,'[1]Price Catalogue (Active CAP)'!$A:$AD,AU$3,FALSE),"")</f>
        <v/>
      </c>
      <c r="AW705" s="1" t="b">
        <f t="shared" si="221"/>
        <v>0</v>
      </c>
      <c r="AX705" s="1" t="b">
        <f t="shared" si="222"/>
        <v>1</v>
      </c>
      <c r="AY705" s="1" t="b">
        <f t="shared" si="223"/>
        <v>0</v>
      </c>
      <c r="AZ705" s="1" t="b">
        <f t="shared" si="224"/>
        <v>0</v>
      </c>
      <c r="BA705" s="1" t="b">
        <f t="shared" si="225"/>
        <v>0</v>
      </c>
      <c r="BB705" s="1" t="b">
        <f t="shared" si="226"/>
        <v>0</v>
      </c>
      <c r="BC705" s="1" t="b">
        <f t="shared" si="227"/>
        <v>0</v>
      </c>
      <c r="BD705" s="1" t="b">
        <f t="shared" si="228"/>
        <v>0</v>
      </c>
      <c r="BE705" s="1" t="b">
        <f t="shared" si="229"/>
        <v>1</v>
      </c>
      <c r="BF705" s="1" t="b">
        <f t="shared" si="230"/>
        <v>0</v>
      </c>
      <c r="BG705" s="1" t="b">
        <f t="shared" si="231"/>
        <v>0</v>
      </c>
      <c r="BH705" s="1" t="b">
        <f t="shared" si="232"/>
        <v>0</v>
      </c>
      <c r="BI705" s="1" t="b">
        <f t="shared" si="233"/>
        <v>0</v>
      </c>
      <c r="BJ705" s="1" t="b">
        <f t="shared" si="234"/>
        <v>0</v>
      </c>
      <c r="BK705" s="1" t="b">
        <f t="shared" si="235"/>
        <v>0</v>
      </c>
      <c r="BL705" s="1" t="b">
        <f t="shared" si="236"/>
        <v>0</v>
      </c>
      <c r="BM705" s="1" t="b">
        <f t="shared" si="237"/>
        <v>0</v>
      </c>
      <c r="BN705" s="1" t="b">
        <f t="shared" si="238"/>
        <v>0</v>
      </c>
      <c r="BO705" s="1" t="b">
        <f t="shared" si="239"/>
        <v>1</v>
      </c>
      <c r="BP705" s="1" t="b">
        <f t="shared" si="240"/>
        <v>0</v>
      </c>
      <c r="BQ705" s="1" t="b">
        <f t="shared" si="241"/>
        <v>0</v>
      </c>
    </row>
    <row r="706" spans="1:69" ht="60" customHeight="1">
      <c r="A706" s="5">
        <v>703</v>
      </c>
      <c r="B706" s="20" t="s">
        <v>1773</v>
      </c>
      <c r="C706" s="21"/>
      <c r="D706" s="21" t="s">
        <v>1762</v>
      </c>
      <c r="E706" s="19" t="s">
        <v>1571</v>
      </c>
      <c r="F706" s="21" t="s">
        <v>45</v>
      </c>
      <c r="G706" s="21" t="s">
        <v>1763</v>
      </c>
      <c r="H706" s="21" t="s">
        <v>1764</v>
      </c>
      <c r="I706" s="21" t="s">
        <v>1685</v>
      </c>
      <c r="J706" s="21"/>
      <c r="K706" s="21" t="s">
        <v>1765</v>
      </c>
      <c r="L706" s="21" t="s">
        <v>1766</v>
      </c>
      <c r="M706" s="13"/>
      <c r="N706" s="13"/>
      <c r="O706" s="13"/>
      <c r="P706" s="13" t="str">
        <f t="shared" si="220"/>
        <v>EASA;FAA;CAA UK;CAA MALAYSIA;DGCA INDONESIA;CAA CHINA;</v>
      </c>
      <c r="Q706" s="22" t="s">
        <v>12</v>
      </c>
      <c r="R706" s="22" t="s">
        <v>13</v>
      </c>
      <c r="S706" s="22" t="s">
        <v>1224</v>
      </c>
      <c r="T706" s="23" t="s">
        <v>24</v>
      </c>
      <c r="U706" s="23" t="s">
        <v>25</v>
      </c>
      <c r="V706" s="22" t="s">
        <v>26</v>
      </c>
      <c r="W706" s="22"/>
      <c r="X706" s="23" t="s">
        <v>1232</v>
      </c>
      <c r="Y706" s="19" t="s">
        <v>1233</v>
      </c>
      <c r="Z706" s="19"/>
      <c r="AA706" s="1" t="str">
        <f>_xlfn.IFNA(VLOOKUP($B706,'[1]Price Catalogue (Active CAP)'!$A:$AD,AA$3,FALSE),"")</f>
        <v/>
      </c>
      <c r="AB706" s="1" t="str">
        <f>_xlfn.IFNA(VLOOKUP($B706,'[1]Price Catalogue (Active CAP)'!$A:$AD,AB$3,FALSE),"")</f>
        <v/>
      </c>
      <c r="AC706" s="1" t="str">
        <f>_xlfn.IFNA(VLOOKUP($B706,'[1]Price Catalogue (Active CAP)'!$A:$AD,AC$3,FALSE),"")</f>
        <v/>
      </c>
      <c r="AD706" s="1" t="str">
        <f>_xlfn.IFNA(VLOOKUP($B706,'[1]Price Catalogue (Active CAP)'!$A:$AD,AD$3,FALSE),"")</f>
        <v/>
      </c>
      <c r="AE706" s="1" t="str">
        <f>_xlfn.IFNA(VLOOKUP($B706,'[1]Price Catalogue (Active CAP)'!$A:$AD,AE$3,FALSE),"")</f>
        <v/>
      </c>
      <c r="AF706" s="1" t="str">
        <f>_xlfn.IFNA(VLOOKUP($B706,'[1]Price Catalogue (Active CAP)'!$A:$AD,AF$3,FALSE),"")</f>
        <v/>
      </c>
      <c r="AG706" s="1" t="str">
        <f>_xlfn.IFNA(VLOOKUP($B706,'[1]Price Catalogue (Active CAP)'!$A:$AD,AG$3,FALSE),"")</f>
        <v/>
      </c>
      <c r="AH706" s="1" t="str">
        <f>_xlfn.IFNA(VLOOKUP($B706,'[1]Price Catalogue (Active CAP)'!$A:$AD,AH$3,FALSE),"")</f>
        <v/>
      </c>
      <c r="AI706" s="1" t="str">
        <f>_xlfn.IFNA(VLOOKUP($B706,'[1]Price Catalogue (Active CAP)'!$A:$AD,AI$3,FALSE),"")</f>
        <v/>
      </c>
      <c r="AJ706" s="1" t="str">
        <f>_xlfn.IFNA(VLOOKUP($B706,'[1]Price Catalogue (Active CAP)'!$A:$AD,AJ$3,FALSE),"")</f>
        <v/>
      </c>
      <c r="AK706" s="1" t="str">
        <f>_xlfn.IFNA(VLOOKUP($B706,'[1]Price Catalogue (Active CAP)'!$A:$AD,AK$3,FALSE),"")</f>
        <v/>
      </c>
      <c r="AL706" s="32" t="str">
        <f>_xlfn.IFNA(VLOOKUP($B706,'[1]Price Catalogue (Active CAP)'!$A:$AD,AL$3,FALSE),"")</f>
        <v/>
      </c>
      <c r="AM706" s="1" t="str">
        <f>_xlfn.IFNA(VLOOKUP($B706,'[1]Price Catalogue (Active CAP)'!$A:$AD,AM$3,FALSE),"")</f>
        <v/>
      </c>
      <c r="AN706" s="1" t="str">
        <f>_xlfn.IFNA(VLOOKUP($B706,'[1]Price Catalogue (Active CAP)'!$A:$AD,AN$3,FALSE),"")</f>
        <v/>
      </c>
      <c r="AO706" s="1" t="str">
        <f>_xlfn.IFNA(VLOOKUP($B706,'[1]Price Catalogue (Active CAP)'!$A:$AD,AO$3,FALSE),"")</f>
        <v/>
      </c>
      <c r="AP706" s="1" t="str">
        <f>_xlfn.IFNA(VLOOKUP($B706,'[1]Price Catalogue (Active CAP)'!$A:$AD,AP$3,FALSE),"")</f>
        <v/>
      </c>
      <c r="AQ706" s="1" t="str">
        <f>_xlfn.IFNA(VLOOKUP($B706,'[1]Price Catalogue (Active CAP)'!$A:$AD,AQ$3,FALSE),"")</f>
        <v/>
      </c>
      <c r="AR706" s="1" t="str">
        <f>_xlfn.IFNA(VLOOKUP($B706,'[1]Price Catalogue (Active CAP)'!$A:$AD,AR$3,FALSE),"")</f>
        <v/>
      </c>
      <c r="AS706" s="1" t="str">
        <f>_xlfn.IFNA(VLOOKUP($B706,'[1]Price Catalogue (Active CAP)'!$A:$AD,AS$3,FALSE),"")</f>
        <v/>
      </c>
      <c r="AT706" s="1" t="str">
        <f>_xlfn.IFNA(VLOOKUP($B706,'[1]Price Catalogue (Active CAP)'!$A:$AD,AT$3,FALSE),"")</f>
        <v/>
      </c>
      <c r="AU706" s="1" t="str">
        <f>_xlfn.IFNA(VLOOKUP($B706,'[1]Price Catalogue (Active CAP)'!$A:$AD,AU$3,FALSE),"")</f>
        <v/>
      </c>
      <c r="AW706" s="1" t="b">
        <f t="shared" si="221"/>
        <v>0</v>
      </c>
      <c r="AX706" s="1" t="b">
        <f t="shared" si="222"/>
        <v>1</v>
      </c>
      <c r="AY706" s="1" t="b">
        <f t="shared" si="223"/>
        <v>0</v>
      </c>
      <c r="AZ706" s="1" t="b">
        <f t="shared" si="224"/>
        <v>0</v>
      </c>
      <c r="BA706" s="1" t="b">
        <f t="shared" si="225"/>
        <v>0</v>
      </c>
      <c r="BB706" s="1" t="b">
        <f t="shared" si="226"/>
        <v>0</v>
      </c>
      <c r="BC706" s="1" t="b">
        <f t="shared" si="227"/>
        <v>0</v>
      </c>
      <c r="BD706" s="1" t="b">
        <f t="shared" si="228"/>
        <v>0</v>
      </c>
      <c r="BE706" s="1" t="b">
        <f t="shared" si="229"/>
        <v>1</v>
      </c>
      <c r="BF706" s="1" t="b">
        <f t="shared" si="230"/>
        <v>0</v>
      </c>
      <c r="BG706" s="1" t="b">
        <f t="shared" si="231"/>
        <v>0</v>
      </c>
      <c r="BH706" s="1" t="b">
        <f t="shared" si="232"/>
        <v>0</v>
      </c>
      <c r="BI706" s="1" t="b">
        <f t="shared" si="233"/>
        <v>0</v>
      </c>
      <c r="BJ706" s="1" t="b">
        <f t="shared" si="234"/>
        <v>0</v>
      </c>
      <c r="BK706" s="1" t="b">
        <f t="shared" si="235"/>
        <v>0</v>
      </c>
      <c r="BL706" s="1" t="b">
        <f t="shared" si="236"/>
        <v>0</v>
      </c>
      <c r="BM706" s="1" t="b">
        <f t="shared" si="237"/>
        <v>0</v>
      </c>
      <c r="BN706" s="1" t="b">
        <f t="shared" si="238"/>
        <v>0</v>
      </c>
      <c r="BO706" s="1" t="b">
        <f t="shared" si="239"/>
        <v>1</v>
      </c>
      <c r="BP706" s="1" t="b">
        <f t="shared" si="240"/>
        <v>0</v>
      </c>
      <c r="BQ706" s="1" t="b">
        <f t="shared" si="241"/>
        <v>0</v>
      </c>
    </row>
    <row r="707" spans="1:69" ht="60" customHeight="1">
      <c r="A707" s="5">
        <v>704</v>
      </c>
      <c r="B707" s="20" t="s">
        <v>1774</v>
      </c>
      <c r="C707" s="21"/>
      <c r="D707" s="21" t="s">
        <v>1775</v>
      </c>
      <c r="E707" s="19" t="s">
        <v>1571</v>
      </c>
      <c r="F707" s="21" t="s">
        <v>45</v>
      </c>
      <c r="G707" s="21" t="s">
        <v>1776</v>
      </c>
      <c r="H707" s="21" t="s">
        <v>1777</v>
      </c>
      <c r="I707" s="21" t="s">
        <v>1415</v>
      </c>
      <c r="J707" s="21"/>
      <c r="K707" s="21" t="s">
        <v>1778</v>
      </c>
      <c r="L707" s="21" t="s">
        <v>1779</v>
      </c>
      <c r="M707" s="13"/>
      <c r="N707" s="13"/>
      <c r="O707" s="13"/>
      <c r="P707" s="13" t="str">
        <f t="shared" si="220"/>
        <v>EASA;FAA;CAA UK;CAA MALAYSIA;DGCA INDONESIA;CAA CHINA;</v>
      </c>
      <c r="Q707" s="22" t="s">
        <v>12</v>
      </c>
      <c r="R707" s="22" t="s">
        <v>13</v>
      </c>
      <c r="S707" s="22" t="s">
        <v>1224</v>
      </c>
      <c r="T707" s="23" t="s">
        <v>24</v>
      </c>
      <c r="U707" s="23" t="s">
        <v>25</v>
      </c>
      <c r="V707" s="22" t="s">
        <v>26</v>
      </c>
      <c r="W707" s="22"/>
      <c r="X707" s="23" t="s">
        <v>1232</v>
      </c>
      <c r="Y707" s="19" t="s">
        <v>1233</v>
      </c>
      <c r="Z707" s="19"/>
      <c r="AA707" s="1" t="str">
        <f>_xlfn.IFNA(VLOOKUP($B707,'[1]Price Catalogue (Active CAP)'!$A:$AD,AA$3,FALSE),"")</f>
        <v/>
      </c>
      <c r="AB707" s="1" t="str">
        <f>_xlfn.IFNA(VLOOKUP($B707,'[1]Price Catalogue (Active CAP)'!$A:$AD,AB$3,FALSE),"")</f>
        <v/>
      </c>
      <c r="AC707" s="1" t="str">
        <f>_xlfn.IFNA(VLOOKUP($B707,'[1]Price Catalogue (Active CAP)'!$A:$AD,AC$3,FALSE),"")</f>
        <v/>
      </c>
      <c r="AD707" s="1" t="str">
        <f>_xlfn.IFNA(VLOOKUP($B707,'[1]Price Catalogue (Active CAP)'!$A:$AD,AD$3,FALSE),"")</f>
        <v/>
      </c>
      <c r="AE707" s="1" t="str">
        <f>_xlfn.IFNA(VLOOKUP($B707,'[1]Price Catalogue (Active CAP)'!$A:$AD,AE$3,FALSE),"")</f>
        <v/>
      </c>
      <c r="AF707" s="1" t="str">
        <f>_xlfn.IFNA(VLOOKUP($B707,'[1]Price Catalogue (Active CAP)'!$A:$AD,AF$3,FALSE),"")</f>
        <v/>
      </c>
      <c r="AG707" s="1" t="str">
        <f>_xlfn.IFNA(VLOOKUP($B707,'[1]Price Catalogue (Active CAP)'!$A:$AD,AG$3,FALSE),"")</f>
        <v/>
      </c>
      <c r="AH707" s="1" t="str">
        <f>_xlfn.IFNA(VLOOKUP($B707,'[1]Price Catalogue (Active CAP)'!$A:$AD,AH$3,FALSE),"")</f>
        <v/>
      </c>
      <c r="AI707" s="1" t="str">
        <f>_xlfn.IFNA(VLOOKUP($B707,'[1]Price Catalogue (Active CAP)'!$A:$AD,AI$3,FALSE),"")</f>
        <v/>
      </c>
      <c r="AJ707" s="1" t="str">
        <f>_xlfn.IFNA(VLOOKUP($B707,'[1]Price Catalogue (Active CAP)'!$A:$AD,AJ$3,FALSE),"")</f>
        <v/>
      </c>
      <c r="AK707" s="1" t="str">
        <f>_xlfn.IFNA(VLOOKUP($B707,'[1]Price Catalogue (Active CAP)'!$A:$AD,AK$3,FALSE),"")</f>
        <v/>
      </c>
      <c r="AL707" s="32" t="str">
        <f>_xlfn.IFNA(VLOOKUP($B707,'[1]Price Catalogue (Active CAP)'!$A:$AD,AL$3,FALSE),"")</f>
        <v/>
      </c>
      <c r="AM707" s="1" t="str">
        <f>_xlfn.IFNA(VLOOKUP($B707,'[1]Price Catalogue (Active CAP)'!$A:$AD,AM$3,FALSE),"")</f>
        <v/>
      </c>
      <c r="AN707" s="1" t="str">
        <f>_xlfn.IFNA(VLOOKUP($B707,'[1]Price Catalogue (Active CAP)'!$A:$AD,AN$3,FALSE),"")</f>
        <v/>
      </c>
      <c r="AO707" s="1" t="str">
        <f>_xlfn.IFNA(VLOOKUP($B707,'[1]Price Catalogue (Active CAP)'!$A:$AD,AO$3,FALSE),"")</f>
        <v/>
      </c>
      <c r="AP707" s="1" t="str">
        <f>_xlfn.IFNA(VLOOKUP($B707,'[1]Price Catalogue (Active CAP)'!$A:$AD,AP$3,FALSE),"")</f>
        <v/>
      </c>
      <c r="AQ707" s="1" t="str">
        <f>_xlfn.IFNA(VLOOKUP($B707,'[1]Price Catalogue (Active CAP)'!$A:$AD,AQ$3,FALSE),"")</f>
        <v/>
      </c>
      <c r="AR707" s="1" t="str">
        <f>_xlfn.IFNA(VLOOKUP($B707,'[1]Price Catalogue (Active CAP)'!$A:$AD,AR$3,FALSE),"")</f>
        <v/>
      </c>
      <c r="AS707" s="1" t="str">
        <f>_xlfn.IFNA(VLOOKUP($B707,'[1]Price Catalogue (Active CAP)'!$A:$AD,AS$3,FALSE),"")</f>
        <v/>
      </c>
      <c r="AT707" s="1" t="str">
        <f>_xlfn.IFNA(VLOOKUP($B707,'[1]Price Catalogue (Active CAP)'!$A:$AD,AT$3,FALSE),"")</f>
        <v/>
      </c>
      <c r="AU707" s="1" t="str">
        <f>_xlfn.IFNA(VLOOKUP($B707,'[1]Price Catalogue (Active CAP)'!$A:$AD,AU$3,FALSE),"")</f>
        <v/>
      </c>
      <c r="AW707" s="1" t="b">
        <f t="shared" si="221"/>
        <v>0</v>
      </c>
      <c r="AX707" s="1" t="b">
        <f t="shared" si="222"/>
        <v>1</v>
      </c>
      <c r="AY707" s="1" t="b">
        <f t="shared" si="223"/>
        <v>0</v>
      </c>
      <c r="AZ707" s="1" t="b">
        <f t="shared" si="224"/>
        <v>0</v>
      </c>
      <c r="BA707" s="1" t="b">
        <f t="shared" si="225"/>
        <v>0</v>
      </c>
      <c r="BB707" s="1" t="b">
        <f t="shared" si="226"/>
        <v>0</v>
      </c>
      <c r="BC707" s="1" t="b">
        <f t="shared" si="227"/>
        <v>0</v>
      </c>
      <c r="BD707" s="1" t="b">
        <f t="shared" si="228"/>
        <v>0</v>
      </c>
      <c r="BE707" s="1" t="b">
        <f t="shared" si="229"/>
        <v>1</v>
      </c>
      <c r="BF707" s="1" t="b">
        <f t="shared" si="230"/>
        <v>0</v>
      </c>
      <c r="BG707" s="1" t="b">
        <f t="shared" si="231"/>
        <v>0</v>
      </c>
      <c r="BH707" s="1" t="b">
        <f t="shared" si="232"/>
        <v>0</v>
      </c>
      <c r="BI707" s="1" t="b">
        <f t="shared" si="233"/>
        <v>0</v>
      </c>
      <c r="BJ707" s="1" t="b">
        <f t="shared" si="234"/>
        <v>0</v>
      </c>
      <c r="BK707" s="1" t="b">
        <f t="shared" si="235"/>
        <v>0</v>
      </c>
      <c r="BL707" s="1" t="b">
        <f t="shared" si="236"/>
        <v>0</v>
      </c>
      <c r="BM707" s="1" t="b">
        <f t="shared" si="237"/>
        <v>0</v>
      </c>
      <c r="BN707" s="1" t="b">
        <f t="shared" si="238"/>
        <v>0</v>
      </c>
      <c r="BO707" s="1" t="b">
        <f t="shared" si="239"/>
        <v>1</v>
      </c>
      <c r="BP707" s="1" t="b">
        <f t="shared" si="240"/>
        <v>0</v>
      </c>
      <c r="BQ707" s="1" t="b">
        <f t="shared" si="241"/>
        <v>0</v>
      </c>
    </row>
    <row r="708" spans="1:69" ht="60" customHeight="1">
      <c r="A708" s="5">
        <v>705</v>
      </c>
      <c r="B708" s="20" t="s">
        <v>1780</v>
      </c>
      <c r="C708" s="21"/>
      <c r="D708" s="21" t="s">
        <v>1775</v>
      </c>
      <c r="E708" s="19" t="s">
        <v>1571</v>
      </c>
      <c r="F708" s="21" t="s">
        <v>45</v>
      </c>
      <c r="G708" s="21" t="s">
        <v>1776</v>
      </c>
      <c r="H708" s="21" t="s">
        <v>1777</v>
      </c>
      <c r="I708" s="21" t="s">
        <v>1415</v>
      </c>
      <c r="J708" s="21"/>
      <c r="K708" s="21" t="s">
        <v>1778</v>
      </c>
      <c r="L708" s="21" t="s">
        <v>1779</v>
      </c>
      <c r="M708" s="13"/>
      <c r="N708" s="13"/>
      <c r="O708" s="13"/>
      <c r="P708" s="13" t="str">
        <f t="shared" ref="P708:P752" si="242">Q708&amp;";" &amp;R708&amp;";" &amp;S708&amp;";" &amp;T708&amp;";" &amp;U708&amp;";" &amp;V708&amp;";" &amp;W708</f>
        <v>EASA;FAA;CAA UK;CAA MALAYSIA;DGCA INDONESIA;CAA CHINA;</v>
      </c>
      <c r="Q708" s="22" t="s">
        <v>12</v>
      </c>
      <c r="R708" s="22" t="s">
        <v>13</v>
      </c>
      <c r="S708" s="22" t="s">
        <v>1224</v>
      </c>
      <c r="T708" s="23" t="s">
        <v>24</v>
      </c>
      <c r="U708" s="23" t="s">
        <v>25</v>
      </c>
      <c r="V708" s="22" t="s">
        <v>26</v>
      </c>
      <c r="W708" s="22"/>
      <c r="X708" s="23" t="s">
        <v>1232</v>
      </c>
      <c r="Y708" s="19" t="s">
        <v>1233</v>
      </c>
      <c r="Z708" s="19"/>
      <c r="AA708" s="1" t="str">
        <f>_xlfn.IFNA(VLOOKUP($B708,'[1]Price Catalogue (Active CAP)'!$A:$AD,AA$3,FALSE),"")</f>
        <v/>
      </c>
      <c r="AB708" s="1" t="str">
        <f>_xlfn.IFNA(VLOOKUP($B708,'[1]Price Catalogue (Active CAP)'!$A:$AD,AB$3,FALSE),"")</f>
        <v/>
      </c>
      <c r="AC708" s="1" t="str">
        <f>_xlfn.IFNA(VLOOKUP($B708,'[1]Price Catalogue (Active CAP)'!$A:$AD,AC$3,FALSE),"")</f>
        <v/>
      </c>
      <c r="AD708" s="1" t="str">
        <f>_xlfn.IFNA(VLOOKUP($B708,'[1]Price Catalogue (Active CAP)'!$A:$AD,AD$3,FALSE),"")</f>
        <v/>
      </c>
      <c r="AE708" s="1" t="str">
        <f>_xlfn.IFNA(VLOOKUP($B708,'[1]Price Catalogue (Active CAP)'!$A:$AD,AE$3,FALSE),"")</f>
        <v/>
      </c>
      <c r="AF708" s="1" t="str">
        <f>_xlfn.IFNA(VLOOKUP($B708,'[1]Price Catalogue (Active CAP)'!$A:$AD,AF$3,FALSE),"")</f>
        <v/>
      </c>
      <c r="AG708" s="1" t="str">
        <f>_xlfn.IFNA(VLOOKUP($B708,'[1]Price Catalogue (Active CAP)'!$A:$AD,AG$3,FALSE),"")</f>
        <v/>
      </c>
      <c r="AH708" s="1" t="str">
        <f>_xlfn.IFNA(VLOOKUP($B708,'[1]Price Catalogue (Active CAP)'!$A:$AD,AH$3,FALSE),"")</f>
        <v/>
      </c>
      <c r="AI708" s="1" t="str">
        <f>_xlfn.IFNA(VLOOKUP($B708,'[1]Price Catalogue (Active CAP)'!$A:$AD,AI$3,FALSE),"")</f>
        <v/>
      </c>
      <c r="AJ708" s="1" t="str">
        <f>_xlfn.IFNA(VLOOKUP($B708,'[1]Price Catalogue (Active CAP)'!$A:$AD,AJ$3,FALSE),"")</f>
        <v/>
      </c>
      <c r="AK708" s="1" t="str">
        <f>_xlfn.IFNA(VLOOKUP($B708,'[1]Price Catalogue (Active CAP)'!$A:$AD,AK$3,FALSE),"")</f>
        <v/>
      </c>
      <c r="AL708" s="32" t="str">
        <f>_xlfn.IFNA(VLOOKUP($B708,'[1]Price Catalogue (Active CAP)'!$A:$AD,AL$3,FALSE),"")</f>
        <v/>
      </c>
      <c r="AM708" s="1" t="str">
        <f>_xlfn.IFNA(VLOOKUP($B708,'[1]Price Catalogue (Active CAP)'!$A:$AD,AM$3,FALSE),"")</f>
        <v/>
      </c>
      <c r="AN708" s="1" t="str">
        <f>_xlfn.IFNA(VLOOKUP($B708,'[1]Price Catalogue (Active CAP)'!$A:$AD,AN$3,FALSE),"")</f>
        <v/>
      </c>
      <c r="AO708" s="1" t="str">
        <f>_xlfn.IFNA(VLOOKUP($B708,'[1]Price Catalogue (Active CAP)'!$A:$AD,AO$3,FALSE),"")</f>
        <v/>
      </c>
      <c r="AP708" s="1" t="str">
        <f>_xlfn.IFNA(VLOOKUP($B708,'[1]Price Catalogue (Active CAP)'!$A:$AD,AP$3,FALSE),"")</f>
        <v/>
      </c>
      <c r="AQ708" s="1" t="str">
        <f>_xlfn.IFNA(VLOOKUP($B708,'[1]Price Catalogue (Active CAP)'!$A:$AD,AQ$3,FALSE),"")</f>
        <v/>
      </c>
      <c r="AR708" s="1" t="str">
        <f>_xlfn.IFNA(VLOOKUP($B708,'[1]Price Catalogue (Active CAP)'!$A:$AD,AR$3,FALSE),"")</f>
        <v/>
      </c>
      <c r="AS708" s="1" t="str">
        <f>_xlfn.IFNA(VLOOKUP($B708,'[1]Price Catalogue (Active CAP)'!$A:$AD,AS$3,FALSE),"")</f>
        <v/>
      </c>
      <c r="AT708" s="1" t="str">
        <f>_xlfn.IFNA(VLOOKUP($B708,'[1]Price Catalogue (Active CAP)'!$A:$AD,AT$3,FALSE),"")</f>
        <v/>
      </c>
      <c r="AU708" s="1" t="str">
        <f>_xlfn.IFNA(VLOOKUP($B708,'[1]Price Catalogue (Active CAP)'!$A:$AD,AU$3,FALSE),"")</f>
        <v/>
      </c>
      <c r="AW708" s="1" t="b">
        <f t="shared" ref="AW708:AW753" si="243">AA708=B708</f>
        <v>0</v>
      </c>
      <c r="AX708" s="1" t="b">
        <f t="shared" ref="AX708:AX753" si="244">AB708=C708</f>
        <v>1</v>
      </c>
      <c r="AY708" s="1" t="b">
        <f t="shared" ref="AY708:AY753" si="245">AC708=D708</f>
        <v>0</v>
      </c>
      <c r="AZ708" s="1" t="b">
        <f t="shared" ref="AZ708:AZ753" si="246">AD708=E708</f>
        <v>0</v>
      </c>
      <c r="BA708" s="1" t="b">
        <f t="shared" ref="BA708:BA753" si="247">AE708=F708</f>
        <v>0</v>
      </c>
      <c r="BB708" s="1" t="b">
        <f t="shared" ref="BB708:BB753" si="248">AF708=G708</f>
        <v>0</v>
      </c>
      <c r="BC708" s="1" t="b">
        <f t="shared" ref="BC708:BC753" si="249">AG708=H708</f>
        <v>0</v>
      </c>
      <c r="BD708" s="1" t="b">
        <f t="shared" ref="BD708:BD753" si="250">AH708=I708</f>
        <v>0</v>
      </c>
      <c r="BE708" s="1" t="b">
        <f t="shared" ref="BE708:BE753" si="251">AI708=J708</f>
        <v>1</v>
      </c>
      <c r="BF708" s="1" t="b">
        <f t="shared" ref="BF708:BF753" si="252">AJ708=K708</f>
        <v>0</v>
      </c>
      <c r="BG708" s="1" t="b">
        <f t="shared" ref="BG708:BG753" si="253">AK708=L708</f>
        <v>0</v>
      </c>
      <c r="BH708" s="1" t="b">
        <f t="shared" ref="BH708:BH753" si="254">AL708=P708</f>
        <v>0</v>
      </c>
      <c r="BI708" s="1" t="b">
        <f t="shared" ref="BI708:BI753" si="255">AM708=Q708</f>
        <v>0</v>
      </c>
      <c r="BJ708" s="1" t="b">
        <f t="shared" ref="BJ708:BJ753" si="256">AN708=R708</f>
        <v>0</v>
      </c>
      <c r="BK708" s="1" t="b">
        <f t="shared" ref="BK708:BK753" si="257">AO708=S708</f>
        <v>0</v>
      </c>
      <c r="BL708" s="1" t="b">
        <f t="shared" ref="BL708:BL753" si="258">AP708=T708</f>
        <v>0</v>
      </c>
      <c r="BM708" s="1" t="b">
        <f t="shared" ref="BM708:BM753" si="259">AQ708=U708</f>
        <v>0</v>
      </c>
      <c r="BN708" s="1" t="b">
        <f t="shared" ref="BN708:BN753" si="260">AR708=V708</f>
        <v>0</v>
      </c>
      <c r="BO708" s="1" t="b">
        <f t="shared" ref="BO708:BO753" si="261">AS708=W708</f>
        <v>1</v>
      </c>
      <c r="BP708" s="1" t="b">
        <f t="shared" ref="BP708:BP753" si="262">AT708=X708</f>
        <v>0</v>
      </c>
      <c r="BQ708" s="1" t="b">
        <f t="shared" ref="BQ708:BQ753" si="263">AU708=Y708</f>
        <v>0</v>
      </c>
    </row>
    <row r="709" spans="1:69" ht="60" customHeight="1">
      <c r="A709" s="5">
        <v>706</v>
      </c>
      <c r="B709" s="20" t="s">
        <v>1781</v>
      </c>
      <c r="C709" s="21"/>
      <c r="D709" s="21" t="s">
        <v>1775</v>
      </c>
      <c r="E709" s="19" t="s">
        <v>1571</v>
      </c>
      <c r="F709" s="21" t="s">
        <v>45</v>
      </c>
      <c r="G709" s="21" t="s">
        <v>1776</v>
      </c>
      <c r="H709" s="21" t="s">
        <v>1777</v>
      </c>
      <c r="I709" s="21" t="s">
        <v>1415</v>
      </c>
      <c r="J709" s="21"/>
      <c r="K709" s="21" t="s">
        <v>1778</v>
      </c>
      <c r="L709" s="21" t="s">
        <v>1779</v>
      </c>
      <c r="M709" s="13"/>
      <c r="N709" s="13"/>
      <c r="O709" s="13"/>
      <c r="P709" s="13" t="str">
        <f t="shared" si="242"/>
        <v>EASA;FAA;CAA UK;CAA MALAYSIA;DGCA INDONESIA;CAA CHINA;</v>
      </c>
      <c r="Q709" s="22" t="s">
        <v>12</v>
      </c>
      <c r="R709" s="22" t="s">
        <v>13</v>
      </c>
      <c r="S709" s="22" t="s">
        <v>1224</v>
      </c>
      <c r="T709" s="23" t="s">
        <v>24</v>
      </c>
      <c r="U709" s="23" t="s">
        <v>25</v>
      </c>
      <c r="V709" s="22" t="s">
        <v>26</v>
      </c>
      <c r="W709" s="22"/>
      <c r="X709" s="23" t="s">
        <v>1232</v>
      </c>
      <c r="Y709" s="19" t="s">
        <v>1233</v>
      </c>
      <c r="Z709" s="19"/>
      <c r="AA709" s="1" t="str">
        <f>_xlfn.IFNA(VLOOKUP($B709,'[1]Price Catalogue (Active CAP)'!$A:$AD,AA$3,FALSE),"")</f>
        <v/>
      </c>
      <c r="AB709" s="1" t="str">
        <f>_xlfn.IFNA(VLOOKUP($B709,'[1]Price Catalogue (Active CAP)'!$A:$AD,AB$3,FALSE),"")</f>
        <v/>
      </c>
      <c r="AC709" s="1" t="str">
        <f>_xlfn.IFNA(VLOOKUP($B709,'[1]Price Catalogue (Active CAP)'!$A:$AD,AC$3,FALSE),"")</f>
        <v/>
      </c>
      <c r="AD709" s="1" t="str">
        <f>_xlfn.IFNA(VLOOKUP($B709,'[1]Price Catalogue (Active CAP)'!$A:$AD,AD$3,FALSE),"")</f>
        <v/>
      </c>
      <c r="AE709" s="1" t="str">
        <f>_xlfn.IFNA(VLOOKUP($B709,'[1]Price Catalogue (Active CAP)'!$A:$AD,AE$3,FALSE),"")</f>
        <v/>
      </c>
      <c r="AF709" s="1" t="str">
        <f>_xlfn.IFNA(VLOOKUP($B709,'[1]Price Catalogue (Active CAP)'!$A:$AD,AF$3,FALSE),"")</f>
        <v/>
      </c>
      <c r="AG709" s="1" t="str">
        <f>_xlfn.IFNA(VLOOKUP($B709,'[1]Price Catalogue (Active CAP)'!$A:$AD,AG$3,FALSE),"")</f>
        <v/>
      </c>
      <c r="AH709" s="1" t="str">
        <f>_xlfn.IFNA(VLOOKUP($B709,'[1]Price Catalogue (Active CAP)'!$A:$AD,AH$3,FALSE),"")</f>
        <v/>
      </c>
      <c r="AI709" s="1" t="str">
        <f>_xlfn.IFNA(VLOOKUP($B709,'[1]Price Catalogue (Active CAP)'!$A:$AD,AI$3,FALSE),"")</f>
        <v/>
      </c>
      <c r="AJ709" s="1" t="str">
        <f>_xlfn.IFNA(VLOOKUP($B709,'[1]Price Catalogue (Active CAP)'!$A:$AD,AJ$3,FALSE),"")</f>
        <v/>
      </c>
      <c r="AK709" s="1" t="str">
        <f>_xlfn.IFNA(VLOOKUP($B709,'[1]Price Catalogue (Active CAP)'!$A:$AD,AK$3,FALSE),"")</f>
        <v/>
      </c>
      <c r="AL709" s="32" t="str">
        <f>_xlfn.IFNA(VLOOKUP($B709,'[1]Price Catalogue (Active CAP)'!$A:$AD,AL$3,FALSE),"")</f>
        <v/>
      </c>
      <c r="AM709" s="1" t="str">
        <f>_xlfn.IFNA(VLOOKUP($B709,'[1]Price Catalogue (Active CAP)'!$A:$AD,AM$3,FALSE),"")</f>
        <v/>
      </c>
      <c r="AN709" s="1" t="str">
        <f>_xlfn.IFNA(VLOOKUP($B709,'[1]Price Catalogue (Active CAP)'!$A:$AD,AN$3,FALSE),"")</f>
        <v/>
      </c>
      <c r="AO709" s="1" t="str">
        <f>_xlfn.IFNA(VLOOKUP($B709,'[1]Price Catalogue (Active CAP)'!$A:$AD,AO$3,FALSE),"")</f>
        <v/>
      </c>
      <c r="AP709" s="1" t="str">
        <f>_xlfn.IFNA(VLOOKUP($B709,'[1]Price Catalogue (Active CAP)'!$A:$AD,AP$3,FALSE),"")</f>
        <v/>
      </c>
      <c r="AQ709" s="1" t="str">
        <f>_xlfn.IFNA(VLOOKUP($B709,'[1]Price Catalogue (Active CAP)'!$A:$AD,AQ$3,FALSE),"")</f>
        <v/>
      </c>
      <c r="AR709" s="1" t="str">
        <f>_xlfn.IFNA(VLOOKUP($B709,'[1]Price Catalogue (Active CAP)'!$A:$AD,AR$3,FALSE),"")</f>
        <v/>
      </c>
      <c r="AS709" s="1" t="str">
        <f>_xlfn.IFNA(VLOOKUP($B709,'[1]Price Catalogue (Active CAP)'!$A:$AD,AS$3,FALSE),"")</f>
        <v/>
      </c>
      <c r="AT709" s="1" t="str">
        <f>_xlfn.IFNA(VLOOKUP($B709,'[1]Price Catalogue (Active CAP)'!$A:$AD,AT$3,FALSE),"")</f>
        <v/>
      </c>
      <c r="AU709" s="1" t="str">
        <f>_xlfn.IFNA(VLOOKUP($B709,'[1]Price Catalogue (Active CAP)'!$A:$AD,AU$3,FALSE),"")</f>
        <v/>
      </c>
      <c r="AW709" s="1" t="b">
        <f t="shared" si="243"/>
        <v>0</v>
      </c>
      <c r="AX709" s="1" t="b">
        <f t="shared" si="244"/>
        <v>1</v>
      </c>
      <c r="AY709" s="1" t="b">
        <f t="shared" si="245"/>
        <v>0</v>
      </c>
      <c r="AZ709" s="1" t="b">
        <f t="shared" si="246"/>
        <v>0</v>
      </c>
      <c r="BA709" s="1" t="b">
        <f t="shared" si="247"/>
        <v>0</v>
      </c>
      <c r="BB709" s="1" t="b">
        <f t="shared" si="248"/>
        <v>0</v>
      </c>
      <c r="BC709" s="1" t="b">
        <f t="shared" si="249"/>
        <v>0</v>
      </c>
      <c r="BD709" s="1" t="b">
        <f t="shared" si="250"/>
        <v>0</v>
      </c>
      <c r="BE709" s="1" t="b">
        <f t="shared" si="251"/>
        <v>1</v>
      </c>
      <c r="BF709" s="1" t="b">
        <f t="shared" si="252"/>
        <v>0</v>
      </c>
      <c r="BG709" s="1" t="b">
        <f t="shared" si="253"/>
        <v>0</v>
      </c>
      <c r="BH709" s="1" t="b">
        <f t="shared" si="254"/>
        <v>0</v>
      </c>
      <c r="BI709" s="1" t="b">
        <f t="shared" si="255"/>
        <v>0</v>
      </c>
      <c r="BJ709" s="1" t="b">
        <f t="shared" si="256"/>
        <v>0</v>
      </c>
      <c r="BK709" s="1" t="b">
        <f t="shared" si="257"/>
        <v>0</v>
      </c>
      <c r="BL709" s="1" t="b">
        <f t="shared" si="258"/>
        <v>0</v>
      </c>
      <c r="BM709" s="1" t="b">
        <f t="shared" si="259"/>
        <v>0</v>
      </c>
      <c r="BN709" s="1" t="b">
        <f t="shared" si="260"/>
        <v>0</v>
      </c>
      <c r="BO709" s="1" t="b">
        <f t="shared" si="261"/>
        <v>1</v>
      </c>
      <c r="BP709" s="1" t="b">
        <f t="shared" si="262"/>
        <v>0</v>
      </c>
      <c r="BQ709" s="1" t="b">
        <f t="shared" si="263"/>
        <v>0</v>
      </c>
    </row>
    <row r="710" spans="1:69" ht="60" customHeight="1">
      <c r="A710" s="5">
        <v>707</v>
      </c>
      <c r="B710" s="20">
        <v>5008437</v>
      </c>
      <c r="C710" s="14" t="s">
        <v>1782</v>
      </c>
      <c r="D710" s="21" t="s">
        <v>1783</v>
      </c>
      <c r="E710" s="19" t="s">
        <v>1571</v>
      </c>
      <c r="F710" s="21" t="s">
        <v>79</v>
      </c>
      <c r="G710" s="21" t="s">
        <v>100</v>
      </c>
      <c r="H710" s="21" t="s">
        <v>1784</v>
      </c>
      <c r="I710" s="21" t="s">
        <v>1415</v>
      </c>
      <c r="J710" s="21"/>
      <c r="K710" s="21" t="s">
        <v>1785</v>
      </c>
      <c r="L710" s="21" t="s">
        <v>1245</v>
      </c>
      <c r="M710" s="13" t="s">
        <v>23</v>
      </c>
      <c r="N710" s="13" t="s">
        <v>23</v>
      </c>
      <c r="O710" s="13" t="s">
        <v>23</v>
      </c>
      <c r="P710" s="13" t="str">
        <f t="shared" si="242"/>
        <v>;;;;;CAA CHINA;</v>
      </c>
      <c r="Q710" s="22" t="s">
        <v>79</v>
      </c>
      <c r="R710" s="22" t="s">
        <v>79</v>
      </c>
      <c r="S710" s="22" t="s">
        <v>79</v>
      </c>
      <c r="T710" s="23" t="s">
        <v>79</v>
      </c>
      <c r="U710" s="23" t="s">
        <v>79</v>
      </c>
      <c r="V710" s="22" t="s">
        <v>26</v>
      </c>
      <c r="W710" s="22"/>
      <c r="X710" s="23"/>
      <c r="Y710" s="19" t="s">
        <v>1242</v>
      </c>
      <c r="Z710" s="19"/>
      <c r="AA710" s="1" t="str">
        <f>_xlfn.IFNA(VLOOKUP($B710,'[1]Price Catalogue (Active CAP)'!$A:$AD,AA$3,FALSE),"")</f>
        <v/>
      </c>
      <c r="AB710" s="1" t="str">
        <f>_xlfn.IFNA(VLOOKUP($B710,'[1]Price Catalogue (Active CAP)'!$A:$AD,AB$3,FALSE),"")</f>
        <v/>
      </c>
      <c r="AC710" s="1" t="str">
        <f>_xlfn.IFNA(VLOOKUP($B710,'[1]Price Catalogue (Active CAP)'!$A:$AD,AC$3,FALSE),"")</f>
        <v/>
      </c>
      <c r="AD710" s="1" t="str">
        <f>_xlfn.IFNA(VLOOKUP($B710,'[1]Price Catalogue (Active CAP)'!$A:$AD,AD$3,FALSE),"")</f>
        <v/>
      </c>
      <c r="AE710" s="1" t="str">
        <f>_xlfn.IFNA(VLOOKUP($B710,'[1]Price Catalogue (Active CAP)'!$A:$AD,AE$3,FALSE),"")</f>
        <v/>
      </c>
      <c r="AF710" s="1" t="str">
        <f>_xlfn.IFNA(VLOOKUP($B710,'[1]Price Catalogue (Active CAP)'!$A:$AD,AF$3,FALSE),"")</f>
        <v/>
      </c>
      <c r="AG710" s="1" t="str">
        <f>_xlfn.IFNA(VLOOKUP($B710,'[1]Price Catalogue (Active CAP)'!$A:$AD,AG$3,FALSE),"")</f>
        <v/>
      </c>
      <c r="AH710" s="1" t="str">
        <f>_xlfn.IFNA(VLOOKUP($B710,'[1]Price Catalogue (Active CAP)'!$A:$AD,AH$3,FALSE),"")</f>
        <v/>
      </c>
      <c r="AI710" s="1" t="str">
        <f>_xlfn.IFNA(VLOOKUP($B710,'[1]Price Catalogue (Active CAP)'!$A:$AD,AI$3,FALSE),"")</f>
        <v/>
      </c>
      <c r="AJ710" s="1" t="str">
        <f>_xlfn.IFNA(VLOOKUP($B710,'[1]Price Catalogue (Active CAP)'!$A:$AD,AJ$3,FALSE),"")</f>
        <v/>
      </c>
      <c r="AK710" s="1" t="str">
        <f>_xlfn.IFNA(VLOOKUP($B710,'[1]Price Catalogue (Active CAP)'!$A:$AD,AK$3,FALSE),"")</f>
        <v/>
      </c>
      <c r="AL710" s="32" t="str">
        <f>_xlfn.IFNA(VLOOKUP($B710,'[1]Price Catalogue (Active CAP)'!$A:$AD,AL$3,FALSE),"")</f>
        <v/>
      </c>
      <c r="AM710" s="1" t="str">
        <f>_xlfn.IFNA(VLOOKUP($B710,'[1]Price Catalogue (Active CAP)'!$A:$AD,AM$3,FALSE),"")</f>
        <v/>
      </c>
      <c r="AN710" s="1" t="str">
        <f>_xlfn.IFNA(VLOOKUP($B710,'[1]Price Catalogue (Active CAP)'!$A:$AD,AN$3,FALSE),"")</f>
        <v/>
      </c>
      <c r="AO710" s="1" t="str">
        <f>_xlfn.IFNA(VLOOKUP($B710,'[1]Price Catalogue (Active CAP)'!$A:$AD,AO$3,FALSE),"")</f>
        <v/>
      </c>
      <c r="AP710" s="1" t="str">
        <f>_xlfn.IFNA(VLOOKUP($B710,'[1]Price Catalogue (Active CAP)'!$A:$AD,AP$3,FALSE),"")</f>
        <v/>
      </c>
      <c r="AQ710" s="1" t="str">
        <f>_xlfn.IFNA(VLOOKUP($B710,'[1]Price Catalogue (Active CAP)'!$A:$AD,AQ$3,FALSE),"")</f>
        <v/>
      </c>
      <c r="AR710" s="1" t="str">
        <f>_xlfn.IFNA(VLOOKUP($B710,'[1]Price Catalogue (Active CAP)'!$A:$AD,AR$3,FALSE),"")</f>
        <v/>
      </c>
      <c r="AS710" s="1" t="str">
        <f>_xlfn.IFNA(VLOOKUP($B710,'[1]Price Catalogue (Active CAP)'!$A:$AD,AS$3,FALSE),"")</f>
        <v/>
      </c>
      <c r="AT710" s="1" t="str">
        <f>_xlfn.IFNA(VLOOKUP($B710,'[1]Price Catalogue (Active CAP)'!$A:$AD,AT$3,FALSE),"")</f>
        <v/>
      </c>
      <c r="AU710" s="1" t="str">
        <f>_xlfn.IFNA(VLOOKUP($B710,'[1]Price Catalogue (Active CAP)'!$A:$AD,AU$3,FALSE),"")</f>
        <v/>
      </c>
      <c r="AW710" s="1" t="b">
        <f t="shared" si="243"/>
        <v>0</v>
      </c>
      <c r="AX710" s="1" t="b">
        <f t="shared" si="244"/>
        <v>0</v>
      </c>
      <c r="AY710" s="1" t="b">
        <f t="shared" si="245"/>
        <v>0</v>
      </c>
      <c r="AZ710" s="1" t="b">
        <f t="shared" si="246"/>
        <v>0</v>
      </c>
      <c r="BA710" s="1" t="b">
        <f t="shared" si="247"/>
        <v>1</v>
      </c>
      <c r="BB710" s="1" t="b">
        <f t="shared" si="248"/>
        <v>0</v>
      </c>
      <c r="BC710" s="1" t="b">
        <f t="shared" si="249"/>
        <v>0</v>
      </c>
      <c r="BD710" s="1" t="b">
        <f t="shared" si="250"/>
        <v>0</v>
      </c>
      <c r="BE710" s="1" t="b">
        <f t="shared" si="251"/>
        <v>1</v>
      </c>
      <c r="BF710" s="1" t="b">
        <f t="shared" si="252"/>
        <v>0</v>
      </c>
      <c r="BG710" s="1" t="b">
        <f t="shared" si="253"/>
        <v>0</v>
      </c>
      <c r="BH710" s="1" t="b">
        <f t="shared" si="254"/>
        <v>0</v>
      </c>
      <c r="BI710" s="1" t="b">
        <f t="shared" si="255"/>
        <v>1</v>
      </c>
      <c r="BJ710" s="1" t="b">
        <f t="shared" si="256"/>
        <v>1</v>
      </c>
      <c r="BK710" s="1" t="b">
        <f t="shared" si="257"/>
        <v>1</v>
      </c>
      <c r="BL710" s="1" t="b">
        <f t="shared" si="258"/>
        <v>1</v>
      </c>
      <c r="BM710" s="1" t="b">
        <f t="shared" si="259"/>
        <v>1</v>
      </c>
      <c r="BN710" s="1" t="b">
        <f t="shared" si="260"/>
        <v>0</v>
      </c>
      <c r="BO710" s="1" t="b">
        <f t="shared" si="261"/>
        <v>1</v>
      </c>
      <c r="BP710" s="1" t="b">
        <f t="shared" si="262"/>
        <v>1</v>
      </c>
      <c r="BQ710" s="1" t="b">
        <f t="shared" si="263"/>
        <v>0</v>
      </c>
    </row>
    <row r="711" spans="1:69" ht="60" customHeight="1">
      <c r="A711" s="5">
        <v>708</v>
      </c>
      <c r="B711" s="20" t="s">
        <v>1786</v>
      </c>
      <c r="C711" s="21" t="s">
        <v>1787</v>
      </c>
      <c r="D711" s="21" t="s">
        <v>1783</v>
      </c>
      <c r="E711" s="19" t="s">
        <v>1571</v>
      </c>
      <c r="F711" s="21" t="s">
        <v>1788</v>
      </c>
      <c r="G711" s="21" t="s">
        <v>100</v>
      </c>
      <c r="H711" s="21" t="s">
        <v>1784</v>
      </c>
      <c r="I711" s="21" t="s">
        <v>1449</v>
      </c>
      <c r="J711" s="21"/>
      <c r="K711" s="21" t="s">
        <v>1785</v>
      </c>
      <c r="L711" s="21" t="s">
        <v>1245</v>
      </c>
      <c r="M711" s="13" t="s">
        <v>23</v>
      </c>
      <c r="N711" s="13" t="s">
        <v>23</v>
      </c>
      <c r="O711" s="13" t="s">
        <v>23</v>
      </c>
      <c r="P711" s="13" t="str">
        <f t="shared" si="242"/>
        <v>EASA;FAA;CAA UK;CAA MALAYSIA;DGCA INDONESIA;CAA CHINA;</v>
      </c>
      <c r="Q711" s="22" t="s">
        <v>12</v>
      </c>
      <c r="R711" s="22" t="s">
        <v>13</v>
      </c>
      <c r="S711" s="22" t="s">
        <v>1224</v>
      </c>
      <c r="T711" s="23" t="s">
        <v>24</v>
      </c>
      <c r="U711" s="23" t="s">
        <v>25</v>
      </c>
      <c r="V711" s="22" t="s">
        <v>26</v>
      </c>
      <c r="W711" s="22"/>
      <c r="X711" s="23" t="s">
        <v>1232</v>
      </c>
      <c r="Y711" s="19" t="s">
        <v>1242</v>
      </c>
      <c r="Z711" s="19"/>
      <c r="AA711" s="1" t="str">
        <f>_xlfn.IFNA(VLOOKUP($B711,'[1]Price Catalogue (Active CAP)'!$A:$AD,AA$3,FALSE),"")</f>
        <v/>
      </c>
      <c r="AB711" s="1" t="str">
        <f>_xlfn.IFNA(VLOOKUP($B711,'[1]Price Catalogue (Active CAP)'!$A:$AD,AB$3,FALSE),"")</f>
        <v/>
      </c>
      <c r="AC711" s="1" t="str">
        <f>_xlfn.IFNA(VLOOKUP($B711,'[1]Price Catalogue (Active CAP)'!$A:$AD,AC$3,FALSE),"")</f>
        <v/>
      </c>
      <c r="AD711" s="1" t="str">
        <f>_xlfn.IFNA(VLOOKUP($B711,'[1]Price Catalogue (Active CAP)'!$A:$AD,AD$3,FALSE),"")</f>
        <v/>
      </c>
      <c r="AE711" s="1" t="str">
        <f>_xlfn.IFNA(VLOOKUP($B711,'[1]Price Catalogue (Active CAP)'!$A:$AD,AE$3,FALSE),"")</f>
        <v/>
      </c>
      <c r="AF711" s="1" t="str">
        <f>_xlfn.IFNA(VLOOKUP($B711,'[1]Price Catalogue (Active CAP)'!$A:$AD,AF$3,FALSE),"")</f>
        <v/>
      </c>
      <c r="AG711" s="1" t="str">
        <f>_xlfn.IFNA(VLOOKUP($B711,'[1]Price Catalogue (Active CAP)'!$A:$AD,AG$3,FALSE),"")</f>
        <v/>
      </c>
      <c r="AH711" s="1" t="str">
        <f>_xlfn.IFNA(VLOOKUP($B711,'[1]Price Catalogue (Active CAP)'!$A:$AD,AH$3,FALSE),"")</f>
        <v/>
      </c>
      <c r="AI711" s="1" t="str">
        <f>_xlfn.IFNA(VLOOKUP($B711,'[1]Price Catalogue (Active CAP)'!$A:$AD,AI$3,FALSE),"")</f>
        <v/>
      </c>
      <c r="AJ711" s="1" t="str">
        <f>_xlfn.IFNA(VLOOKUP($B711,'[1]Price Catalogue (Active CAP)'!$A:$AD,AJ$3,FALSE),"")</f>
        <v/>
      </c>
      <c r="AK711" s="1" t="str">
        <f>_xlfn.IFNA(VLOOKUP($B711,'[1]Price Catalogue (Active CAP)'!$A:$AD,AK$3,FALSE),"")</f>
        <v/>
      </c>
      <c r="AL711" s="32" t="str">
        <f>_xlfn.IFNA(VLOOKUP($B711,'[1]Price Catalogue (Active CAP)'!$A:$AD,AL$3,FALSE),"")</f>
        <v/>
      </c>
      <c r="AM711" s="1" t="str">
        <f>_xlfn.IFNA(VLOOKUP($B711,'[1]Price Catalogue (Active CAP)'!$A:$AD,AM$3,FALSE),"")</f>
        <v/>
      </c>
      <c r="AN711" s="1" t="str">
        <f>_xlfn.IFNA(VLOOKUP($B711,'[1]Price Catalogue (Active CAP)'!$A:$AD,AN$3,FALSE),"")</f>
        <v/>
      </c>
      <c r="AO711" s="1" t="str">
        <f>_xlfn.IFNA(VLOOKUP($B711,'[1]Price Catalogue (Active CAP)'!$A:$AD,AO$3,FALSE),"")</f>
        <v/>
      </c>
      <c r="AP711" s="1" t="str">
        <f>_xlfn.IFNA(VLOOKUP($B711,'[1]Price Catalogue (Active CAP)'!$A:$AD,AP$3,FALSE),"")</f>
        <v/>
      </c>
      <c r="AQ711" s="1" t="str">
        <f>_xlfn.IFNA(VLOOKUP($B711,'[1]Price Catalogue (Active CAP)'!$A:$AD,AQ$3,FALSE),"")</f>
        <v/>
      </c>
      <c r="AR711" s="1" t="str">
        <f>_xlfn.IFNA(VLOOKUP($B711,'[1]Price Catalogue (Active CAP)'!$A:$AD,AR$3,FALSE),"")</f>
        <v/>
      </c>
      <c r="AS711" s="1" t="str">
        <f>_xlfn.IFNA(VLOOKUP($B711,'[1]Price Catalogue (Active CAP)'!$A:$AD,AS$3,FALSE),"")</f>
        <v/>
      </c>
      <c r="AT711" s="1" t="str">
        <f>_xlfn.IFNA(VLOOKUP($B711,'[1]Price Catalogue (Active CAP)'!$A:$AD,AT$3,FALSE),"")</f>
        <v/>
      </c>
      <c r="AU711" s="1" t="str">
        <f>_xlfn.IFNA(VLOOKUP($B711,'[1]Price Catalogue (Active CAP)'!$A:$AD,AU$3,FALSE),"")</f>
        <v/>
      </c>
      <c r="AW711" s="1" t="b">
        <f t="shared" si="243"/>
        <v>0</v>
      </c>
      <c r="AX711" s="1" t="b">
        <f t="shared" si="244"/>
        <v>0</v>
      </c>
      <c r="AY711" s="1" t="b">
        <f t="shared" si="245"/>
        <v>0</v>
      </c>
      <c r="AZ711" s="1" t="b">
        <f t="shared" si="246"/>
        <v>0</v>
      </c>
      <c r="BA711" s="1" t="b">
        <f t="shared" si="247"/>
        <v>0</v>
      </c>
      <c r="BB711" s="1" t="b">
        <f t="shared" si="248"/>
        <v>0</v>
      </c>
      <c r="BC711" s="1" t="b">
        <f t="shared" si="249"/>
        <v>0</v>
      </c>
      <c r="BD711" s="1" t="b">
        <f t="shared" si="250"/>
        <v>0</v>
      </c>
      <c r="BE711" s="1" t="b">
        <f t="shared" si="251"/>
        <v>1</v>
      </c>
      <c r="BF711" s="1" t="b">
        <f t="shared" si="252"/>
        <v>0</v>
      </c>
      <c r="BG711" s="1" t="b">
        <f t="shared" si="253"/>
        <v>0</v>
      </c>
      <c r="BH711" s="1" t="b">
        <f t="shared" si="254"/>
        <v>0</v>
      </c>
      <c r="BI711" s="1" t="b">
        <f t="shared" si="255"/>
        <v>0</v>
      </c>
      <c r="BJ711" s="1" t="b">
        <f t="shared" si="256"/>
        <v>0</v>
      </c>
      <c r="BK711" s="1" t="b">
        <f t="shared" si="257"/>
        <v>0</v>
      </c>
      <c r="BL711" s="1" t="b">
        <f t="shared" si="258"/>
        <v>0</v>
      </c>
      <c r="BM711" s="1" t="b">
        <f t="shared" si="259"/>
        <v>0</v>
      </c>
      <c r="BN711" s="1" t="b">
        <f t="shared" si="260"/>
        <v>0</v>
      </c>
      <c r="BO711" s="1" t="b">
        <f t="shared" si="261"/>
        <v>1</v>
      </c>
      <c r="BP711" s="1" t="b">
        <f t="shared" si="262"/>
        <v>0</v>
      </c>
      <c r="BQ711" s="1" t="b">
        <f t="shared" si="263"/>
        <v>0</v>
      </c>
    </row>
    <row r="712" spans="1:69" ht="60" customHeight="1">
      <c r="A712" s="5">
        <v>709</v>
      </c>
      <c r="B712" s="20">
        <v>764224</v>
      </c>
      <c r="C712" s="14" t="s">
        <v>1787</v>
      </c>
      <c r="D712" s="21" t="s">
        <v>1783</v>
      </c>
      <c r="E712" s="19" t="s">
        <v>1571</v>
      </c>
      <c r="F712" s="21" t="s">
        <v>79</v>
      </c>
      <c r="G712" s="21" t="s">
        <v>100</v>
      </c>
      <c r="H712" s="21" t="s">
        <v>1784</v>
      </c>
      <c r="I712" s="21" t="s">
        <v>1449</v>
      </c>
      <c r="J712" s="21"/>
      <c r="K712" s="21" t="s">
        <v>1785</v>
      </c>
      <c r="L712" s="21" t="s">
        <v>1245</v>
      </c>
      <c r="M712" s="13"/>
      <c r="N712" s="13"/>
      <c r="O712" s="13"/>
      <c r="P712" s="13" t="str">
        <f t="shared" si="242"/>
        <v>;;;;;CAA CHINA;</v>
      </c>
      <c r="Q712" s="22" t="s">
        <v>79</v>
      </c>
      <c r="R712" s="22" t="s">
        <v>79</v>
      </c>
      <c r="S712" s="22" t="s">
        <v>79</v>
      </c>
      <c r="T712" s="23" t="s">
        <v>79</v>
      </c>
      <c r="U712" s="23" t="s">
        <v>79</v>
      </c>
      <c r="V712" s="22" t="s">
        <v>26</v>
      </c>
      <c r="W712" s="22"/>
      <c r="X712" s="23"/>
      <c r="Y712" s="19" t="s">
        <v>1242</v>
      </c>
      <c r="Z712" s="19"/>
      <c r="AA712" s="1" t="str">
        <f>_xlfn.IFNA(VLOOKUP($B712,'[1]Price Catalogue (Active CAP)'!$A:$AD,AA$3,FALSE),"")</f>
        <v/>
      </c>
      <c r="AB712" s="1" t="str">
        <f>_xlfn.IFNA(VLOOKUP($B712,'[1]Price Catalogue (Active CAP)'!$A:$AD,AB$3,FALSE),"")</f>
        <v/>
      </c>
      <c r="AC712" s="1" t="str">
        <f>_xlfn.IFNA(VLOOKUP($B712,'[1]Price Catalogue (Active CAP)'!$A:$AD,AC$3,FALSE),"")</f>
        <v/>
      </c>
      <c r="AD712" s="1" t="str">
        <f>_xlfn.IFNA(VLOOKUP($B712,'[1]Price Catalogue (Active CAP)'!$A:$AD,AD$3,FALSE),"")</f>
        <v/>
      </c>
      <c r="AE712" s="1" t="str">
        <f>_xlfn.IFNA(VLOOKUP($B712,'[1]Price Catalogue (Active CAP)'!$A:$AD,AE$3,FALSE),"")</f>
        <v/>
      </c>
      <c r="AF712" s="1" t="str">
        <f>_xlfn.IFNA(VLOOKUP($B712,'[1]Price Catalogue (Active CAP)'!$A:$AD,AF$3,FALSE),"")</f>
        <v/>
      </c>
      <c r="AG712" s="1" t="str">
        <f>_xlfn.IFNA(VLOOKUP($B712,'[1]Price Catalogue (Active CAP)'!$A:$AD,AG$3,FALSE),"")</f>
        <v/>
      </c>
      <c r="AH712" s="1" t="str">
        <f>_xlfn.IFNA(VLOOKUP($B712,'[1]Price Catalogue (Active CAP)'!$A:$AD,AH$3,FALSE),"")</f>
        <v/>
      </c>
      <c r="AI712" s="1" t="str">
        <f>_xlfn.IFNA(VLOOKUP($B712,'[1]Price Catalogue (Active CAP)'!$A:$AD,AI$3,FALSE),"")</f>
        <v/>
      </c>
      <c r="AJ712" s="1" t="str">
        <f>_xlfn.IFNA(VLOOKUP($B712,'[1]Price Catalogue (Active CAP)'!$A:$AD,AJ$3,FALSE),"")</f>
        <v/>
      </c>
      <c r="AK712" s="1" t="str">
        <f>_xlfn.IFNA(VLOOKUP($B712,'[1]Price Catalogue (Active CAP)'!$A:$AD,AK$3,FALSE),"")</f>
        <v/>
      </c>
      <c r="AL712" s="32" t="str">
        <f>_xlfn.IFNA(VLOOKUP($B712,'[1]Price Catalogue (Active CAP)'!$A:$AD,AL$3,FALSE),"")</f>
        <v/>
      </c>
      <c r="AM712" s="1" t="str">
        <f>_xlfn.IFNA(VLOOKUP($B712,'[1]Price Catalogue (Active CAP)'!$A:$AD,AM$3,FALSE),"")</f>
        <v/>
      </c>
      <c r="AN712" s="1" t="str">
        <f>_xlfn.IFNA(VLOOKUP($B712,'[1]Price Catalogue (Active CAP)'!$A:$AD,AN$3,FALSE),"")</f>
        <v/>
      </c>
      <c r="AO712" s="1" t="str">
        <f>_xlfn.IFNA(VLOOKUP($B712,'[1]Price Catalogue (Active CAP)'!$A:$AD,AO$3,FALSE),"")</f>
        <v/>
      </c>
      <c r="AP712" s="1" t="str">
        <f>_xlfn.IFNA(VLOOKUP($B712,'[1]Price Catalogue (Active CAP)'!$A:$AD,AP$3,FALSE),"")</f>
        <v/>
      </c>
      <c r="AQ712" s="1" t="str">
        <f>_xlfn.IFNA(VLOOKUP($B712,'[1]Price Catalogue (Active CAP)'!$A:$AD,AQ$3,FALSE),"")</f>
        <v/>
      </c>
      <c r="AR712" s="1" t="str">
        <f>_xlfn.IFNA(VLOOKUP($B712,'[1]Price Catalogue (Active CAP)'!$A:$AD,AR$3,FALSE),"")</f>
        <v/>
      </c>
      <c r="AS712" s="1" t="str">
        <f>_xlfn.IFNA(VLOOKUP($B712,'[1]Price Catalogue (Active CAP)'!$A:$AD,AS$3,FALSE),"")</f>
        <v/>
      </c>
      <c r="AT712" s="1" t="str">
        <f>_xlfn.IFNA(VLOOKUP($B712,'[1]Price Catalogue (Active CAP)'!$A:$AD,AT$3,FALSE),"")</f>
        <v/>
      </c>
      <c r="AU712" s="1" t="str">
        <f>_xlfn.IFNA(VLOOKUP($B712,'[1]Price Catalogue (Active CAP)'!$A:$AD,AU$3,FALSE),"")</f>
        <v/>
      </c>
      <c r="AW712" s="1" t="b">
        <f t="shared" si="243"/>
        <v>0</v>
      </c>
      <c r="AX712" s="1" t="b">
        <f t="shared" si="244"/>
        <v>0</v>
      </c>
      <c r="AY712" s="1" t="b">
        <f t="shared" si="245"/>
        <v>0</v>
      </c>
      <c r="AZ712" s="1" t="b">
        <f t="shared" si="246"/>
        <v>0</v>
      </c>
      <c r="BA712" s="1" t="b">
        <f t="shared" si="247"/>
        <v>1</v>
      </c>
      <c r="BB712" s="1" t="b">
        <f t="shared" si="248"/>
        <v>0</v>
      </c>
      <c r="BC712" s="1" t="b">
        <f t="shared" si="249"/>
        <v>0</v>
      </c>
      <c r="BD712" s="1" t="b">
        <f t="shared" si="250"/>
        <v>0</v>
      </c>
      <c r="BE712" s="1" t="b">
        <f t="shared" si="251"/>
        <v>1</v>
      </c>
      <c r="BF712" s="1" t="b">
        <f t="shared" si="252"/>
        <v>0</v>
      </c>
      <c r="BG712" s="1" t="b">
        <f t="shared" si="253"/>
        <v>0</v>
      </c>
      <c r="BH712" s="1" t="b">
        <f t="shared" si="254"/>
        <v>0</v>
      </c>
      <c r="BI712" s="1" t="b">
        <f t="shared" si="255"/>
        <v>1</v>
      </c>
      <c r="BJ712" s="1" t="b">
        <f t="shared" si="256"/>
        <v>1</v>
      </c>
      <c r="BK712" s="1" t="b">
        <f t="shared" si="257"/>
        <v>1</v>
      </c>
      <c r="BL712" s="1" t="b">
        <f t="shared" si="258"/>
        <v>1</v>
      </c>
      <c r="BM712" s="1" t="b">
        <f t="shared" si="259"/>
        <v>1</v>
      </c>
      <c r="BN712" s="1" t="b">
        <f t="shared" si="260"/>
        <v>0</v>
      </c>
      <c r="BO712" s="1" t="b">
        <f t="shared" si="261"/>
        <v>1</v>
      </c>
      <c r="BP712" s="1" t="b">
        <f t="shared" si="262"/>
        <v>1</v>
      </c>
      <c r="BQ712" s="1" t="b">
        <f t="shared" si="263"/>
        <v>0</v>
      </c>
    </row>
    <row r="713" spans="1:69" ht="60" customHeight="1">
      <c r="A713" s="5">
        <v>710</v>
      </c>
      <c r="B713" s="20" t="s">
        <v>1789</v>
      </c>
      <c r="C713" s="21"/>
      <c r="D713" s="21" t="s">
        <v>1790</v>
      </c>
      <c r="E713" s="19" t="s">
        <v>1571</v>
      </c>
      <c r="F713" s="21" t="s">
        <v>124</v>
      </c>
      <c r="G713" s="21" t="s">
        <v>21</v>
      </c>
      <c r="H713" s="21" t="s">
        <v>1416</v>
      </c>
      <c r="I713" s="21" t="s">
        <v>1267</v>
      </c>
      <c r="J713" s="21"/>
      <c r="K713" s="21" t="s">
        <v>559</v>
      </c>
      <c r="L713" s="21" t="s">
        <v>1245</v>
      </c>
      <c r="M713" s="13"/>
      <c r="N713" s="13"/>
      <c r="O713" s="13"/>
      <c r="P713" s="13" t="str">
        <f t="shared" si="242"/>
        <v>EASA;FAA;CAA UK;CAA MALAYSIA;DGCA INDONESIA;CAA CHINA;</v>
      </c>
      <c r="Q713" s="22" t="s">
        <v>12</v>
      </c>
      <c r="R713" s="22" t="s">
        <v>13</v>
      </c>
      <c r="S713" s="22" t="s">
        <v>1224</v>
      </c>
      <c r="T713" s="23" t="s">
        <v>24</v>
      </c>
      <c r="U713" s="23" t="s">
        <v>25</v>
      </c>
      <c r="V713" s="22" t="s">
        <v>26</v>
      </c>
      <c r="W713" s="22"/>
      <c r="X713" s="23" t="s">
        <v>1232</v>
      </c>
      <c r="Y713" s="19" t="s">
        <v>1269</v>
      </c>
      <c r="Z713" s="19"/>
      <c r="AA713" s="1" t="str">
        <f>_xlfn.IFNA(VLOOKUP($B713,'[1]Price Catalogue (Active CAP)'!$A:$AD,AA$3,FALSE),"")</f>
        <v/>
      </c>
      <c r="AB713" s="1" t="str">
        <f>_xlfn.IFNA(VLOOKUP($B713,'[1]Price Catalogue (Active CAP)'!$A:$AD,AB$3,FALSE),"")</f>
        <v/>
      </c>
      <c r="AC713" s="1" t="str">
        <f>_xlfn.IFNA(VLOOKUP($B713,'[1]Price Catalogue (Active CAP)'!$A:$AD,AC$3,FALSE),"")</f>
        <v/>
      </c>
      <c r="AD713" s="1" t="str">
        <f>_xlfn.IFNA(VLOOKUP($B713,'[1]Price Catalogue (Active CAP)'!$A:$AD,AD$3,FALSE),"")</f>
        <v/>
      </c>
      <c r="AE713" s="1" t="str">
        <f>_xlfn.IFNA(VLOOKUP($B713,'[1]Price Catalogue (Active CAP)'!$A:$AD,AE$3,FALSE),"")</f>
        <v/>
      </c>
      <c r="AF713" s="1" t="str">
        <f>_xlfn.IFNA(VLOOKUP($B713,'[1]Price Catalogue (Active CAP)'!$A:$AD,AF$3,FALSE),"")</f>
        <v/>
      </c>
      <c r="AG713" s="1" t="str">
        <f>_xlfn.IFNA(VLOOKUP($B713,'[1]Price Catalogue (Active CAP)'!$A:$AD,AG$3,FALSE),"")</f>
        <v/>
      </c>
      <c r="AH713" s="1" t="str">
        <f>_xlfn.IFNA(VLOOKUP($B713,'[1]Price Catalogue (Active CAP)'!$A:$AD,AH$3,FALSE),"")</f>
        <v/>
      </c>
      <c r="AI713" s="1" t="str">
        <f>_xlfn.IFNA(VLOOKUP($B713,'[1]Price Catalogue (Active CAP)'!$A:$AD,AI$3,FALSE),"")</f>
        <v/>
      </c>
      <c r="AJ713" s="1" t="str">
        <f>_xlfn.IFNA(VLOOKUP($B713,'[1]Price Catalogue (Active CAP)'!$A:$AD,AJ$3,FALSE),"")</f>
        <v/>
      </c>
      <c r="AK713" s="1" t="str">
        <f>_xlfn.IFNA(VLOOKUP($B713,'[1]Price Catalogue (Active CAP)'!$A:$AD,AK$3,FALSE),"")</f>
        <v/>
      </c>
      <c r="AL713" s="32" t="str">
        <f>_xlfn.IFNA(VLOOKUP($B713,'[1]Price Catalogue (Active CAP)'!$A:$AD,AL$3,FALSE),"")</f>
        <v/>
      </c>
      <c r="AM713" s="1" t="str">
        <f>_xlfn.IFNA(VLOOKUP($B713,'[1]Price Catalogue (Active CAP)'!$A:$AD,AM$3,FALSE),"")</f>
        <v/>
      </c>
      <c r="AN713" s="1" t="str">
        <f>_xlfn.IFNA(VLOOKUP($B713,'[1]Price Catalogue (Active CAP)'!$A:$AD,AN$3,FALSE),"")</f>
        <v/>
      </c>
      <c r="AO713" s="1" t="str">
        <f>_xlfn.IFNA(VLOOKUP($B713,'[1]Price Catalogue (Active CAP)'!$A:$AD,AO$3,FALSE),"")</f>
        <v/>
      </c>
      <c r="AP713" s="1" t="str">
        <f>_xlfn.IFNA(VLOOKUP($B713,'[1]Price Catalogue (Active CAP)'!$A:$AD,AP$3,FALSE),"")</f>
        <v/>
      </c>
      <c r="AQ713" s="1" t="str">
        <f>_xlfn.IFNA(VLOOKUP($B713,'[1]Price Catalogue (Active CAP)'!$A:$AD,AQ$3,FALSE),"")</f>
        <v/>
      </c>
      <c r="AR713" s="1" t="str">
        <f>_xlfn.IFNA(VLOOKUP($B713,'[1]Price Catalogue (Active CAP)'!$A:$AD,AR$3,FALSE),"")</f>
        <v/>
      </c>
      <c r="AS713" s="1" t="str">
        <f>_xlfn.IFNA(VLOOKUP($B713,'[1]Price Catalogue (Active CAP)'!$A:$AD,AS$3,FALSE),"")</f>
        <v/>
      </c>
      <c r="AT713" s="1" t="str">
        <f>_xlfn.IFNA(VLOOKUP($B713,'[1]Price Catalogue (Active CAP)'!$A:$AD,AT$3,FALSE),"")</f>
        <v/>
      </c>
      <c r="AU713" s="1" t="str">
        <f>_xlfn.IFNA(VLOOKUP($B713,'[1]Price Catalogue (Active CAP)'!$A:$AD,AU$3,FALSE),"")</f>
        <v/>
      </c>
      <c r="AW713" s="1" t="b">
        <f t="shared" si="243"/>
        <v>0</v>
      </c>
      <c r="AX713" s="1" t="b">
        <f t="shared" si="244"/>
        <v>1</v>
      </c>
      <c r="AY713" s="1" t="b">
        <f t="shared" si="245"/>
        <v>0</v>
      </c>
      <c r="AZ713" s="1" t="b">
        <f t="shared" si="246"/>
        <v>0</v>
      </c>
      <c r="BA713" s="1" t="b">
        <f t="shared" si="247"/>
        <v>0</v>
      </c>
      <c r="BB713" s="1" t="b">
        <f t="shared" si="248"/>
        <v>0</v>
      </c>
      <c r="BC713" s="1" t="b">
        <f t="shared" si="249"/>
        <v>0</v>
      </c>
      <c r="BD713" s="1" t="b">
        <f t="shared" si="250"/>
        <v>0</v>
      </c>
      <c r="BE713" s="1" t="b">
        <f t="shared" si="251"/>
        <v>1</v>
      </c>
      <c r="BF713" s="1" t="b">
        <f t="shared" si="252"/>
        <v>0</v>
      </c>
      <c r="BG713" s="1" t="b">
        <f t="shared" si="253"/>
        <v>0</v>
      </c>
      <c r="BH713" s="1" t="b">
        <f t="shared" si="254"/>
        <v>0</v>
      </c>
      <c r="BI713" s="1" t="b">
        <f t="shared" si="255"/>
        <v>0</v>
      </c>
      <c r="BJ713" s="1" t="b">
        <f t="shared" si="256"/>
        <v>0</v>
      </c>
      <c r="BK713" s="1" t="b">
        <f t="shared" si="257"/>
        <v>0</v>
      </c>
      <c r="BL713" s="1" t="b">
        <f t="shared" si="258"/>
        <v>0</v>
      </c>
      <c r="BM713" s="1" t="b">
        <f t="shared" si="259"/>
        <v>0</v>
      </c>
      <c r="BN713" s="1" t="b">
        <f t="shared" si="260"/>
        <v>0</v>
      </c>
      <c r="BO713" s="1" t="b">
        <f t="shared" si="261"/>
        <v>1</v>
      </c>
      <c r="BP713" s="1" t="b">
        <f t="shared" si="262"/>
        <v>0</v>
      </c>
      <c r="BQ713" s="1" t="b">
        <f t="shared" si="263"/>
        <v>0</v>
      </c>
    </row>
    <row r="714" spans="1:69" ht="60" customHeight="1">
      <c r="A714" s="5">
        <v>711</v>
      </c>
      <c r="B714" s="20" t="s">
        <v>1791</v>
      </c>
      <c r="C714" s="21"/>
      <c r="D714" s="21" t="s">
        <v>1792</v>
      </c>
      <c r="E714" s="19" t="s">
        <v>1571</v>
      </c>
      <c r="F714" s="21" t="s">
        <v>77</v>
      </c>
      <c r="G714" s="21" t="s">
        <v>478</v>
      </c>
      <c r="H714" s="21" t="s">
        <v>1416</v>
      </c>
      <c r="I714" s="21" t="s">
        <v>1415</v>
      </c>
      <c r="J714" s="21"/>
      <c r="K714" s="21" t="s">
        <v>559</v>
      </c>
      <c r="L714" s="21" t="s">
        <v>1245</v>
      </c>
      <c r="M714" s="13"/>
      <c r="N714" s="13"/>
      <c r="O714" s="13"/>
      <c r="P714" s="13" t="str">
        <f t="shared" si="242"/>
        <v>EASA;FAA;CAA UK;CAA MALAYSIA;DGCA INDONESIA;CAA CHINA;</v>
      </c>
      <c r="Q714" s="22" t="s">
        <v>12</v>
      </c>
      <c r="R714" s="22" t="s">
        <v>13</v>
      </c>
      <c r="S714" s="22" t="s">
        <v>1224</v>
      </c>
      <c r="T714" s="23" t="s">
        <v>24</v>
      </c>
      <c r="U714" s="23" t="s">
        <v>25</v>
      </c>
      <c r="V714" s="22" t="s">
        <v>26</v>
      </c>
      <c r="W714" s="22"/>
      <c r="X714" s="23" t="s">
        <v>1232</v>
      </c>
      <c r="Y714" s="19" t="s">
        <v>1242</v>
      </c>
      <c r="Z714" s="19"/>
      <c r="AA714" s="1" t="str">
        <f>_xlfn.IFNA(VLOOKUP($B714,'[1]Price Catalogue (Active CAP)'!$A:$AD,AA$3,FALSE),"")</f>
        <v/>
      </c>
      <c r="AB714" s="1" t="str">
        <f>_xlfn.IFNA(VLOOKUP($B714,'[1]Price Catalogue (Active CAP)'!$A:$AD,AB$3,FALSE),"")</f>
        <v/>
      </c>
      <c r="AC714" s="1" t="str">
        <f>_xlfn.IFNA(VLOOKUP($B714,'[1]Price Catalogue (Active CAP)'!$A:$AD,AC$3,FALSE),"")</f>
        <v/>
      </c>
      <c r="AD714" s="1" t="str">
        <f>_xlfn.IFNA(VLOOKUP($B714,'[1]Price Catalogue (Active CAP)'!$A:$AD,AD$3,FALSE),"")</f>
        <v/>
      </c>
      <c r="AE714" s="1" t="str">
        <f>_xlfn.IFNA(VLOOKUP($B714,'[1]Price Catalogue (Active CAP)'!$A:$AD,AE$3,FALSE),"")</f>
        <v/>
      </c>
      <c r="AF714" s="1" t="str">
        <f>_xlfn.IFNA(VLOOKUP($B714,'[1]Price Catalogue (Active CAP)'!$A:$AD,AF$3,FALSE),"")</f>
        <v/>
      </c>
      <c r="AG714" s="1" t="str">
        <f>_xlfn.IFNA(VLOOKUP($B714,'[1]Price Catalogue (Active CAP)'!$A:$AD,AG$3,FALSE),"")</f>
        <v/>
      </c>
      <c r="AH714" s="1" t="str">
        <f>_xlfn.IFNA(VLOOKUP($B714,'[1]Price Catalogue (Active CAP)'!$A:$AD,AH$3,FALSE),"")</f>
        <v/>
      </c>
      <c r="AI714" s="1" t="str">
        <f>_xlfn.IFNA(VLOOKUP($B714,'[1]Price Catalogue (Active CAP)'!$A:$AD,AI$3,FALSE),"")</f>
        <v/>
      </c>
      <c r="AJ714" s="1" t="str">
        <f>_xlfn.IFNA(VLOOKUP($B714,'[1]Price Catalogue (Active CAP)'!$A:$AD,AJ$3,FALSE),"")</f>
        <v/>
      </c>
      <c r="AK714" s="1" t="str">
        <f>_xlfn.IFNA(VLOOKUP($B714,'[1]Price Catalogue (Active CAP)'!$A:$AD,AK$3,FALSE),"")</f>
        <v/>
      </c>
      <c r="AL714" s="32" t="str">
        <f>_xlfn.IFNA(VLOOKUP($B714,'[1]Price Catalogue (Active CAP)'!$A:$AD,AL$3,FALSE),"")</f>
        <v/>
      </c>
      <c r="AM714" s="1" t="str">
        <f>_xlfn.IFNA(VLOOKUP($B714,'[1]Price Catalogue (Active CAP)'!$A:$AD,AM$3,FALSE),"")</f>
        <v/>
      </c>
      <c r="AN714" s="1" t="str">
        <f>_xlfn.IFNA(VLOOKUP($B714,'[1]Price Catalogue (Active CAP)'!$A:$AD,AN$3,FALSE),"")</f>
        <v/>
      </c>
      <c r="AO714" s="1" t="str">
        <f>_xlfn.IFNA(VLOOKUP($B714,'[1]Price Catalogue (Active CAP)'!$A:$AD,AO$3,FALSE),"")</f>
        <v/>
      </c>
      <c r="AP714" s="1" t="str">
        <f>_xlfn.IFNA(VLOOKUP($B714,'[1]Price Catalogue (Active CAP)'!$A:$AD,AP$3,FALSE),"")</f>
        <v/>
      </c>
      <c r="AQ714" s="1" t="str">
        <f>_xlfn.IFNA(VLOOKUP($B714,'[1]Price Catalogue (Active CAP)'!$A:$AD,AQ$3,FALSE),"")</f>
        <v/>
      </c>
      <c r="AR714" s="1" t="str">
        <f>_xlfn.IFNA(VLOOKUP($B714,'[1]Price Catalogue (Active CAP)'!$A:$AD,AR$3,FALSE),"")</f>
        <v/>
      </c>
      <c r="AS714" s="1" t="str">
        <f>_xlfn.IFNA(VLOOKUP($B714,'[1]Price Catalogue (Active CAP)'!$A:$AD,AS$3,FALSE),"")</f>
        <v/>
      </c>
      <c r="AT714" s="1" t="str">
        <f>_xlfn.IFNA(VLOOKUP($B714,'[1]Price Catalogue (Active CAP)'!$A:$AD,AT$3,FALSE),"")</f>
        <v/>
      </c>
      <c r="AU714" s="1" t="str">
        <f>_xlfn.IFNA(VLOOKUP($B714,'[1]Price Catalogue (Active CAP)'!$A:$AD,AU$3,FALSE),"")</f>
        <v/>
      </c>
      <c r="AW714" s="1" t="b">
        <f t="shared" si="243"/>
        <v>0</v>
      </c>
      <c r="AX714" s="1" t="b">
        <f t="shared" si="244"/>
        <v>1</v>
      </c>
      <c r="AY714" s="1" t="b">
        <f t="shared" si="245"/>
        <v>0</v>
      </c>
      <c r="AZ714" s="1" t="b">
        <f t="shared" si="246"/>
        <v>0</v>
      </c>
      <c r="BA714" s="1" t="b">
        <f t="shared" si="247"/>
        <v>0</v>
      </c>
      <c r="BB714" s="1" t="b">
        <f t="shared" si="248"/>
        <v>0</v>
      </c>
      <c r="BC714" s="1" t="b">
        <f t="shared" si="249"/>
        <v>0</v>
      </c>
      <c r="BD714" s="1" t="b">
        <f t="shared" si="250"/>
        <v>0</v>
      </c>
      <c r="BE714" s="1" t="b">
        <f t="shared" si="251"/>
        <v>1</v>
      </c>
      <c r="BF714" s="1" t="b">
        <f t="shared" si="252"/>
        <v>0</v>
      </c>
      <c r="BG714" s="1" t="b">
        <f t="shared" si="253"/>
        <v>0</v>
      </c>
      <c r="BH714" s="1" t="b">
        <f t="shared" si="254"/>
        <v>0</v>
      </c>
      <c r="BI714" s="1" t="b">
        <f t="shared" si="255"/>
        <v>0</v>
      </c>
      <c r="BJ714" s="1" t="b">
        <f t="shared" si="256"/>
        <v>0</v>
      </c>
      <c r="BK714" s="1" t="b">
        <f t="shared" si="257"/>
        <v>0</v>
      </c>
      <c r="BL714" s="1" t="b">
        <f t="shared" si="258"/>
        <v>0</v>
      </c>
      <c r="BM714" s="1" t="b">
        <f t="shared" si="259"/>
        <v>0</v>
      </c>
      <c r="BN714" s="1" t="b">
        <f t="shared" si="260"/>
        <v>0</v>
      </c>
      <c r="BO714" s="1" t="b">
        <f t="shared" si="261"/>
        <v>1</v>
      </c>
      <c r="BP714" s="1" t="b">
        <f t="shared" si="262"/>
        <v>0</v>
      </c>
      <c r="BQ714" s="1" t="b">
        <f t="shared" si="263"/>
        <v>0</v>
      </c>
    </row>
    <row r="715" spans="1:69" ht="60" customHeight="1">
      <c r="A715" s="5">
        <v>712</v>
      </c>
      <c r="B715" s="20" t="s">
        <v>1793</v>
      </c>
      <c r="C715" s="21"/>
      <c r="D715" s="21" t="s">
        <v>1794</v>
      </c>
      <c r="E715" s="19" t="s">
        <v>1571</v>
      </c>
      <c r="F715" s="21" t="s">
        <v>1795</v>
      </c>
      <c r="G715" s="21" t="s">
        <v>180</v>
      </c>
      <c r="H715" s="21" t="s">
        <v>1796</v>
      </c>
      <c r="I715" s="21" t="s">
        <v>1312</v>
      </c>
      <c r="J715" s="21"/>
      <c r="K715" s="21" t="s">
        <v>1797</v>
      </c>
      <c r="L715" s="21" t="s">
        <v>1245</v>
      </c>
      <c r="M715" s="13" t="s">
        <v>23</v>
      </c>
      <c r="N715" s="13" t="s">
        <v>23</v>
      </c>
      <c r="O715" s="13"/>
      <c r="P715" s="13" t="str">
        <f t="shared" si="242"/>
        <v>EASA;FAA;CAA UK;CAA MALAYSIA;DGCA INDONESIA;CAA CHINA;</v>
      </c>
      <c r="Q715" s="22" t="s">
        <v>12</v>
      </c>
      <c r="R715" s="22" t="s">
        <v>13</v>
      </c>
      <c r="S715" s="22" t="s">
        <v>1224</v>
      </c>
      <c r="T715" s="23" t="s">
        <v>24</v>
      </c>
      <c r="U715" s="23" t="s">
        <v>25</v>
      </c>
      <c r="V715" s="22" t="s">
        <v>26</v>
      </c>
      <c r="W715" s="22"/>
      <c r="X715" s="23" t="s">
        <v>1232</v>
      </c>
      <c r="Y715" s="19" t="s">
        <v>1242</v>
      </c>
      <c r="Z715" s="19"/>
      <c r="AA715" s="1" t="str">
        <f>_xlfn.IFNA(VLOOKUP($B715,'[1]Price Catalogue (Active CAP)'!$A:$AD,AA$3,FALSE),"")</f>
        <v/>
      </c>
      <c r="AB715" s="1" t="str">
        <f>_xlfn.IFNA(VLOOKUP($B715,'[1]Price Catalogue (Active CAP)'!$A:$AD,AB$3,FALSE),"")</f>
        <v/>
      </c>
      <c r="AC715" s="1" t="str">
        <f>_xlfn.IFNA(VLOOKUP($B715,'[1]Price Catalogue (Active CAP)'!$A:$AD,AC$3,FALSE),"")</f>
        <v/>
      </c>
      <c r="AD715" s="1" t="str">
        <f>_xlfn.IFNA(VLOOKUP($B715,'[1]Price Catalogue (Active CAP)'!$A:$AD,AD$3,FALSE),"")</f>
        <v/>
      </c>
      <c r="AE715" s="1" t="str">
        <f>_xlfn.IFNA(VLOOKUP($B715,'[1]Price Catalogue (Active CAP)'!$A:$AD,AE$3,FALSE),"")</f>
        <v/>
      </c>
      <c r="AF715" s="1" t="str">
        <f>_xlfn.IFNA(VLOOKUP($B715,'[1]Price Catalogue (Active CAP)'!$A:$AD,AF$3,FALSE),"")</f>
        <v/>
      </c>
      <c r="AG715" s="1" t="str">
        <f>_xlfn.IFNA(VLOOKUP($B715,'[1]Price Catalogue (Active CAP)'!$A:$AD,AG$3,FALSE),"")</f>
        <v/>
      </c>
      <c r="AH715" s="1" t="str">
        <f>_xlfn.IFNA(VLOOKUP($B715,'[1]Price Catalogue (Active CAP)'!$A:$AD,AH$3,FALSE),"")</f>
        <v/>
      </c>
      <c r="AI715" s="1" t="str">
        <f>_xlfn.IFNA(VLOOKUP($B715,'[1]Price Catalogue (Active CAP)'!$A:$AD,AI$3,FALSE),"")</f>
        <v/>
      </c>
      <c r="AJ715" s="1" t="str">
        <f>_xlfn.IFNA(VLOOKUP($B715,'[1]Price Catalogue (Active CAP)'!$A:$AD,AJ$3,FALSE),"")</f>
        <v/>
      </c>
      <c r="AK715" s="1" t="str">
        <f>_xlfn.IFNA(VLOOKUP($B715,'[1]Price Catalogue (Active CAP)'!$A:$AD,AK$3,FALSE),"")</f>
        <v/>
      </c>
      <c r="AL715" s="32" t="str">
        <f>_xlfn.IFNA(VLOOKUP($B715,'[1]Price Catalogue (Active CAP)'!$A:$AD,AL$3,FALSE),"")</f>
        <v/>
      </c>
      <c r="AM715" s="1" t="str">
        <f>_xlfn.IFNA(VLOOKUP($B715,'[1]Price Catalogue (Active CAP)'!$A:$AD,AM$3,FALSE),"")</f>
        <v/>
      </c>
      <c r="AN715" s="1" t="str">
        <f>_xlfn.IFNA(VLOOKUP($B715,'[1]Price Catalogue (Active CAP)'!$A:$AD,AN$3,FALSE),"")</f>
        <v/>
      </c>
      <c r="AO715" s="1" t="str">
        <f>_xlfn.IFNA(VLOOKUP($B715,'[1]Price Catalogue (Active CAP)'!$A:$AD,AO$3,FALSE),"")</f>
        <v/>
      </c>
      <c r="AP715" s="1" t="str">
        <f>_xlfn.IFNA(VLOOKUP($B715,'[1]Price Catalogue (Active CAP)'!$A:$AD,AP$3,FALSE),"")</f>
        <v/>
      </c>
      <c r="AQ715" s="1" t="str">
        <f>_xlfn.IFNA(VLOOKUP($B715,'[1]Price Catalogue (Active CAP)'!$A:$AD,AQ$3,FALSE),"")</f>
        <v/>
      </c>
      <c r="AR715" s="1" t="str">
        <f>_xlfn.IFNA(VLOOKUP($B715,'[1]Price Catalogue (Active CAP)'!$A:$AD,AR$3,FALSE),"")</f>
        <v/>
      </c>
      <c r="AS715" s="1" t="str">
        <f>_xlfn.IFNA(VLOOKUP($B715,'[1]Price Catalogue (Active CAP)'!$A:$AD,AS$3,FALSE),"")</f>
        <v/>
      </c>
      <c r="AT715" s="1" t="str">
        <f>_xlfn.IFNA(VLOOKUP($B715,'[1]Price Catalogue (Active CAP)'!$A:$AD,AT$3,FALSE),"")</f>
        <v/>
      </c>
      <c r="AU715" s="1" t="str">
        <f>_xlfn.IFNA(VLOOKUP($B715,'[1]Price Catalogue (Active CAP)'!$A:$AD,AU$3,FALSE),"")</f>
        <v/>
      </c>
      <c r="AW715" s="1" t="b">
        <f t="shared" si="243"/>
        <v>0</v>
      </c>
      <c r="AX715" s="1" t="b">
        <f t="shared" si="244"/>
        <v>1</v>
      </c>
      <c r="AY715" s="1" t="b">
        <f t="shared" si="245"/>
        <v>0</v>
      </c>
      <c r="AZ715" s="1" t="b">
        <f t="shared" si="246"/>
        <v>0</v>
      </c>
      <c r="BA715" s="1" t="b">
        <f t="shared" si="247"/>
        <v>0</v>
      </c>
      <c r="BB715" s="1" t="b">
        <f t="shared" si="248"/>
        <v>0</v>
      </c>
      <c r="BC715" s="1" t="b">
        <f t="shared" si="249"/>
        <v>0</v>
      </c>
      <c r="BD715" s="1" t="b">
        <f t="shared" si="250"/>
        <v>0</v>
      </c>
      <c r="BE715" s="1" t="b">
        <f t="shared" si="251"/>
        <v>1</v>
      </c>
      <c r="BF715" s="1" t="b">
        <f t="shared" si="252"/>
        <v>0</v>
      </c>
      <c r="BG715" s="1" t="b">
        <f t="shared" si="253"/>
        <v>0</v>
      </c>
      <c r="BH715" s="1" t="b">
        <f t="shared" si="254"/>
        <v>0</v>
      </c>
      <c r="BI715" s="1" t="b">
        <f t="shared" si="255"/>
        <v>0</v>
      </c>
      <c r="BJ715" s="1" t="b">
        <f t="shared" si="256"/>
        <v>0</v>
      </c>
      <c r="BK715" s="1" t="b">
        <f t="shared" si="257"/>
        <v>0</v>
      </c>
      <c r="BL715" s="1" t="b">
        <f t="shared" si="258"/>
        <v>0</v>
      </c>
      <c r="BM715" s="1" t="b">
        <f t="shared" si="259"/>
        <v>0</v>
      </c>
      <c r="BN715" s="1" t="b">
        <f t="shared" si="260"/>
        <v>0</v>
      </c>
      <c r="BO715" s="1" t="b">
        <f t="shared" si="261"/>
        <v>1</v>
      </c>
      <c r="BP715" s="1" t="b">
        <f t="shared" si="262"/>
        <v>0</v>
      </c>
      <c r="BQ715" s="1" t="b">
        <f t="shared" si="263"/>
        <v>0</v>
      </c>
    </row>
    <row r="716" spans="1:69" ht="60" customHeight="1">
      <c r="A716" s="5">
        <v>713</v>
      </c>
      <c r="B716" s="20" t="s">
        <v>1798</v>
      </c>
      <c r="C716" s="21"/>
      <c r="D716" s="21" t="s">
        <v>1799</v>
      </c>
      <c r="E716" s="19" t="s">
        <v>1571</v>
      </c>
      <c r="F716" s="21" t="s">
        <v>1788</v>
      </c>
      <c r="G716" s="21" t="s">
        <v>180</v>
      </c>
      <c r="H716" s="21" t="s">
        <v>1796</v>
      </c>
      <c r="I716" s="21" t="s">
        <v>1312</v>
      </c>
      <c r="J716" s="21"/>
      <c r="K716" s="21" t="s">
        <v>1797</v>
      </c>
      <c r="L716" s="21" t="s">
        <v>1245</v>
      </c>
      <c r="M716" s="13" t="s">
        <v>23</v>
      </c>
      <c r="N716" s="13" t="s">
        <v>23</v>
      </c>
      <c r="O716" s="13"/>
      <c r="P716" s="13" t="str">
        <f t="shared" si="242"/>
        <v>EASA;FAA;CAA UK;CAA MALAYSIA;DGCA INDONESIA;CAA CHINA;</v>
      </c>
      <c r="Q716" s="22" t="s">
        <v>12</v>
      </c>
      <c r="R716" s="22" t="s">
        <v>13</v>
      </c>
      <c r="S716" s="22" t="s">
        <v>1224</v>
      </c>
      <c r="T716" s="23" t="s">
        <v>24</v>
      </c>
      <c r="U716" s="23" t="s">
        <v>25</v>
      </c>
      <c r="V716" s="22" t="s">
        <v>26</v>
      </c>
      <c r="W716" s="22"/>
      <c r="X716" s="23" t="s">
        <v>1232</v>
      </c>
      <c r="Y716" s="19" t="s">
        <v>1242</v>
      </c>
      <c r="Z716" s="19"/>
      <c r="AA716" s="1" t="str">
        <f>_xlfn.IFNA(VLOOKUP($B716,'[1]Price Catalogue (Active CAP)'!$A:$AD,AA$3,FALSE),"")</f>
        <v/>
      </c>
      <c r="AB716" s="1" t="str">
        <f>_xlfn.IFNA(VLOOKUP($B716,'[1]Price Catalogue (Active CAP)'!$A:$AD,AB$3,FALSE),"")</f>
        <v/>
      </c>
      <c r="AC716" s="1" t="str">
        <f>_xlfn.IFNA(VLOOKUP($B716,'[1]Price Catalogue (Active CAP)'!$A:$AD,AC$3,FALSE),"")</f>
        <v/>
      </c>
      <c r="AD716" s="1" t="str">
        <f>_xlfn.IFNA(VLOOKUP($B716,'[1]Price Catalogue (Active CAP)'!$A:$AD,AD$3,FALSE),"")</f>
        <v/>
      </c>
      <c r="AE716" s="1" t="str">
        <f>_xlfn.IFNA(VLOOKUP($B716,'[1]Price Catalogue (Active CAP)'!$A:$AD,AE$3,FALSE),"")</f>
        <v/>
      </c>
      <c r="AF716" s="1" t="str">
        <f>_xlfn.IFNA(VLOOKUP($B716,'[1]Price Catalogue (Active CAP)'!$A:$AD,AF$3,FALSE),"")</f>
        <v/>
      </c>
      <c r="AG716" s="1" t="str">
        <f>_xlfn.IFNA(VLOOKUP($B716,'[1]Price Catalogue (Active CAP)'!$A:$AD,AG$3,FALSE),"")</f>
        <v/>
      </c>
      <c r="AH716" s="1" t="str">
        <f>_xlfn.IFNA(VLOOKUP($B716,'[1]Price Catalogue (Active CAP)'!$A:$AD,AH$3,FALSE),"")</f>
        <v/>
      </c>
      <c r="AI716" s="1" t="str">
        <f>_xlfn.IFNA(VLOOKUP($B716,'[1]Price Catalogue (Active CAP)'!$A:$AD,AI$3,FALSE),"")</f>
        <v/>
      </c>
      <c r="AJ716" s="1" t="str">
        <f>_xlfn.IFNA(VLOOKUP($B716,'[1]Price Catalogue (Active CAP)'!$A:$AD,AJ$3,FALSE),"")</f>
        <v/>
      </c>
      <c r="AK716" s="1" t="str">
        <f>_xlfn.IFNA(VLOOKUP($B716,'[1]Price Catalogue (Active CAP)'!$A:$AD,AK$3,FALSE),"")</f>
        <v/>
      </c>
      <c r="AL716" s="32" t="str">
        <f>_xlfn.IFNA(VLOOKUP($B716,'[1]Price Catalogue (Active CAP)'!$A:$AD,AL$3,FALSE),"")</f>
        <v/>
      </c>
      <c r="AM716" s="1" t="str">
        <f>_xlfn.IFNA(VLOOKUP($B716,'[1]Price Catalogue (Active CAP)'!$A:$AD,AM$3,FALSE),"")</f>
        <v/>
      </c>
      <c r="AN716" s="1" t="str">
        <f>_xlfn.IFNA(VLOOKUP($B716,'[1]Price Catalogue (Active CAP)'!$A:$AD,AN$3,FALSE),"")</f>
        <v/>
      </c>
      <c r="AO716" s="1" t="str">
        <f>_xlfn.IFNA(VLOOKUP($B716,'[1]Price Catalogue (Active CAP)'!$A:$AD,AO$3,FALSE),"")</f>
        <v/>
      </c>
      <c r="AP716" s="1" t="str">
        <f>_xlfn.IFNA(VLOOKUP($B716,'[1]Price Catalogue (Active CAP)'!$A:$AD,AP$3,FALSE),"")</f>
        <v/>
      </c>
      <c r="AQ716" s="1" t="str">
        <f>_xlfn.IFNA(VLOOKUP($B716,'[1]Price Catalogue (Active CAP)'!$A:$AD,AQ$3,FALSE),"")</f>
        <v/>
      </c>
      <c r="AR716" s="1" t="str">
        <f>_xlfn.IFNA(VLOOKUP($B716,'[1]Price Catalogue (Active CAP)'!$A:$AD,AR$3,FALSE),"")</f>
        <v/>
      </c>
      <c r="AS716" s="1" t="str">
        <f>_xlfn.IFNA(VLOOKUP($B716,'[1]Price Catalogue (Active CAP)'!$A:$AD,AS$3,FALSE),"")</f>
        <v/>
      </c>
      <c r="AT716" s="1" t="str">
        <f>_xlfn.IFNA(VLOOKUP($B716,'[1]Price Catalogue (Active CAP)'!$A:$AD,AT$3,FALSE),"")</f>
        <v/>
      </c>
      <c r="AU716" s="1" t="str">
        <f>_xlfn.IFNA(VLOOKUP($B716,'[1]Price Catalogue (Active CAP)'!$A:$AD,AU$3,FALSE),"")</f>
        <v/>
      </c>
      <c r="AW716" s="1" t="b">
        <f t="shared" si="243"/>
        <v>0</v>
      </c>
      <c r="AX716" s="1" t="b">
        <f t="shared" si="244"/>
        <v>1</v>
      </c>
      <c r="AY716" s="1" t="b">
        <f t="shared" si="245"/>
        <v>0</v>
      </c>
      <c r="AZ716" s="1" t="b">
        <f t="shared" si="246"/>
        <v>0</v>
      </c>
      <c r="BA716" s="1" t="b">
        <f t="shared" si="247"/>
        <v>0</v>
      </c>
      <c r="BB716" s="1" t="b">
        <f t="shared" si="248"/>
        <v>0</v>
      </c>
      <c r="BC716" s="1" t="b">
        <f t="shared" si="249"/>
        <v>0</v>
      </c>
      <c r="BD716" s="1" t="b">
        <f t="shared" si="250"/>
        <v>0</v>
      </c>
      <c r="BE716" s="1" t="b">
        <f t="shared" si="251"/>
        <v>1</v>
      </c>
      <c r="BF716" s="1" t="b">
        <f t="shared" si="252"/>
        <v>0</v>
      </c>
      <c r="BG716" s="1" t="b">
        <f t="shared" si="253"/>
        <v>0</v>
      </c>
      <c r="BH716" s="1" t="b">
        <f t="shared" si="254"/>
        <v>0</v>
      </c>
      <c r="BI716" s="1" t="b">
        <f t="shared" si="255"/>
        <v>0</v>
      </c>
      <c r="BJ716" s="1" t="b">
        <f t="shared" si="256"/>
        <v>0</v>
      </c>
      <c r="BK716" s="1" t="b">
        <f t="shared" si="257"/>
        <v>0</v>
      </c>
      <c r="BL716" s="1" t="b">
        <f t="shared" si="258"/>
        <v>0</v>
      </c>
      <c r="BM716" s="1" t="b">
        <f t="shared" si="259"/>
        <v>0</v>
      </c>
      <c r="BN716" s="1" t="b">
        <f t="shared" si="260"/>
        <v>0</v>
      </c>
      <c r="BO716" s="1" t="b">
        <f t="shared" si="261"/>
        <v>1</v>
      </c>
      <c r="BP716" s="1" t="b">
        <f t="shared" si="262"/>
        <v>0</v>
      </c>
      <c r="BQ716" s="1" t="b">
        <f t="shared" si="263"/>
        <v>0</v>
      </c>
    </row>
    <row r="717" spans="1:69" ht="60" customHeight="1">
      <c r="A717" s="5">
        <v>714</v>
      </c>
      <c r="B717" s="20" t="s">
        <v>1800</v>
      </c>
      <c r="C717" s="21"/>
      <c r="D717" s="21" t="s">
        <v>1801</v>
      </c>
      <c r="E717" s="19" t="s">
        <v>1571</v>
      </c>
      <c r="F717" s="21" t="s">
        <v>1802</v>
      </c>
      <c r="G717" s="21" t="s">
        <v>1803</v>
      </c>
      <c r="H717" s="21" t="s">
        <v>1804</v>
      </c>
      <c r="I717" s="21" t="s">
        <v>1805</v>
      </c>
      <c r="J717" s="21"/>
      <c r="K717" s="21" t="s">
        <v>1806</v>
      </c>
      <c r="L717" s="21" t="s">
        <v>1807</v>
      </c>
      <c r="M717" s="13" t="s">
        <v>23</v>
      </c>
      <c r="N717" s="13" t="s">
        <v>23</v>
      </c>
      <c r="O717" s="13"/>
      <c r="P717" s="13" t="str">
        <f t="shared" si="242"/>
        <v>EASA;FAA;CAA UK;CAA MALAYSIA;DGCA INDONESIA;CAA CHINA;</v>
      </c>
      <c r="Q717" s="22" t="s">
        <v>12</v>
      </c>
      <c r="R717" s="22" t="s">
        <v>13</v>
      </c>
      <c r="S717" s="22" t="s">
        <v>1224</v>
      </c>
      <c r="T717" s="23" t="s">
        <v>24</v>
      </c>
      <c r="U717" s="23" t="s">
        <v>25</v>
      </c>
      <c r="V717" s="22" t="s">
        <v>26</v>
      </c>
      <c r="W717" s="22"/>
      <c r="X717" s="23" t="s">
        <v>1232</v>
      </c>
      <c r="Y717" s="19" t="s">
        <v>1273</v>
      </c>
      <c r="Z717" s="19"/>
      <c r="AA717" s="1" t="str">
        <f>_xlfn.IFNA(VLOOKUP($B717,'[1]Price Catalogue (Active CAP)'!$A:$AD,AA$3,FALSE),"")</f>
        <v/>
      </c>
      <c r="AB717" s="1" t="str">
        <f>_xlfn.IFNA(VLOOKUP($B717,'[1]Price Catalogue (Active CAP)'!$A:$AD,AB$3,FALSE),"")</f>
        <v/>
      </c>
      <c r="AC717" s="1" t="str">
        <f>_xlfn.IFNA(VLOOKUP($B717,'[1]Price Catalogue (Active CAP)'!$A:$AD,AC$3,FALSE),"")</f>
        <v/>
      </c>
      <c r="AD717" s="1" t="str">
        <f>_xlfn.IFNA(VLOOKUP($B717,'[1]Price Catalogue (Active CAP)'!$A:$AD,AD$3,FALSE),"")</f>
        <v/>
      </c>
      <c r="AE717" s="1" t="str">
        <f>_xlfn.IFNA(VLOOKUP($B717,'[1]Price Catalogue (Active CAP)'!$A:$AD,AE$3,FALSE),"")</f>
        <v/>
      </c>
      <c r="AF717" s="1" t="str">
        <f>_xlfn.IFNA(VLOOKUP($B717,'[1]Price Catalogue (Active CAP)'!$A:$AD,AF$3,FALSE),"")</f>
        <v/>
      </c>
      <c r="AG717" s="1" t="str">
        <f>_xlfn.IFNA(VLOOKUP($B717,'[1]Price Catalogue (Active CAP)'!$A:$AD,AG$3,FALSE),"")</f>
        <v/>
      </c>
      <c r="AH717" s="1" t="str">
        <f>_xlfn.IFNA(VLOOKUP($B717,'[1]Price Catalogue (Active CAP)'!$A:$AD,AH$3,FALSE),"")</f>
        <v/>
      </c>
      <c r="AI717" s="1" t="str">
        <f>_xlfn.IFNA(VLOOKUP($B717,'[1]Price Catalogue (Active CAP)'!$A:$AD,AI$3,FALSE),"")</f>
        <v/>
      </c>
      <c r="AJ717" s="1" t="str">
        <f>_xlfn.IFNA(VLOOKUP($B717,'[1]Price Catalogue (Active CAP)'!$A:$AD,AJ$3,FALSE),"")</f>
        <v/>
      </c>
      <c r="AK717" s="1" t="str">
        <f>_xlfn.IFNA(VLOOKUP($B717,'[1]Price Catalogue (Active CAP)'!$A:$AD,AK$3,FALSE),"")</f>
        <v/>
      </c>
      <c r="AL717" s="32" t="str">
        <f>_xlfn.IFNA(VLOOKUP($B717,'[1]Price Catalogue (Active CAP)'!$A:$AD,AL$3,FALSE),"")</f>
        <v/>
      </c>
      <c r="AM717" s="1" t="str">
        <f>_xlfn.IFNA(VLOOKUP($B717,'[1]Price Catalogue (Active CAP)'!$A:$AD,AM$3,FALSE),"")</f>
        <v/>
      </c>
      <c r="AN717" s="1" t="str">
        <f>_xlfn.IFNA(VLOOKUP($B717,'[1]Price Catalogue (Active CAP)'!$A:$AD,AN$3,FALSE),"")</f>
        <v/>
      </c>
      <c r="AO717" s="1" t="str">
        <f>_xlfn.IFNA(VLOOKUP($B717,'[1]Price Catalogue (Active CAP)'!$A:$AD,AO$3,FALSE),"")</f>
        <v/>
      </c>
      <c r="AP717" s="1" t="str">
        <f>_xlfn.IFNA(VLOOKUP($B717,'[1]Price Catalogue (Active CAP)'!$A:$AD,AP$3,FALSE),"")</f>
        <v/>
      </c>
      <c r="AQ717" s="1" t="str">
        <f>_xlfn.IFNA(VLOOKUP($B717,'[1]Price Catalogue (Active CAP)'!$A:$AD,AQ$3,FALSE),"")</f>
        <v/>
      </c>
      <c r="AR717" s="1" t="str">
        <f>_xlfn.IFNA(VLOOKUP($B717,'[1]Price Catalogue (Active CAP)'!$A:$AD,AR$3,FALSE),"")</f>
        <v/>
      </c>
      <c r="AS717" s="1" t="str">
        <f>_xlfn.IFNA(VLOOKUP($B717,'[1]Price Catalogue (Active CAP)'!$A:$AD,AS$3,FALSE),"")</f>
        <v/>
      </c>
      <c r="AT717" s="1" t="str">
        <f>_xlfn.IFNA(VLOOKUP($B717,'[1]Price Catalogue (Active CAP)'!$A:$AD,AT$3,FALSE),"")</f>
        <v/>
      </c>
      <c r="AU717" s="1" t="str">
        <f>_xlfn.IFNA(VLOOKUP($B717,'[1]Price Catalogue (Active CAP)'!$A:$AD,AU$3,FALSE),"")</f>
        <v/>
      </c>
      <c r="AW717" s="1" t="b">
        <f t="shared" si="243"/>
        <v>0</v>
      </c>
      <c r="AX717" s="1" t="b">
        <f t="shared" si="244"/>
        <v>1</v>
      </c>
      <c r="AY717" s="1" t="b">
        <f t="shared" si="245"/>
        <v>0</v>
      </c>
      <c r="AZ717" s="1" t="b">
        <f t="shared" si="246"/>
        <v>0</v>
      </c>
      <c r="BA717" s="1" t="b">
        <f t="shared" si="247"/>
        <v>0</v>
      </c>
      <c r="BB717" s="1" t="b">
        <f t="shared" si="248"/>
        <v>0</v>
      </c>
      <c r="BC717" s="1" t="b">
        <f t="shared" si="249"/>
        <v>0</v>
      </c>
      <c r="BD717" s="1" t="b">
        <f t="shared" si="250"/>
        <v>0</v>
      </c>
      <c r="BE717" s="1" t="b">
        <f t="shared" si="251"/>
        <v>1</v>
      </c>
      <c r="BF717" s="1" t="b">
        <f t="shared" si="252"/>
        <v>0</v>
      </c>
      <c r="BG717" s="1" t="b">
        <f t="shared" si="253"/>
        <v>0</v>
      </c>
      <c r="BH717" s="1" t="b">
        <f t="shared" si="254"/>
        <v>0</v>
      </c>
      <c r="BI717" s="1" t="b">
        <f t="shared" si="255"/>
        <v>0</v>
      </c>
      <c r="BJ717" s="1" t="b">
        <f t="shared" si="256"/>
        <v>0</v>
      </c>
      <c r="BK717" s="1" t="b">
        <f t="shared" si="257"/>
        <v>0</v>
      </c>
      <c r="BL717" s="1" t="b">
        <f t="shared" si="258"/>
        <v>0</v>
      </c>
      <c r="BM717" s="1" t="b">
        <f t="shared" si="259"/>
        <v>0</v>
      </c>
      <c r="BN717" s="1" t="b">
        <f t="shared" si="260"/>
        <v>0</v>
      </c>
      <c r="BO717" s="1" t="b">
        <f t="shared" si="261"/>
        <v>1</v>
      </c>
      <c r="BP717" s="1" t="b">
        <f t="shared" si="262"/>
        <v>0</v>
      </c>
      <c r="BQ717" s="1" t="b">
        <f t="shared" si="263"/>
        <v>0</v>
      </c>
    </row>
    <row r="718" spans="1:69" ht="60" customHeight="1">
      <c r="A718" s="5">
        <v>715</v>
      </c>
      <c r="B718" s="20" t="s">
        <v>1808</v>
      </c>
      <c r="C718" s="21"/>
      <c r="D718" s="21" t="s">
        <v>1801</v>
      </c>
      <c r="E718" s="19" t="s">
        <v>1571</v>
      </c>
      <c r="F718" s="21" t="s">
        <v>1809</v>
      </c>
      <c r="G718" s="21" t="s">
        <v>1803</v>
      </c>
      <c r="H718" s="21" t="s">
        <v>1804</v>
      </c>
      <c r="I718" s="21" t="s">
        <v>1805</v>
      </c>
      <c r="J718" s="21"/>
      <c r="K718" s="21" t="s">
        <v>1806</v>
      </c>
      <c r="L718" s="21" t="s">
        <v>1807</v>
      </c>
      <c r="M718" s="13" t="s">
        <v>23</v>
      </c>
      <c r="N718" s="13" t="s">
        <v>23</v>
      </c>
      <c r="O718" s="13"/>
      <c r="P718" s="13" t="str">
        <f t="shared" si="242"/>
        <v>EASA;FAA;CAA UK;CAA MALAYSIA;DGCA INDONESIA;CAA CHINA;</v>
      </c>
      <c r="Q718" s="22" t="s">
        <v>12</v>
      </c>
      <c r="R718" s="22" t="s">
        <v>13</v>
      </c>
      <c r="S718" s="22" t="s">
        <v>1224</v>
      </c>
      <c r="T718" s="23" t="s">
        <v>24</v>
      </c>
      <c r="U718" s="23" t="s">
        <v>25</v>
      </c>
      <c r="V718" s="22" t="s">
        <v>26</v>
      </c>
      <c r="W718" s="22"/>
      <c r="X718" s="23" t="s">
        <v>1232</v>
      </c>
      <c r="Y718" s="19" t="s">
        <v>1273</v>
      </c>
      <c r="Z718" s="19"/>
      <c r="AA718" s="1" t="str">
        <f>_xlfn.IFNA(VLOOKUP($B718,'[1]Price Catalogue (Active CAP)'!$A:$AD,AA$3,FALSE),"")</f>
        <v/>
      </c>
      <c r="AB718" s="1" t="str">
        <f>_xlfn.IFNA(VLOOKUP($B718,'[1]Price Catalogue (Active CAP)'!$A:$AD,AB$3,FALSE),"")</f>
        <v/>
      </c>
      <c r="AC718" s="1" t="str">
        <f>_xlfn.IFNA(VLOOKUP($B718,'[1]Price Catalogue (Active CAP)'!$A:$AD,AC$3,FALSE),"")</f>
        <v/>
      </c>
      <c r="AD718" s="1" t="str">
        <f>_xlfn.IFNA(VLOOKUP($B718,'[1]Price Catalogue (Active CAP)'!$A:$AD,AD$3,FALSE),"")</f>
        <v/>
      </c>
      <c r="AE718" s="1" t="str">
        <f>_xlfn.IFNA(VLOOKUP($B718,'[1]Price Catalogue (Active CAP)'!$A:$AD,AE$3,FALSE),"")</f>
        <v/>
      </c>
      <c r="AF718" s="1" t="str">
        <f>_xlfn.IFNA(VLOOKUP($B718,'[1]Price Catalogue (Active CAP)'!$A:$AD,AF$3,FALSE),"")</f>
        <v/>
      </c>
      <c r="AG718" s="1" t="str">
        <f>_xlfn.IFNA(VLOOKUP($B718,'[1]Price Catalogue (Active CAP)'!$A:$AD,AG$3,FALSE),"")</f>
        <v/>
      </c>
      <c r="AH718" s="1" t="str">
        <f>_xlfn.IFNA(VLOOKUP($B718,'[1]Price Catalogue (Active CAP)'!$A:$AD,AH$3,FALSE),"")</f>
        <v/>
      </c>
      <c r="AI718" s="1" t="str">
        <f>_xlfn.IFNA(VLOOKUP($B718,'[1]Price Catalogue (Active CAP)'!$A:$AD,AI$3,FALSE),"")</f>
        <v/>
      </c>
      <c r="AJ718" s="1" t="str">
        <f>_xlfn.IFNA(VLOOKUP($B718,'[1]Price Catalogue (Active CAP)'!$A:$AD,AJ$3,FALSE),"")</f>
        <v/>
      </c>
      <c r="AK718" s="1" t="str">
        <f>_xlfn.IFNA(VLOOKUP($B718,'[1]Price Catalogue (Active CAP)'!$A:$AD,AK$3,FALSE),"")</f>
        <v/>
      </c>
      <c r="AL718" s="32" t="str">
        <f>_xlfn.IFNA(VLOOKUP($B718,'[1]Price Catalogue (Active CAP)'!$A:$AD,AL$3,FALSE),"")</f>
        <v/>
      </c>
      <c r="AM718" s="1" t="str">
        <f>_xlfn.IFNA(VLOOKUP($B718,'[1]Price Catalogue (Active CAP)'!$A:$AD,AM$3,FALSE),"")</f>
        <v/>
      </c>
      <c r="AN718" s="1" t="str">
        <f>_xlfn.IFNA(VLOOKUP($B718,'[1]Price Catalogue (Active CAP)'!$A:$AD,AN$3,FALSE),"")</f>
        <v/>
      </c>
      <c r="AO718" s="1" t="str">
        <f>_xlfn.IFNA(VLOOKUP($B718,'[1]Price Catalogue (Active CAP)'!$A:$AD,AO$3,FALSE),"")</f>
        <v/>
      </c>
      <c r="AP718" s="1" t="str">
        <f>_xlfn.IFNA(VLOOKUP($B718,'[1]Price Catalogue (Active CAP)'!$A:$AD,AP$3,FALSE),"")</f>
        <v/>
      </c>
      <c r="AQ718" s="1" t="str">
        <f>_xlfn.IFNA(VLOOKUP($B718,'[1]Price Catalogue (Active CAP)'!$A:$AD,AQ$3,FALSE),"")</f>
        <v/>
      </c>
      <c r="AR718" s="1" t="str">
        <f>_xlfn.IFNA(VLOOKUP($B718,'[1]Price Catalogue (Active CAP)'!$A:$AD,AR$3,FALSE),"")</f>
        <v/>
      </c>
      <c r="AS718" s="1" t="str">
        <f>_xlfn.IFNA(VLOOKUP($B718,'[1]Price Catalogue (Active CAP)'!$A:$AD,AS$3,FALSE),"")</f>
        <v/>
      </c>
      <c r="AT718" s="1" t="str">
        <f>_xlfn.IFNA(VLOOKUP($B718,'[1]Price Catalogue (Active CAP)'!$A:$AD,AT$3,FALSE),"")</f>
        <v/>
      </c>
      <c r="AU718" s="1" t="str">
        <f>_xlfn.IFNA(VLOOKUP($B718,'[1]Price Catalogue (Active CAP)'!$A:$AD,AU$3,FALSE),"")</f>
        <v/>
      </c>
      <c r="AW718" s="1" t="b">
        <f t="shared" si="243"/>
        <v>0</v>
      </c>
      <c r="AX718" s="1" t="b">
        <f t="shared" si="244"/>
        <v>1</v>
      </c>
      <c r="AY718" s="1" t="b">
        <f t="shared" si="245"/>
        <v>0</v>
      </c>
      <c r="AZ718" s="1" t="b">
        <f t="shared" si="246"/>
        <v>0</v>
      </c>
      <c r="BA718" s="1" t="b">
        <f t="shared" si="247"/>
        <v>0</v>
      </c>
      <c r="BB718" s="1" t="b">
        <f t="shared" si="248"/>
        <v>0</v>
      </c>
      <c r="BC718" s="1" t="b">
        <f t="shared" si="249"/>
        <v>0</v>
      </c>
      <c r="BD718" s="1" t="b">
        <f t="shared" si="250"/>
        <v>0</v>
      </c>
      <c r="BE718" s="1" t="b">
        <f t="shared" si="251"/>
        <v>1</v>
      </c>
      <c r="BF718" s="1" t="b">
        <f t="shared" si="252"/>
        <v>0</v>
      </c>
      <c r="BG718" s="1" t="b">
        <f t="shared" si="253"/>
        <v>0</v>
      </c>
      <c r="BH718" s="1" t="b">
        <f t="shared" si="254"/>
        <v>0</v>
      </c>
      <c r="BI718" s="1" t="b">
        <f t="shared" si="255"/>
        <v>0</v>
      </c>
      <c r="BJ718" s="1" t="b">
        <f t="shared" si="256"/>
        <v>0</v>
      </c>
      <c r="BK718" s="1" t="b">
        <f t="shared" si="257"/>
        <v>0</v>
      </c>
      <c r="BL718" s="1" t="b">
        <f t="shared" si="258"/>
        <v>0</v>
      </c>
      <c r="BM718" s="1" t="b">
        <f t="shared" si="259"/>
        <v>0</v>
      </c>
      <c r="BN718" s="1" t="b">
        <f t="shared" si="260"/>
        <v>0</v>
      </c>
      <c r="BO718" s="1" t="b">
        <f t="shared" si="261"/>
        <v>1</v>
      </c>
      <c r="BP718" s="1" t="b">
        <f t="shared" si="262"/>
        <v>0</v>
      </c>
      <c r="BQ718" s="1" t="b">
        <f t="shared" si="263"/>
        <v>0</v>
      </c>
    </row>
    <row r="719" spans="1:69" ht="60" customHeight="1">
      <c r="A719" s="5">
        <v>716</v>
      </c>
      <c r="B719" s="20" t="s">
        <v>1810</v>
      </c>
      <c r="C719" s="21"/>
      <c r="D719" s="21" t="s">
        <v>1801</v>
      </c>
      <c r="E719" s="19" t="s">
        <v>1571</v>
      </c>
      <c r="F719" s="21" t="s">
        <v>1809</v>
      </c>
      <c r="G719" s="21" t="s">
        <v>1803</v>
      </c>
      <c r="H719" s="21" t="s">
        <v>1804</v>
      </c>
      <c r="I719" s="21" t="s">
        <v>1805</v>
      </c>
      <c r="J719" s="21"/>
      <c r="K719" s="21" t="s">
        <v>1811</v>
      </c>
      <c r="L719" s="21" t="s">
        <v>1807</v>
      </c>
      <c r="M719" s="13" t="s">
        <v>23</v>
      </c>
      <c r="N719" s="13" t="s">
        <v>23</v>
      </c>
      <c r="O719" s="13"/>
      <c r="P719" s="13" t="str">
        <f t="shared" si="242"/>
        <v>EASA;FAA;CAA UK;CAA MALAYSIA;DGCA INDONESIA;CAA CHINA;</v>
      </c>
      <c r="Q719" s="22" t="s">
        <v>12</v>
      </c>
      <c r="R719" s="22" t="s">
        <v>13</v>
      </c>
      <c r="S719" s="22" t="s">
        <v>1224</v>
      </c>
      <c r="T719" s="23" t="s">
        <v>24</v>
      </c>
      <c r="U719" s="23" t="s">
        <v>25</v>
      </c>
      <c r="V719" s="22" t="s">
        <v>26</v>
      </c>
      <c r="W719" s="22"/>
      <c r="X719" s="23" t="s">
        <v>1232</v>
      </c>
      <c r="Y719" s="19" t="s">
        <v>1273</v>
      </c>
      <c r="Z719" s="19"/>
      <c r="AA719" s="1" t="str">
        <f>_xlfn.IFNA(VLOOKUP($B719,'[1]Price Catalogue (Active CAP)'!$A:$AD,AA$3,FALSE),"")</f>
        <v/>
      </c>
      <c r="AB719" s="1" t="str">
        <f>_xlfn.IFNA(VLOOKUP($B719,'[1]Price Catalogue (Active CAP)'!$A:$AD,AB$3,FALSE),"")</f>
        <v/>
      </c>
      <c r="AC719" s="1" t="str">
        <f>_xlfn.IFNA(VLOOKUP($B719,'[1]Price Catalogue (Active CAP)'!$A:$AD,AC$3,FALSE),"")</f>
        <v/>
      </c>
      <c r="AD719" s="1" t="str">
        <f>_xlfn.IFNA(VLOOKUP($B719,'[1]Price Catalogue (Active CAP)'!$A:$AD,AD$3,FALSE),"")</f>
        <v/>
      </c>
      <c r="AE719" s="1" t="str">
        <f>_xlfn.IFNA(VLOOKUP($B719,'[1]Price Catalogue (Active CAP)'!$A:$AD,AE$3,FALSE),"")</f>
        <v/>
      </c>
      <c r="AF719" s="1" t="str">
        <f>_xlfn.IFNA(VLOOKUP($B719,'[1]Price Catalogue (Active CAP)'!$A:$AD,AF$3,FALSE),"")</f>
        <v/>
      </c>
      <c r="AG719" s="1" t="str">
        <f>_xlfn.IFNA(VLOOKUP($B719,'[1]Price Catalogue (Active CAP)'!$A:$AD,AG$3,FALSE),"")</f>
        <v/>
      </c>
      <c r="AH719" s="1" t="str">
        <f>_xlfn.IFNA(VLOOKUP($B719,'[1]Price Catalogue (Active CAP)'!$A:$AD,AH$3,FALSE),"")</f>
        <v/>
      </c>
      <c r="AI719" s="1" t="str">
        <f>_xlfn.IFNA(VLOOKUP($B719,'[1]Price Catalogue (Active CAP)'!$A:$AD,AI$3,FALSE),"")</f>
        <v/>
      </c>
      <c r="AJ719" s="1" t="str">
        <f>_xlfn.IFNA(VLOOKUP($B719,'[1]Price Catalogue (Active CAP)'!$A:$AD,AJ$3,FALSE),"")</f>
        <v/>
      </c>
      <c r="AK719" s="1" t="str">
        <f>_xlfn.IFNA(VLOOKUP($B719,'[1]Price Catalogue (Active CAP)'!$A:$AD,AK$3,FALSE),"")</f>
        <v/>
      </c>
      <c r="AL719" s="32" t="str">
        <f>_xlfn.IFNA(VLOOKUP($B719,'[1]Price Catalogue (Active CAP)'!$A:$AD,AL$3,FALSE),"")</f>
        <v/>
      </c>
      <c r="AM719" s="1" t="str">
        <f>_xlfn.IFNA(VLOOKUP($B719,'[1]Price Catalogue (Active CAP)'!$A:$AD,AM$3,FALSE),"")</f>
        <v/>
      </c>
      <c r="AN719" s="1" t="str">
        <f>_xlfn.IFNA(VLOOKUP($B719,'[1]Price Catalogue (Active CAP)'!$A:$AD,AN$3,FALSE),"")</f>
        <v/>
      </c>
      <c r="AO719" s="1" t="str">
        <f>_xlfn.IFNA(VLOOKUP($B719,'[1]Price Catalogue (Active CAP)'!$A:$AD,AO$3,FALSE),"")</f>
        <v/>
      </c>
      <c r="AP719" s="1" t="str">
        <f>_xlfn.IFNA(VLOOKUP($B719,'[1]Price Catalogue (Active CAP)'!$A:$AD,AP$3,FALSE),"")</f>
        <v/>
      </c>
      <c r="AQ719" s="1" t="str">
        <f>_xlfn.IFNA(VLOOKUP($B719,'[1]Price Catalogue (Active CAP)'!$A:$AD,AQ$3,FALSE),"")</f>
        <v/>
      </c>
      <c r="AR719" s="1" t="str">
        <f>_xlfn.IFNA(VLOOKUP($B719,'[1]Price Catalogue (Active CAP)'!$A:$AD,AR$3,FALSE),"")</f>
        <v/>
      </c>
      <c r="AS719" s="1" t="str">
        <f>_xlfn.IFNA(VLOOKUP($B719,'[1]Price Catalogue (Active CAP)'!$A:$AD,AS$3,FALSE),"")</f>
        <v/>
      </c>
      <c r="AT719" s="1" t="str">
        <f>_xlfn.IFNA(VLOOKUP($B719,'[1]Price Catalogue (Active CAP)'!$A:$AD,AT$3,FALSE),"")</f>
        <v/>
      </c>
      <c r="AU719" s="1" t="str">
        <f>_xlfn.IFNA(VLOOKUP($B719,'[1]Price Catalogue (Active CAP)'!$A:$AD,AU$3,FALSE),"")</f>
        <v/>
      </c>
      <c r="AW719" s="1" t="b">
        <f t="shared" si="243"/>
        <v>0</v>
      </c>
      <c r="AX719" s="1" t="b">
        <f t="shared" si="244"/>
        <v>1</v>
      </c>
      <c r="AY719" s="1" t="b">
        <f t="shared" si="245"/>
        <v>0</v>
      </c>
      <c r="AZ719" s="1" t="b">
        <f t="shared" si="246"/>
        <v>0</v>
      </c>
      <c r="BA719" s="1" t="b">
        <f t="shared" si="247"/>
        <v>0</v>
      </c>
      <c r="BB719" s="1" t="b">
        <f t="shared" si="248"/>
        <v>0</v>
      </c>
      <c r="BC719" s="1" t="b">
        <f t="shared" si="249"/>
        <v>0</v>
      </c>
      <c r="BD719" s="1" t="b">
        <f t="shared" si="250"/>
        <v>0</v>
      </c>
      <c r="BE719" s="1" t="b">
        <f t="shared" si="251"/>
        <v>1</v>
      </c>
      <c r="BF719" s="1" t="b">
        <f t="shared" si="252"/>
        <v>0</v>
      </c>
      <c r="BG719" s="1" t="b">
        <f t="shared" si="253"/>
        <v>0</v>
      </c>
      <c r="BH719" s="1" t="b">
        <f t="shared" si="254"/>
        <v>0</v>
      </c>
      <c r="BI719" s="1" t="b">
        <f t="shared" si="255"/>
        <v>0</v>
      </c>
      <c r="BJ719" s="1" t="b">
        <f t="shared" si="256"/>
        <v>0</v>
      </c>
      <c r="BK719" s="1" t="b">
        <f t="shared" si="257"/>
        <v>0</v>
      </c>
      <c r="BL719" s="1" t="b">
        <f t="shared" si="258"/>
        <v>0</v>
      </c>
      <c r="BM719" s="1" t="b">
        <f t="shared" si="259"/>
        <v>0</v>
      </c>
      <c r="BN719" s="1" t="b">
        <f t="shared" si="260"/>
        <v>0</v>
      </c>
      <c r="BO719" s="1" t="b">
        <f t="shared" si="261"/>
        <v>1</v>
      </c>
      <c r="BP719" s="1" t="b">
        <f t="shared" si="262"/>
        <v>0</v>
      </c>
      <c r="BQ719" s="1" t="b">
        <f t="shared" si="263"/>
        <v>0</v>
      </c>
    </row>
    <row r="720" spans="1:69" ht="60" customHeight="1">
      <c r="A720" s="5">
        <v>717</v>
      </c>
      <c r="B720" s="20" t="s">
        <v>1812</v>
      </c>
      <c r="C720" s="21"/>
      <c r="D720" s="21" t="s">
        <v>1801</v>
      </c>
      <c r="E720" s="19" t="s">
        <v>1571</v>
      </c>
      <c r="F720" s="21" t="s">
        <v>1809</v>
      </c>
      <c r="G720" s="21" t="s">
        <v>1803</v>
      </c>
      <c r="H720" s="21" t="s">
        <v>1804</v>
      </c>
      <c r="I720" s="21" t="s">
        <v>1805</v>
      </c>
      <c r="J720" s="21"/>
      <c r="K720" s="21" t="s">
        <v>1811</v>
      </c>
      <c r="L720" s="21" t="s">
        <v>1807</v>
      </c>
      <c r="M720" s="13" t="s">
        <v>23</v>
      </c>
      <c r="N720" s="13" t="s">
        <v>23</v>
      </c>
      <c r="O720" s="13"/>
      <c r="P720" s="13" t="str">
        <f t="shared" si="242"/>
        <v>EASA;FAA;CAA UK;CAA MALAYSIA;DGCA INDONESIA;CAA CHINA;</v>
      </c>
      <c r="Q720" s="22" t="s">
        <v>12</v>
      </c>
      <c r="R720" s="22" t="s">
        <v>13</v>
      </c>
      <c r="S720" s="22" t="s">
        <v>1224</v>
      </c>
      <c r="T720" s="23" t="s">
        <v>24</v>
      </c>
      <c r="U720" s="23" t="s">
        <v>25</v>
      </c>
      <c r="V720" s="22" t="s">
        <v>26</v>
      </c>
      <c r="W720" s="22"/>
      <c r="X720" s="23" t="s">
        <v>1232</v>
      </c>
      <c r="Y720" s="19" t="s">
        <v>1273</v>
      </c>
      <c r="Z720" s="19"/>
      <c r="AA720" s="1" t="str">
        <f>_xlfn.IFNA(VLOOKUP($B720,'[1]Price Catalogue (Active CAP)'!$A:$AD,AA$3,FALSE),"")</f>
        <v/>
      </c>
      <c r="AB720" s="1" t="str">
        <f>_xlfn.IFNA(VLOOKUP($B720,'[1]Price Catalogue (Active CAP)'!$A:$AD,AB$3,FALSE),"")</f>
        <v/>
      </c>
      <c r="AC720" s="1" t="str">
        <f>_xlfn.IFNA(VLOOKUP($B720,'[1]Price Catalogue (Active CAP)'!$A:$AD,AC$3,FALSE),"")</f>
        <v/>
      </c>
      <c r="AD720" s="1" t="str">
        <f>_xlfn.IFNA(VLOOKUP($B720,'[1]Price Catalogue (Active CAP)'!$A:$AD,AD$3,FALSE),"")</f>
        <v/>
      </c>
      <c r="AE720" s="1" t="str">
        <f>_xlfn.IFNA(VLOOKUP($B720,'[1]Price Catalogue (Active CAP)'!$A:$AD,AE$3,FALSE),"")</f>
        <v/>
      </c>
      <c r="AF720" s="1" t="str">
        <f>_xlfn.IFNA(VLOOKUP($B720,'[1]Price Catalogue (Active CAP)'!$A:$AD,AF$3,FALSE),"")</f>
        <v/>
      </c>
      <c r="AG720" s="1" t="str">
        <f>_xlfn.IFNA(VLOOKUP($B720,'[1]Price Catalogue (Active CAP)'!$A:$AD,AG$3,FALSE),"")</f>
        <v/>
      </c>
      <c r="AH720" s="1" t="str">
        <f>_xlfn.IFNA(VLOOKUP($B720,'[1]Price Catalogue (Active CAP)'!$A:$AD,AH$3,FALSE),"")</f>
        <v/>
      </c>
      <c r="AI720" s="1" t="str">
        <f>_xlfn.IFNA(VLOOKUP($B720,'[1]Price Catalogue (Active CAP)'!$A:$AD,AI$3,FALSE),"")</f>
        <v/>
      </c>
      <c r="AJ720" s="1" t="str">
        <f>_xlfn.IFNA(VLOOKUP($B720,'[1]Price Catalogue (Active CAP)'!$A:$AD,AJ$3,FALSE),"")</f>
        <v/>
      </c>
      <c r="AK720" s="1" t="str">
        <f>_xlfn.IFNA(VLOOKUP($B720,'[1]Price Catalogue (Active CAP)'!$A:$AD,AK$3,FALSE),"")</f>
        <v/>
      </c>
      <c r="AL720" s="32" t="str">
        <f>_xlfn.IFNA(VLOOKUP($B720,'[1]Price Catalogue (Active CAP)'!$A:$AD,AL$3,FALSE),"")</f>
        <v/>
      </c>
      <c r="AM720" s="1" t="str">
        <f>_xlfn.IFNA(VLOOKUP($B720,'[1]Price Catalogue (Active CAP)'!$A:$AD,AM$3,FALSE),"")</f>
        <v/>
      </c>
      <c r="AN720" s="1" t="str">
        <f>_xlfn.IFNA(VLOOKUP($B720,'[1]Price Catalogue (Active CAP)'!$A:$AD,AN$3,FALSE),"")</f>
        <v/>
      </c>
      <c r="AO720" s="1" t="str">
        <f>_xlfn.IFNA(VLOOKUP($B720,'[1]Price Catalogue (Active CAP)'!$A:$AD,AO$3,FALSE),"")</f>
        <v/>
      </c>
      <c r="AP720" s="1" t="str">
        <f>_xlfn.IFNA(VLOOKUP($B720,'[1]Price Catalogue (Active CAP)'!$A:$AD,AP$3,FALSE),"")</f>
        <v/>
      </c>
      <c r="AQ720" s="1" t="str">
        <f>_xlfn.IFNA(VLOOKUP($B720,'[1]Price Catalogue (Active CAP)'!$A:$AD,AQ$3,FALSE),"")</f>
        <v/>
      </c>
      <c r="AR720" s="1" t="str">
        <f>_xlfn.IFNA(VLOOKUP($B720,'[1]Price Catalogue (Active CAP)'!$A:$AD,AR$3,FALSE),"")</f>
        <v/>
      </c>
      <c r="AS720" s="1" t="str">
        <f>_xlfn.IFNA(VLOOKUP($B720,'[1]Price Catalogue (Active CAP)'!$A:$AD,AS$3,FALSE),"")</f>
        <v/>
      </c>
      <c r="AT720" s="1" t="str">
        <f>_xlfn.IFNA(VLOOKUP($B720,'[1]Price Catalogue (Active CAP)'!$A:$AD,AT$3,FALSE),"")</f>
        <v/>
      </c>
      <c r="AU720" s="1" t="str">
        <f>_xlfn.IFNA(VLOOKUP($B720,'[1]Price Catalogue (Active CAP)'!$A:$AD,AU$3,FALSE),"")</f>
        <v/>
      </c>
      <c r="AW720" s="1" t="b">
        <f t="shared" si="243"/>
        <v>0</v>
      </c>
      <c r="AX720" s="1" t="b">
        <f t="shared" si="244"/>
        <v>1</v>
      </c>
      <c r="AY720" s="1" t="b">
        <f t="shared" si="245"/>
        <v>0</v>
      </c>
      <c r="AZ720" s="1" t="b">
        <f t="shared" si="246"/>
        <v>0</v>
      </c>
      <c r="BA720" s="1" t="b">
        <f t="shared" si="247"/>
        <v>0</v>
      </c>
      <c r="BB720" s="1" t="b">
        <f t="shared" si="248"/>
        <v>0</v>
      </c>
      <c r="BC720" s="1" t="b">
        <f t="shared" si="249"/>
        <v>0</v>
      </c>
      <c r="BD720" s="1" t="b">
        <f t="shared" si="250"/>
        <v>0</v>
      </c>
      <c r="BE720" s="1" t="b">
        <f t="shared" si="251"/>
        <v>1</v>
      </c>
      <c r="BF720" s="1" t="b">
        <f t="shared" si="252"/>
        <v>0</v>
      </c>
      <c r="BG720" s="1" t="b">
        <f t="shared" si="253"/>
        <v>0</v>
      </c>
      <c r="BH720" s="1" t="b">
        <f t="shared" si="254"/>
        <v>0</v>
      </c>
      <c r="BI720" s="1" t="b">
        <f t="shared" si="255"/>
        <v>0</v>
      </c>
      <c r="BJ720" s="1" t="b">
        <f t="shared" si="256"/>
        <v>0</v>
      </c>
      <c r="BK720" s="1" t="b">
        <f t="shared" si="257"/>
        <v>0</v>
      </c>
      <c r="BL720" s="1" t="b">
        <f t="shared" si="258"/>
        <v>0</v>
      </c>
      <c r="BM720" s="1" t="b">
        <f t="shared" si="259"/>
        <v>0</v>
      </c>
      <c r="BN720" s="1" t="b">
        <f t="shared" si="260"/>
        <v>0</v>
      </c>
      <c r="BO720" s="1" t="b">
        <f t="shared" si="261"/>
        <v>1</v>
      </c>
      <c r="BP720" s="1" t="b">
        <f t="shared" si="262"/>
        <v>0</v>
      </c>
      <c r="BQ720" s="1" t="b">
        <f t="shared" si="263"/>
        <v>0</v>
      </c>
    </row>
    <row r="721" spans="1:69" ht="60" customHeight="1">
      <c r="A721" s="5">
        <v>718</v>
      </c>
      <c r="B721" s="20" t="s">
        <v>1813</v>
      </c>
      <c r="C721" s="21"/>
      <c r="D721" s="21" t="s">
        <v>1801</v>
      </c>
      <c r="E721" s="19" t="s">
        <v>1571</v>
      </c>
      <c r="F721" s="21" t="s">
        <v>1809</v>
      </c>
      <c r="G721" s="21" t="s">
        <v>1803</v>
      </c>
      <c r="H721" s="21" t="s">
        <v>1804</v>
      </c>
      <c r="I721" s="21" t="s">
        <v>1805</v>
      </c>
      <c r="J721" s="21"/>
      <c r="K721" s="21" t="s">
        <v>1811</v>
      </c>
      <c r="L721" s="21" t="s">
        <v>1807</v>
      </c>
      <c r="M721" s="13" t="s">
        <v>23</v>
      </c>
      <c r="N721" s="13" t="s">
        <v>23</v>
      </c>
      <c r="O721" s="13"/>
      <c r="P721" s="13" t="str">
        <f t="shared" si="242"/>
        <v>EASA;FAA;CAA UK;CAA MALAYSIA;DGCA INDONESIA;CAA CHINA;</v>
      </c>
      <c r="Q721" s="22" t="s">
        <v>12</v>
      </c>
      <c r="R721" s="22" t="s">
        <v>13</v>
      </c>
      <c r="S721" s="22" t="s">
        <v>1224</v>
      </c>
      <c r="T721" s="23" t="s">
        <v>24</v>
      </c>
      <c r="U721" s="23" t="s">
        <v>25</v>
      </c>
      <c r="V721" s="22" t="s">
        <v>26</v>
      </c>
      <c r="W721" s="22"/>
      <c r="X721" s="23" t="s">
        <v>1232</v>
      </c>
      <c r="Y721" s="19" t="s">
        <v>1273</v>
      </c>
      <c r="Z721" s="19"/>
      <c r="AA721" s="1" t="str">
        <f>_xlfn.IFNA(VLOOKUP($B721,'[1]Price Catalogue (Active CAP)'!$A:$AD,AA$3,FALSE),"")</f>
        <v/>
      </c>
      <c r="AB721" s="1" t="str">
        <f>_xlfn.IFNA(VLOOKUP($B721,'[1]Price Catalogue (Active CAP)'!$A:$AD,AB$3,FALSE),"")</f>
        <v/>
      </c>
      <c r="AC721" s="1" t="str">
        <f>_xlfn.IFNA(VLOOKUP($B721,'[1]Price Catalogue (Active CAP)'!$A:$AD,AC$3,FALSE),"")</f>
        <v/>
      </c>
      <c r="AD721" s="1" t="str">
        <f>_xlfn.IFNA(VLOOKUP($B721,'[1]Price Catalogue (Active CAP)'!$A:$AD,AD$3,FALSE),"")</f>
        <v/>
      </c>
      <c r="AE721" s="1" t="str">
        <f>_xlfn.IFNA(VLOOKUP($B721,'[1]Price Catalogue (Active CAP)'!$A:$AD,AE$3,FALSE),"")</f>
        <v/>
      </c>
      <c r="AF721" s="1" t="str">
        <f>_xlfn.IFNA(VLOOKUP($B721,'[1]Price Catalogue (Active CAP)'!$A:$AD,AF$3,FALSE),"")</f>
        <v/>
      </c>
      <c r="AG721" s="1" t="str">
        <f>_xlfn.IFNA(VLOOKUP($B721,'[1]Price Catalogue (Active CAP)'!$A:$AD,AG$3,FALSE),"")</f>
        <v/>
      </c>
      <c r="AH721" s="1" t="str">
        <f>_xlfn.IFNA(VLOOKUP($B721,'[1]Price Catalogue (Active CAP)'!$A:$AD,AH$3,FALSE),"")</f>
        <v/>
      </c>
      <c r="AI721" s="1" t="str">
        <f>_xlfn.IFNA(VLOOKUP($B721,'[1]Price Catalogue (Active CAP)'!$A:$AD,AI$3,FALSE),"")</f>
        <v/>
      </c>
      <c r="AJ721" s="1" t="str">
        <f>_xlfn.IFNA(VLOOKUP($B721,'[1]Price Catalogue (Active CAP)'!$A:$AD,AJ$3,FALSE),"")</f>
        <v/>
      </c>
      <c r="AK721" s="1" t="str">
        <f>_xlfn.IFNA(VLOOKUP($B721,'[1]Price Catalogue (Active CAP)'!$A:$AD,AK$3,FALSE),"")</f>
        <v/>
      </c>
      <c r="AL721" s="32" t="str">
        <f>_xlfn.IFNA(VLOOKUP($B721,'[1]Price Catalogue (Active CAP)'!$A:$AD,AL$3,FALSE),"")</f>
        <v/>
      </c>
      <c r="AM721" s="1" t="str">
        <f>_xlfn.IFNA(VLOOKUP($B721,'[1]Price Catalogue (Active CAP)'!$A:$AD,AM$3,FALSE),"")</f>
        <v/>
      </c>
      <c r="AN721" s="1" t="str">
        <f>_xlfn.IFNA(VLOOKUP($B721,'[1]Price Catalogue (Active CAP)'!$A:$AD,AN$3,FALSE),"")</f>
        <v/>
      </c>
      <c r="AO721" s="1" t="str">
        <f>_xlfn.IFNA(VLOOKUP($B721,'[1]Price Catalogue (Active CAP)'!$A:$AD,AO$3,FALSE),"")</f>
        <v/>
      </c>
      <c r="AP721" s="1" t="str">
        <f>_xlfn.IFNA(VLOOKUP($B721,'[1]Price Catalogue (Active CAP)'!$A:$AD,AP$3,FALSE),"")</f>
        <v/>
      </c>
      <c r="AQ721" s="1" t="str">
        <f>_xlfn.IFNA(VLOOKUP($B721,'[1]Price Catalogue (Active CAP)'!$A:$AD,AQ$3,FALSE),"")</f>
        <v/>
      </c>
      <c r="AR721" s="1" t="str">
        <f>_xlfn.IFNA(VLOOKUP($B721,'[1]Price Catalogue (Active CAP)'!$A:$AD,AR$3,FALSE),"")</f>
        <v/>
      </c>
      <c r="AS721" s="1" t="str">
        <f>_xlfn.IFNA(VLOOKUP($B721,'[1]Price Catalogue (Active CAP)'!$A:$AD,AS$3,FALSE),"")</f>
        <v/>
      </c>
      <c r="AT721" s="1" t="str">
        <f>_xlfn.IFNA(VLOOKUP($B721,'[1]Price Catalogue (Active CAP)'!$A:$AD,AT$3,FALSE),"")</f>
        <v/>
      </c>
      <c r="AU721" s="1" t="str">
        <f>_xlfn.IFNA(VLOOKUP($B721,'[1]Price Catalogue (Active CAP)'!$A:$AD,AU$3,FALSE),"")</f>
        <v/>
      </c>
      <c r="AW721" s="1" t="b">
        <f t="shared" si="243"/>
        <v>0</v>
      </c>
      <c r="AX721" s="1" t="b">
        <f t="shared" si="244"/>
        <v>1</v>
      </c>
      <c r="AY721" s="1" t="b">
        <f t="shared" si="245"/>
        <v>0</v>
      </c>
      <c r="AZ721" s="1" t="b">
        <f t="shared" si="246"/>
        <v>0</v>
      </c>
      <c r="BA721" s="1" t="b">
        <f t="shared" si="247"/>
        <v>0</v>
      </c>
      <c r="BB721" s="1" t="b">
        <f t="shared" si="248"/>
        <v>0</v>
      </c>
      <c r="BC721" s="1" t="b">
        <f t="shared" si="249"/>
        <v>0</v>
      </c>
      <c r="BD721" s="1" t="b">
        <f t="shared" si="250"/>
        <v>0</v>
      </c>
      <c r="BE721" s="1" t="b">
        <f t="shared" si="251"/>
        <v>1</v>
      </c>
      <c r="BF721" s="1" t="b">
        <f t="shared" si="252"/>
        <v>0</v>
      </c>
      <c r="BG721" s="1" t="b">
        <f t="shared" si="253"/>
        <v>0</v>
      </c>
      <c r="BH721" s="1" t="b">
        <f t="shared" si="254"/>
        <v>0</v>
      </c>
      <c r="BI721" s="1" t="b">
        <f t="shared" si="255"/>
        <v>0</v>
      </c>
      <c r="BJ721" s="1" t="b">
        <f t="shared" si="256"/>
        <v>0</v>
      </c>
      <c r="BK721" s="1" t="b">
        <f t="shared" si="257"/>
        <v>0</v>
      </c>
      <c r="BL721" s="1" t="b">
        <f t="shared" si="258"/>
        <v>0</v>
      </c>
      <c r="BM721" s="1" t="b">
        <f t="shared" si="259"/>
        <v>0</v>
      </c>
      <c r="BN721" s="1" t="b">
        <f t="shared" si="260"/>
        <v>0</v>
      </c>
      <c r="BO721" s="1" t="b">
        <f t="shared" si="261"/>
        <v>1</v>
      </c>
      <c r="BP721" s="1" t="b">
        <f t="shared" si="262"/>
        <v>0</v>
      </c>
      <c r="BQ721" s="1" t="b">
        <f t="shared" si="263"/>
        <v>0</v>
      </c>
    </row>
    <row r="722" spans="1:69" ht="60" customHeight="1">
      <c r="A722" s="5">
        <v>719</v>
      </c>
      <c r="B722" s="20" t="s">
        <v>1814</v>
      </c>
      <c r="C722" s="21"/>
      <c r="D722" s="21" t="s">
        <v>1801</v>
      </c>
      <c r="E722" s="19" t="s">
        <v>1571</v>
      </c>
      <c r="F722" s="21" t="s">
        <v>1809</v>
      </c>
      <c r="G722" s="21" t="s">
        <v>1803</v>
      </c>
      <c r="H722" s="21" t="s">
        <v>1804</v>
      </c>
      <c r="I722" s="21" t="s">
        <v>1805</v>
      </c>
      <c r="J722" s="21"/>
      <c r="K722" s="21" t="s">
        <v>1815</v>
      </c>
      <c r="L722" s="21" t="s">
        <v>1807</v>
      </c>
      <c r="M722" s="13" t="s">
        <v>23</v>
      </c>
      <c r="N722" s="13" t="s">
        <v>23</v>
      </c>
      <c r="O722" s="13"/>
      <c r="P722" s="13" t="str">
        <f t="shared" si="242"/>
        <v>EASA;FAA;CAA UK;CAA MALAYSIA;DGCA INDONESIA;CAA CHINA;</v>
      </c>
      <c r="Q722" s="22" t="s">
        <v>12</v>
      </c>
      <c r="R722" s="22" t="s">
        <v>13</v>
      </c>
      <c r="S722" s="22" t="s">
        <v>1224</v>
      </c>
      <c r="T722" s="23" t="s">
        <v>24</v>
      </c>
      <c r="U722" s="23" t="s">
        <v>25</v>
      </c>
      <c r="V722" s="22" t="s">
        <v>26</v>
      </c>
      <c r="W722" s="22"/>
      <c r="X722" s="23" t="s">
        <v>1232</v>
      </c>
      <c r="Y722" s="19" t="s">
        <v>1273</v>
      </c>
      <c r="Z722" s="19"/>
      <c r="AA722" s="1" t="str">
        <f>_xlfn.IFNA(VLOOKUP($B722,'[1]Price Catalogue (Active CAP)'!$A:$AD,AA$3,FALSE),"")</f>
        <v/>
      </c>
      <c r="AB722" s="1" t="str">
        <f>_xlfn.IFNA(VLOOKUP($B722,'[1]Price Catalogue (Active CAP)'!$A:$AD,AB$3,FALSE),"")</f>
        <v/>
      </c>
      <c r="AC722" s="1" t="str">
        <f>_xlfn.IFNA(VLOOKUP($B722,'[1]Price Catalogue (Active CAP)'!$A:$AD,AC$3,FALSE),"")</f>
        <v/>
      </c>
      <c r="AD722" s="1" t="str">
        <f>_xlfn.IFNA(VLOOKUP($B722,'[1]Price Catalogue (Active CAP)'!$A:$AD,AD$3,FALSE),"")</f>
        <v/>
      </c>
      <c r="AE722" s="1" t="str">
        <f>_xlfn.IFNA(VLOOKUP($B722,'[1]Price Catalogue (Active CAP)'!$A:$AD,AE$3,FALSE),"")</f>
        <v/>
      </c>
      <c r="AF722" s="1" t="str">
        <f>_xlfn.IFNA(VLOOKUP($B722,'[1]Price Catalogue (Active CAP)'!$A:$AD,AF$3,FALSE),"")</f>
        <v/>
      </c>
      <c r="AG722" s="1" t="str">
        <f>_xlfn.IFNA(VLOOKUP($B722,'[1]Price Catalogue (Active CAP)'!$A:$AD,AG$3,FALSE),"")</f>
        <v/>
      </c>
      <c r="AH722" s="1" t="str">
        <f>_xlfn.IFNA(VLOOKUP($B722,'[1]Price Catalogue (Active CAP)'!$A:$AD,AH$3,FALSE),"")</f>
        <v/>
      </c>
      <c r="AI722" s="1" t="str">
        <f>_xlfn.IFNA(VLOOKUP($B722,'[1]Price Catalogue (Active CAP)'!$A:$AD,AI$3,FALSE),"")</f>
        <v/>
      </c>
      <c r="AJ722" s="1" t="str">
        <f>_xlfn.IFNA(VLOOKUP($B722,'[1]Price Catalogue (Active CAP)'!$A:$AD,AJ$3,FALSE),"")</f>
        <v/>
      </c>
      <c r="AK722" s="1" t="str">
        <f>_xlfn.IFNA(VLOOKUP($B722,'[1]Price Catalogue (Active CAP)'!$A:$AD,AK$3,FALSE),"")</f>
        <v/>
      </c>
      <c r="AL722" s="32" t="str">
        <f>_xlfn.IFNA(VLOOKUP($B722,'[1]Price Catalogue (Active CAP)'!$A:$AD,AL$3,FALSE),"")</f>
        <v/>
      </c>
      <c r="AM722" s="1" t="str">
        <f>_xlfn.IFNA(VLOOKUP($B722,'[1]Price Catalogue (Active CAP)'!$A:$AD,AM$3,FALSE),"")</f>
        <v/>
      </c>
      <c r="AN722" s="1" t="str">
        <f>_xlfn.IFNA(VLOOKUP($B722,'[1]Price Catalogue (Active CAP)'!$A:$AD,AN$3,FALSE),"")</f>
        <v/>
      </c>
      <c r="AO722" s="1" t="str">
        <f>_xlfn.IFNA(VLOOKUP($B722,'[1]Price Catalogue (Active CAP)'!$A:$AD,AO$3,FALSE),"")</f>
        <v/>
      </c>
      <c r="AP722" s="1" t="str">
        <f>_xlfn.IFNA(VLOOKUP($B722,'[1]Price Catalogue (Active CAP)'!$A:$AD,AP$3,FALSE),"")</f>
        <v/>
      </c>
      <c r="AQ722" s="1" t="str">
        <f>_xlfn.IFNA(VLOOKUP($B722,'[1]Price Catalogue (Active CAP)'!$A:$AD,AQ$3,FALSE),"")</f>
        <v/>
      </c>
      <c r="AR722" s="1" t="str">
        <f>_xlfn.IFNA(VLOOKUP($B722,'[1]Price Catalogue (Active CAP)'!$A:$AD,AR$3,FALSE),"")</f>
        <v/>
      </c>
      <c r="AS722" s="1" t="str">
        <f>_xlfn.IFNA(VLOOKUP($B722,'[1]Price Catalogue (Active CAP)'!$A:$AD,AS$3,FALSE),"")</f>
        <v/>
      </c>
      <c r="AT722" s="1" t="str">
        <f>_xlfn.IFNA(VLOOKUP($B722,'[1]Price Catalogue (Active CAP)'!$A:$AD,AT$3,FALSE),"")</f>
        <v/>
      </c>
      <c r="AU722" s="1" t="str">
        <f>_xlfn.IFNA(VLOOKUP($B722,'[1]Price Catalogue (Active CAP)'!$A:$AD,AU$3,FALSE),"")</f>
        <v/>
      </c>
      <c r="AW722" s="1" t="b">
        <f t="shared" si="243"/>
        <v>0</v>
      </c>
      <c r="AX722" s="1" t="b">
        <f t="shared" si="244"/>
        <v>1</v>
      </c>
      <c r="AY722" s="1" t="b">
        <f t="shared" si="245"/>
        <v>0</v>
      </c>
      <c r="AZ722" s="1" t="b">
        <f t="shared" si="246"/>
        <v>0</v>
      </c>
      <c r="BA722" s="1" t="b">
        <f t="shared" si="247"/>
        <v>0</v>
      </c>
      <c r="BB722" s="1" t="b">
        <f t="shared" si="248"/>
        <v>0</v>
      </c>
      <c r="BC722" s="1" t="b">
        <f t="shared" si="249"/>
        <v>0</v>
      </c>
      <c r="BD722" s="1" t="b">
        <f t="shared" si="250"/>
        <v>0</v>
      </c>
      <c r="BE722" s="1" t="b">
        <f t="shared" si="251"/>
        <v>1</v>
      </c>
      <c r="BF722" s="1" t="b">
        <f t="shared" si="252"/>
        <v>0</v>
      </c>
      <c r="BG722" s="1" t="b">
        <f t="shared" si="253"/>
        <v>0</v>
      </c>
      <c r="BH722" s="1" t="b">
        <f t="shared" si="254"/>
        <v>0</v>
      </c>
      <c r="BI722" s="1" t="b">
        <f t="shared" si="255"/>
        <v>0</v>
      </c>
      <c r="BJ722" s="1" t="b">
        <f t="shared" si="256"/>
        <v>0</v>
      </c>
      <c r="BK722" s="1" t="b">
        <f t="shared" si="257"/>
        <v>0</v>
      </c>
      <c r="BL722" s="1" t="b">
        <f t="shared" si="258"/>
        <v>0</v>
      </c>
      <c r="BM722" s="1" t="b">
        <f t="shared" si="259"/>
        <v>0</v>
      </c>
      <c r="BN722" s="1" t="b">
        <f t="shared" si="260"/>
        <v>0</v>
      </c>
      <c r="BO722" s="1" t="b">
        <f t="shared" si="261"/>
        <v>1</v>
      </c>
      <c r="BP722" s="1" t="b">
        <f t="shared" si="262"/>
        <v>0</v>
      </c>
      <c r="BQ722" s="1" t="b">
        <f t="shared" si="263"/>
        <v>0</v>
      </c>
    </row>
    <row r="723" spans="1:69" ht="60" customHeight="1">
      <c r="A723" s="5">
        <v>720</v>
      </c>
      <c r="B723" s="20" t="s">
        <v>1816</v>
      </c>
      <c r="C723" s="21"/>
      <c r="D723" s="21" t="s">
        <v>1801</v>
      </c>
      <c r="E723" s="19" t="s">
        <v>1571</v>
      </c>
      <c r="F723" s="21" t="s">
        <v>1809</v>
      </c>
      <c r="G723" s="21" t="s">
        <v>1803</v>
      </c>
      <c r="H723" s="21" t="s">
        <v>1804</v>
      </c>
      <c r="I723" s="21" t="s">
        <v>1805</v>
      </c>
      <c r="J723" s="21"/>
      <c r="K723" s="21" t="s">
        <v>1815</v>
      </c>
      <c r="L723" s="21" t="s">
        <v>1807</v>
      </c>
      <c r="M723" s="13" t="s">
        <v>23</v>
      </c>
      <c r="N723" s="13" t="s">
        <v>23</v>
      </c>
      <c r="O723" s="13"/>
      <c r="P723" s="13" t="str">
        <f t="shared" si="242"/>
        <v>EASA;FAA;CAA UK;CAA MALAYSIA;DGCA INDONESIA;CAA CHINA;</v>
      </c>
      <c r="Q723" s="22" t="s">
        <v>12</v>
      </c>
      <c r="R723" s="22" t="s">
        <v>13</v>
      </c>
      <c r="S723" s="22" t="s">
        <v>1224</v>
      </c>
      <c r="T723" s="23" t="s">
        <v>24</v>
      </c>
      <c r="U723" s="23" t="s">
        <v>25</v>
      </c>
      <c r="V723" s="22" t="s">
        <v>26</v>
      </c>
      <c r="W723" s="22"/>
      <c r="X723" s="23" t="s">
        <v>1232</v>
      </c>
      <c r="Y723" s="19" t="s">
        <v>1273</v>
      </c>
      <c r="Z723" s="19"/>
      <c r="AA723" s="1" t="str">
        <f>_xlfn.IFNA(VLOOKUP($B723,'[1]Price Catalogue (Active CAP)'!$A:$AD,AA$3,FALSE),"")</f>
        <v/>
      </c>
      <c r="AB723" s="1" t="str">
        <f>_xlfn.IFNA(VLOOKUP($B723,'[1]Price Catalogue (Active CAP)'!$A:$AD,AB$3,FALSE),"")</f>
        <v/>
      </c>
      <c r="AC723" s="1" t="str">
        <f>_xlfn.IFNA(VLOOKUP($B723,'[1]Price Catalogue (Active CAP)'!$A:$AD,AC$3,FALSE),"")</f>
        <v/>
      </c>
      <c r="AD723" s="1" t="str">
        <f>_xlfn.IFNA(VLOOKUP($B723,'[1]Price Catalogue (Active CAP)'!$A:$AD,AD$3,FALSE),"")</f>
        <v/>
      </c>
      <c r="AE723" s="1" t="str">
        <f>_xlfn.IFNA(VLOOKUP($B723,'[1]Price Catalogue (Active CAP)'!$A:$AD,AE$3,FALSE),"")</f>
        <v/>
      </c>
      <c r="AF723" s="1" t="str">
        <f>_xlfn.IFNA(VLOOKUP($B723,'[1]Price Catalogue (Active CAP)'!$A:$AD,AF$3,FALSE),"")</f>
        <v/>
      </c>
      <c r="AG723" s="1" t="str">
        <f>_xlfn.IFNA(VLOOKUP($B723,'[1]Price Catalogue (Active CAP)'!$A:$AD,AG$3,FALSE),"")</f>
        <v/>
      </c>
      <c r="AH723" s="1" t="str">
        <f>_xlfn.IFNA(VLOOKUP($B723,'[1]Price Catalogue (Active CAP)'!$A:$AD,AH$3,FALSE),"")</f>
        <v/>
      </c>
      <c r="AI723" s="1" t="str">
        <f>_xlfn.IFNA(VLOOKUP($B723,'[1]Price Catalogue (Active CAP)'!$A:$AD,AI$3,FALSE),"")</f>
        <v/>
      </c>
      <c r="AJ723" s="1" t="str">
        <f>_xlfn.IFNA(VLOOKUP($B723,'[1]Price Catalogue (Active CAP)'!$A:$AD,AJ$3,FALSE),"")</f>
        <v/>
      </c>
      <c r="AK723" s="1" t="str">
        <f>_xlfn.IFNA(VLOOKUP($B723,'[1]Price Catalogue (Active CAP)'!$A:$AD,AK$3,FALSE),"")</f>
        <v/>
      </c>
      <c r="AL723" s="32" t="str">
        <f>_xlfn.IFNA(VLOOKUP($B723,'[1]Price Catalogue (Active CAP)'!$A:$AD,AL$3,FALSE),"")</f>
        <v/>
      </c>
      <c r="AM723" s="1" t="str">
        <f>_xlfn.IFNA(VLOOKUP($B723,'[1]Price Catalogue (Active CAP)'!$A:$AD,AM$3,FALSE),"")</f>
        <v/>
      </c>
      <c r="AN723" s="1" t="str">
        <f>_xlfn.IFNA(VLOOKUP($B723,'[1]Price Catalogue (Active CAP)'!$A:$AD,AN$3,FALSE),"")</f>
        <v/>
      </c>
      <c r="AO723" s="1" t="str">
        <f>_xlfn.IFNA(VLOOKUP($B723,'[1]Price Catalogue (Active CAP)'!$A:$AD,AO$3,FALSE),"")</f>
        <v/>
      </c>
      <c r="AP723" s="1" t="str">
        <f>_xlfn.IFNA(VLOOKUP($B723,'[1]Price Catalogue (Active CAP)'!$A:$AD,AP$3,FALSE),"")</f>
        <v/>
      </c>
      <c r="AQ723" s="1" t="str">
        <f>_xlfn.IFNA(VLOOKUP($B723,'[1]Price Catalogue (Active CAP)'!$A:$AD,AQ$3,FALSE),"")</f>
        <v/>
      </c>
      <c r="AR723" s="1" t="str">
        <f>_xlfn.IFNA(VLOOKUP($B723,'[1]Price Catalogue (Active CAP)'!$A:$AD,AR$3,FALSE),"")</f>
        <v/>
      </c>
      <c r="AS723" s="1" t="str">
        <f>_xlfn.IFNA(VLOOKUP($B723,'[1]Price Catalogue (Active CAP)'!$A:$AD,AS$3,FALSE),"")</f>
        <v/>
      </c>
      <c r="AT723" s="1" t="str">
        <f>_xlfn.IFNA(VLOOKUP($B723,'[1]Price Catalogue (Active CAP)'!$A:$AD,AT$3,FALSE),"")</f>
        <v/>
      </c>
      <c r="AU723" s="1" t="str">
        <f>_xlfn.IFNA(VLOOKUP($B723,'[1]Price Catalogue (Active CAP)'!$A:$AD,AU$3,FALSE),"")</f>
        <v/>
      </c>
      <c r="AW723" s="1" t="b">
        <f t="shared" si="243"/>
        <v>0</v>
      </c>
      <c r="AX723" s="1" t="b">
        <f t="shared" si="244"/>
        <v>1</v>
      </c>
      <c r="AY723" s="1" t="b">
        <f t="shared" si="245"/>
        <v>0</v>
      </c>
      <c r="AZ723" s="1" t="b">
        <f t="shared" si="246"/>
        <v>0</v>
      </c>
      <c r="BA723" s="1" t="b">
        <f t="shared" si="247"/>
        <v>0</v>
      </c>
      <c r="BB723" s="1" t="b">
        <f t="shared" si="248"/>
        <v>0</v>
      </c>
      <c r="BC723" s="1" t="b">
        <f t="shared" si="249"/>
        <v>0</v>
      </c>
      <c r="BD723" s="1" t="b">
        <f t="shared" si="250"/>
        <v>0</v>
      </c>
      <c r="BE723" s="1" t="b">
        <f t="shared" si="251"/>
        <v>1</v>
      </c>
      <c r="BF723" s="1" t="b">
        <f t="shared" si="252"/>
        <v>0</v>
      </c>
      <c r="BG723" s="1" t="b">
        <f t="shared" si="253"/>
        <v>0</v>
      </c>
      <c r="BH723" s="1" t="b">
        <f t="shared" si="254"/>
        <v>0</v>
      </c>
      <c r="BI723" s="1" t="b">
        <f t="shared" si="255"/>
        <v>0</v>
      </c>
      <c r="BJ723" s="1" t="b">
        <f t="shared" si="256"/>
        <v>0</v>
      </c>
      <c r="BK723" s="1" t="b">
        <f t="shared" si="257"/>
        <v>0</v>
      </c>
      <c r="BL723" s="1" t="b">
        <f t="shared" si="258"/>
        <v>0</v>
      </c>
      <c r="BM723" s="1" t="b">
        <f t="shared" si="259"/>
        <v>0</v>
      </c>
      <c r="BN723" s="1" t="b">
        <f t="shared" si="260"/>
        <v>0</v>
      </c>
      <c r="BO723" s="1" t="b">
        <f t="shared" si="261"/>
        <v>1</v>
      </c>
      <c r="BP723" s="1" t="b">
        <f t="shared" si="262"/>
        <v>0</v>
      </c>
      <c r="BQ723" s="1" t="b">
        <f t="shared" si="263"/>
        <v>0</v>
      </c>
    </row>
    <row r="724" spans="1:69" ht="37.5">
      <c r="A724" s="5">
        <v>721</v>
      </c>
      <c r="B724" s="14">
        <v>71234</v>
      </c>
      <c r="C724" s="21"/>
      <c r="D724" s="21" t="s">
        <v>1817</v>
      </c>
      <c r="E724" s="19" t="s">
        <v>1571</v>
      </c>
      <c r="F724" s="21" t="s">
        <v>1818</v>
      </c>
      <c r="G724" s="21" t="s">
        <v>1819</v>
      </c>
      <c r="H724" s="21" t="s">
        <v>1820</v>
      </c>
      <c r="I724" s="21" t="s">
        <v>1821</v>
      </c>
      <c r="J724" s="21" t="s">
        <v>1822</v>
      </c>
      <c r="K724" s="21" t="s">
        <v>1823</v>
      </c>
      <c r="L724" s="21"/>
      <c r="M724" s="13" t="s">
        <v>23</v>
      </c>
      <c r="N724" s="13" t="s">
        <v>23</v>
      </c>
      <c r="O724" s="13" t="s">
        <v>23</v>
      </c>
      <c r="P724" s="13" t="str">
        <f t="shared" si="242"/>
        <v>EASA;FAA;CAA UK;CAA MALAYSIA;DGCA INDONESIA;CAA CHINA;</v>
      </c>
      <c r="Q724" s="22" t="s">
        <v>12</v>
      </c>
      <c r="R724" s="22" t="s">
        <v>13</v>
      </c>
      <c r="S724" s="22" t="s">
        <v>1224</v>
      </c>
      <c r="T724" s="23" t="s">
        <v>24</v>
      </c>
      <c r="U724" s="23" t="s">
        <v>25</v>
      </c>
      <c r="V724" s="22" t="s">
        <v>26</v>
      </c>
      <c r="W724" s="21"/>
      <c r="X724" s="21"/>
      <c r="Y724" s="21" t="s">
        <v>1233</v>
      </c>
      <c r="Z724" s="21"/>
      <c r="AA724" s="1" t="str">
        <f>_xlfn.IFNA(VLOOKUP($B724,'[1]Price Catalogue (Active CAP)'!$A:$AD,AA$3,FALSE),"")</f>
        <v/>
      </c>
      <c r="AB724" s="1" t="str">
        <f>_xlfn.IFNA(VLOOKUP($B724,'[1]Price Catalogue (Active CAP)'!$A:$AD,AB$3,FALSE),"")</f>
        <v/>
      </c>
      <c r="AC724" s="1" t="str">
        <f>_xlfn.IFNA(VLOOKUP($B724,'[1]Price Catalogue (Active CAP)'!$A:$AD,AC$3,FALSE),"")</f>
        <v/>
      </c>
      <c r="AD724" s="1" t="str">
        <f>_xlfn.IFNA(VLOOKUP($B724,'[1]Price Catalogue (Active CAP)'!$A:$AD,AD$3,FALSE),"")</f>
        <v/>
      </c>
      <c r="AE724" s="1" t="str">
        <f>_xlfn.IFNA(VLOOKUP($B724,'[1]Price Catalogue (Active CAP)'!$A:$AD,AE$3,FALSE),"")</f>
        <v/>
      </c>
      <c r="AF724" s="1" t="str">
        <f>_xlfn.IFNA(VLOOKUP($B724,'[1]Price Catalogue (Active CAP)'!$A:$AD,AF$3,FALSE),"")</f>
        <v/>
      </c>
      <c r="AG724" s="1" t="str">
        <f>_xlfn.IFNA(VLOOKUP($B724,'[1]Price Catalogue (Active CAP)'!$A:$AD,AG$3,FALSE),"")</f>
        <v/>
      </c>
      <c r="AH724" s="1" t="str">
        <f>_xlfn.IFNA(VLOOKUP($B724,'[1]Price Catalogue (Active CAP)'!$A:$AD,AH$3,FALSE),"")</f>
        <v/>
      </c>
      <c r="AI724" s="1" t="str">
        <f>_xlfn.IFNA(VLOOKUP($B724,'[1]Price Catalogue (Active CAP)'!$A:$AD,AI$3,FALSE),"")</f>
        <v/>
      </c>
      <c r="AJ724" s="1" t="str">
        <f>_xlfn.IFNA(VLOOKUP($B724,'[1]Price Catalogue (Active CAP)'!$A:$AD,AJ$3,FALSE),"")</f>
        <v/>
      </c>
      <c r="AK724" s="1" t="str">
        <f>_xlfn.IFNA(VLOOKUP($B724,'[1]Price Catalogue (Active CAP)'!$A:$AD,AK$3,FALSE),"")</f>
        <v/>
      </c>
      <c r="AL724" s="32" t="str">
        <f>_xlfn.IFNA(VLOOKUP($B724,'[1]Price Catalogue (Active CAP)'!$A:$AD,AL$3,FALSE),"")</f>
        <v/>
      </c>
      <c r="AM724" s="1" t="str">
        <f>_xlfn.IFNA(VLOOKUP($B724,'[1]Price Catalogue (Active CAP)'!$A:$AD,AM$3,FALSE),"")</f>
        <v/>
      </c>
      <c r="AN724" s="1" t="str">
        <f>_xlfn.IFNA(VLOOKUP($B724,'[1]Price Catalogue (Active CAP)'!$A:$AD,AN$3,FALSE),"")</f>
        <v/>
      </c>
      <c r="AO724" s="1" t="str">
        <f>_xlfn.IFNA(VLOOKUP($B724,'[1]Price Catalogue (Active CAP)'!$A:$AD,AO$3,FALSE),"")</f>
        <v/>
      </c>
      <c r="AP724" s="1" t="str">
        <f>_xlfn.IFNA(VLOOKUP($B724,'[1]Price Catalogue (Active CAP)'!$A:$AD,AP$3,FALSE),"")</f>
        <v/>
      </c>
      <c r="AQ724" s="1" t="str">
        <f>_xlfn.IFNA(VLOOKUP($B724,'[1]Price Catalogue (Active CAP)'!$A:$AD,AQ$3,FALSE),"")</f>
        <v/>
      </c>
      <c r="AR724" s="1" t="str">
        <f>_xlfn.IFNA(VLOOKUP($B724,'[1]Price Catalogue (Active CAP)'!$A:$AD,AR$3,FALSE),"")</f>
        <v/>
      </c>
      <c r="AS724" s="1" t="str">
        <f>_xlfn.IFNA(VLOOKUP($B724,'[1]Price Catalogue (Active CAP)'!$A:$AD,AS$3,FALSE),"")</f>
        <v/>
      </c>
      <c r="AT724" s="1" t="str">
        <f>_xlfn.IFNA(VLOOKUP($B724,'[1]Price Catalogue (Active CAP)'!$A:$AD,AT$3,FALSE),"")</f>
        <v/>
      </c>
      <c r="AU724" s="1" t="str">
        <f>_xlfn.IFNA(VLOOKUP($B724,'[1]Price Catalogue (Active CAP)'!$A:$AD,AU$3,FALSE),"")</f>
        <v/>
      </c>
      <c r="AW724" s="1" t="b">
        <f t="shared" si="243"/>
        <v>0</v>
      </c>
      <c r="AX724" s="1" t="b">
        <f t="shared" si="244"/>
        <v>1</v>
      </c>
      <c r="AY724" s="1" t="b">
        <f t="shared" si="245"/>
        <v>0</v>
      </c>
      <c r="AZ724" s="1" t="b">
        <f t="shared" si="246"/>
        <v>0</v>
      </c>
      <c r="BA724" s="1" t="b">
        <f t="shared" si="247"/>
        <v>0</v>
      </c>
      <c r="BB724" s="1" t="b">
        <f t="shared" si="248"/>
        <v>0</v>
      </c>
      <c r="BC724" s="1" t="b">
        <f t="shared" si="249"/>
        <v>0</v>
      </c>
      <c r="BD724" s="1" t="b">
        <f t="shared" si="250"/>
        <v>0</v>
      </c>
      <c r="BE724" s="1" t="b">
        <f t="shared" si="251"/>
        <v>0</v>
      </c>
      <c r="BF724" s="1" t="b">
        <f t="shared" si="252"/>
        <v>0</v>
      </c>
      <c r="BG724" s="1" t="b">
        <f t="shared" si="253"/>
        <v>1</v>
      </c>
      <c r="BH724" s="1" t="b">
        <f t="shared" si="254"/>
        <v>0</v>
      </c>
      <c r="BI724" s="1" t="b">
        <f t="shared" si="255"/>
        <v>0</v>
      </c>
      <c r="BJ724" s="1" t="b">
        <f t="shared" si="256"/>
        <v>0</v>
      </c>
      <c r="BK724" s="1" t="b">
        <f t="shared" si="257"/>
        <v>0</v>
      </c>
      <c r="BL724" s="1" t="b">
        <f t="shared" si="258"/>
        <v>0</v>
      </c>
      <c r="BM724" s="1" t="b">
        <f t="shared" si="259"/>
        <v>0</v>
      </c>
      <c r="BN724" s="1" t="b">
        <f t="shared" si="260"/>
        <v>0</v>
      </c>
      <c r="BO724" s="1" t="b">
        <f t="shared" si="261"/>
        <v>1</v>
      </c>
      <c r="BP724" s="1" t="b">
        <f t="shared" si="262"/>
        <v>1</v>
      </c>
      <c r="BQ724" s="1" t="b">
        <f t="shared" si="263"/>
        <v>0</v>
      </c>
    </row>
    <row r="725" spans="1:69" ht="50.1">
      <c r="A725" s="5">
        <v>722</v>
      </c>
      <c r="B725" s="14">
        <v>693335</v>
      </c>
      <c r="C725" s="21"/>
      <c r="D725" s="21" t="s">
        <v>1824</v>
      </c>
      <c r="E725" s="19" t="s">
        <v>1571</v>
      </c>
      <c r="F725" s="21" t="s">
        <v>28</v>
      </c>
      <c r="G725" s="21" t="s">
        <v>29</v>
      </c>
      <c r="H725" s="21" t="s">
        <v>1825</v>
      </c>
      <c r="I725" s="21" t="s">
        <v>1826</v>
      </c>
      <c r="J725" s="21" t="s">
        <v>1822</v>
      </c>
      <c r="K725" s="21" t="s">
        <v>1827</v>
      </c>
      <c r="L725" s="21"/>
      <c r="M725" s="13" t="s">
        <v>23</v>
      </c>
      <c r="N725" s="13" t="s">
        <v>23</v>
      </c>
      <c r="O725" s="13"/>
      <c r="P725" s="13" t="str">
        <f t="shared" si="242"/>
        <v>EASA;FAA;CAA UK;CAA MALAYSIA;DGCA INDONESIA;CAA CHINA;</v>
      </c>
      <c r="Q725" s="22" t="s">
        <v>12</v>
      </c>
      <c r="R725" s="22" t="s">
        <v>13</v>
      </c>
      <c r="S725" s="22" t="s">
        <v>1224</v>
      </c>
      <c r="T725" s="23" t="s">
        <v>24</v>
      </c>
      <c r="U725" s="23" t="s">
        <v>25</v>
      </c>
      <c r="V725" s="22" t="s">
        <v>26</v>
      </c>
      <c r="W725" s="21"/>
      <c r="X725" s="21"/>
      <c r="Y725" s="21" t="s">
        <v>1233</v>
      </c>
      <c r="Z725" s="21"/>
      <c r="AA725" s="1" t="str">
        <f>_xlfn.IFNA(VLOOKUP($B725,'[1]Price Catalogue (Active CAP)'!$A:$AD,AA$3,FALSE),"")</f>
        <v/>
      </c>
      <c r="AB725" s="1" t="str">
        <f>_xlfn.IFNA(VLOOKUP($B725,'[1]Price Catalogue (Active CAP)'!$A:$AD,AB$3,FALSE),"")</f>
        <v/>
      </c>
      <c r="AC725" s="1" t="str">
        <f>_xlfn.IFNA(VLOOKUP($B725,'[1]Price Catalogue (Active CAP)'!$A:$AD,AC$3,FALSE),"")</f>
        <v/>
      </c>
      <c r="AD725" s="1" t="str">
        <f>_xlfn.IFNA(VLOOKUP($B725,'[1]Price Catalogue (Active CAP)'!$A:$AD,AD$3,FALSE),"")</f>
        <v/>
      </c>
      <c r="AE725" s="1" t="str">
        <f>_xlfn.IFNA(VLOOKUP($B725,'[1]Price Catalogue (Active CAP)'!$A:$AD,AE$3,FALSE),"")</f>
        <v/>
      </c>
      <c r="AF725" s="1" t="str">
        <f>_xlfn.IFNA(VLOOKUP($B725,'[1]Price Catalogue (Active CAP)'!$A:$AD,AF$3,FALSE),"")</f>
        <v/>
      </c>
      <c r="AG725" s="1" t="str">
        <f>_xlfn.IFNA(VLOOKUP($B725,'[1]Price Catalogue (Active CAP)'!$A:$AD,AG$3,FALSE),"")</f>
        <v/>
      </c>
      <c r="AH725" s="1" t="str">
        <f>_xlfn.IFNA(VLOOKUP($B725,'[1]Price Catalogue (Active CAP)'!$A:$AD,AH$3,FALSE),"")</f>
        <v/>
      </c>
      <c r="AI725" s="1" t="str">
        <f>_xlfn.IFNA(VLOOKUP($B725,'[1]Price Catalogue (Active CAP)'!$A:$AD,AI$3,FALSE),"")</f>
        <v/>
      </c>
      <c r="AJ725" s="1" t="str">
        <f>_xlfn.IFNA(VLOOKUP($B725,'[1]Price Catalogue (Active CAP)'!$A:$AD,AJ$3,FALSE),"")</f>
        <v/>
      </c>
      <c r="AK725" s="1" t="str">
        <f>_xlfn.IFNA(VLOOKUP($B725,'[1]Price Catalogue (Active CAP)'!$A:$AD,AK$3,FALSE),"")</f>
        <v/>
      </c>
      <c r="AL725" s="32" t="str">
        <f>_xlfn.IFNA(VLOOKUP($B725,'[1]Price Catalogue (Active CAP)'!$A:$AD,AL$3,FALSE),"")</f>
        <v/>
      </c>
      <c r="AM725" s="1" t="str">
        <f>_xlfn.IFNA(VLOOKUP($B725,'[1]Price Catalogue (Active CAP)'!$A:$AD,AM$3,FALSE),"")</f>
        <v/>
      </c>
      <c r="AN725" s="1" t="str">
        <f>_xlfn.IFNA(VLOOKUP($B725,'[1]Price Catalogue (Active CAP)'!$A:$AD,AN$3,FALSE),"")</f>
        <v/>
      </c>
      <c r="AO725" s="1" t="str">
        <f>_xlfn.IFNA(VLOOKUP($B725,'[1]Price Catalogue (Active CAP)'!$A:$AD,AO$3,FALSE),"")</f>
        <v/>
      </c>
      <c r="AP725" s="1" t="str">
        <f>_xlfn.IFNA(VLOOKUP($B725,'[1]Price Catalogue (Active CAP)'!$A:$AD,AP$3,FALSE),"")</f>
        <v/>
      </c>
      <c r="AQ725" s="1" t="str">
        <f>_xlfn.IFNA(VLOOKUP($B725,'[1]Price Catalogue (Active CAP)'!$A:$AD,AQ$3,FALSE),"")</f>
        <v/>
      </c>
      <c r="AR725" s="1" t="str">
        <f>_xlfn.IFNA(VLOOKUP($B725,'[1]Price Catalogue (Active CAP)'!$A:$AD,AR$3,FALSE),"")</f>
        <v/>
      </c>
      <c r="AS725" s="1" t="str">
        <f>_xlfn.IFNA(VLOOKUP($B725,'[1]Price Catalogue (Active CAP)'!$A:$AD,AS$3,FALSE),"")</f>
        <v/>
      </c>
      <c r="AT725" s="1" t="str">
        <f>_xlfn.IFNA(VLOOKUP($B725,'[1]Price Catalogue (Active CAP)'!$A:$AD,AT$3,FALSE),"")</f>
        <v/>
      </c>
      <c r="AU725" s="1" t="str">
        <f>_xlfn.IFNA(VLOOKUP($B725,'[1]Price Catalogue (Active CAP)'!$A:$AD,AU$3,FALSE),"")</f>
        <v/>
      </c>
      <c r="AW725" s="1" t="b">
        <f t="shared" si="243"/>
        <v>0</v>
      </c>
      <c r="AX725" s="1" t="b">
        <f t="shared" si="244"/>
        <v>1</v>
      </c>
      <c r="AY725" s="1" t="b">
        <f t="shared" si="245"/>
        <v>0</v>
      </c>
      <c r="AZ725" s="1" t="b">
        <f t="shared" si="246"/>
        <v>0</v>
      </c>
      <c r="BA725" s="1" t="b">
        <f t="shared" si="247"/>
        <v>0</v>
      </c>
      <c r="BB725" s="1" t="b">
        <f t="shared" si="248"/>
        <v>0</v>
      </c>
      <c r="BC725" s="1" t="b">
        <f t="shared" si="249"/>
        <v>0</v>
      </c>
      <c r="BD725" s="1" t="b">
        <f t="shared" si="250"/>
        <v>0</v>
      </c>
      <c r="BE725" s="1" t="b">
        <f t="shared" si="251"/>
        <v>0</v>
      </c>
      <c r="BF725" s="1" t="b">
        <f t="shared" si="252"/>
        <v>0</v>
      </c>
      <c r="BG725" s="1" t="b">
        <f t="shared" si="253"/>
        <v>1</v>
      </c>
      <c r="BH725" s="1" t="b">
        <f t="shared" si="254"/>
        <v>0</v>
      </c>
      <c r="BI725" s="1" t="b">
        <f t="shared" si="255"/>
        <v>0</v>
      </c>
      <c r="BJ725" s="1" t="b">
        <f t="shared" si="256"/>
        <v>0</v>
      </c>
      <c r="BK725" s="1" t="b">
        <f t="shared" si="257"/>
        <v>0</v>
      </c>
      <c r="BL725" s="1" t="b">
        <f t="shared" si="258"/>
        <v>0</v>
      </c>
      <c r="BM725" s="1" t="b">
        <f t="shared" si="259"/>
        <v>0</v>
      </c>
      <c r="BN725" s="1" t="b">
        <f t="shared" si="260"/>
        <v>0</v>
      </c>
      <c r="BO725" s="1" t="b">
        <f t="shared" si="261"/>
        <v>1</v>
      </c>
      <c r="BP725" s="1" t="b">
        <f t="shared" si="262"/>
        <v>1</v>
      </c>
      <c r="BQ725" s="1" t="b">
        <f t="shared" si="263"/>
        <v>0</v>
      </c>
    </row>
    <row r="726" spans="1:69" s="25" customFormat="1" ht="37.5">
      <c r="A726" s="5">
        <v>723</v>
      </c>
      <c r="B726" s="14">
        <v>972630</v>
      </c>
      <c r="C726" s="21"/>
      <c r="D726" s="21" t="s">
        <v>27</v>
      </c>
      <c r="E726" s="19" t="s">
        <v>1571</v>
      </c>
      <c r="F726" s="21" t="s">
        <v>34</v>
      </c>
      <c r="G726" s="21" t="s">
        <v>29</v>
      </c>
      <c r="H726" s="21" t="s">
        <v>1237</v>
      </c>
      <c r="I726" s="21" t="s">
        <v>1230</v>
      </c>
      <c r="J726" s="21" t="s">
        <v>1822</v>
      </c>
      <c r="K726" s="21" t="s">
        <v>35</v>
      </c>
      <c r="L726" s="21"/>
      <c r="M726" s="13" t="s">
        <v>23</v>
      </c>
      <c r="N726" s="13" t="s">
        <v>23</v>
      </c>
      <c r="O726" s="13" t="s">
        <v>23</v>
      </c>
      <c r="P726" s="13" t="str">
        <f t="shared" si="242"/>
        <v>EASA;FAA;CAA UK;CAA MALAYSIA;DGCA INDONESIA;CAA CHINA;</v>
      </c>
      <c r="Q726" s="22" t="s">
        <v>12</v>
      </c>
      <c r="R726" s="22" t="s">
        <v>13</v>
      </c>
      <c r="S726" s="22" t="s">
        <v>1224</v>
      </c>
      <c r="T726" s="23" t="s">
        <v>24</v>
      </c>
      <c r="U726" s="23" t="s">
        <v>25</v>
      </c>
      <c r="V726" s="22" t="s">
        <v>26</v>
      </c>
      <c r="W726" s="21"/>
      <c r="X726" s="21"/>
      <c r="Y726" s="21" t="s">
        <v>1233</v>
      </c>
      <c r="Z726" s="21"/>
      <c r="AA726" s="1" t="str">
        <f>_xlfn.IFNA(VLOOKUP($B726,'[1]Price Catalogue (Active CAP)'!$A:$AD,AA$3,FALSE),"")</f>
        <v/>
      </c>
      <c r="AB726" s="1" t="str">
        <f>_xlfn.IFNA(VLOOKUP($B726,'[1]Price Catalogue (Active CAP)'!$A:$AD,AB$3,FALSE),"")</f>
        <v/>
      </c>
      <c r="AC726" s="1" t="str">
        <f>_xlfn.IFNA(VLOOKUP($B726,'[1]Price Catalogue (Active CAP)'!$A:$AD,AC$3,FALSE),"")</f>
        <v/>
      </c>
      <c r="AD726" s="1" t="str">
        <f>_xlfn.IFNA(VLOOKUP($B726,'[1]Price Catalogue (Active CAP)'!$A:$AD,AD$3,FALSE),"")</f>
        <v/>
      </c>
      <c r="AE726" s="1" t="str">
        <f>_xlfn.IFNA(VLOOKUP($B726,'[1]Price Catalogue (Active CAP)'!$A:$AD,AE$3,FALSE),"")</f>
        <v/>
      </c>
      <c r="AF726" s="1" t="str">
        <f>_xlfn.IFNA(VLOOKUP($B726,'[1]Price Catalogue (Active CAP)'!$A:$AD,AF$3,FALSE),"")</f>
        <v/>
      </c>
      <c r="AG726" s="1" t="str">
        <f>_xlfn.IFNA(VLOOKUP($B726,'[1]Price Catalogue (Active CAP)'!$A:$AD,AG$3,FALSE),"")</f>
        <v/>
      </c>
      <c r="AH726" s="1" t="str">
        <f>_xlfn.IFNA(VLOOKUP($B726,'[1]Price Catalogue (Active CAP)'!$A:$AD,AH$3,FALSE),"")</f>
        <v/>
      </c>
      <c r="AI726" s="1" t="str">
        <f>_xlfn.IFNA(VLOOKUP($B726,'[1]Price Catalogue (Active CAP)'!$A:$AD,AI$3,FALSE),"")</f>
        <v/>
      </c>
      <c r="AJ726" s="1" t="str">
        <f>_xlfn.IFNA(VLOOKUP($B726,'[1]Price Catalogue (Active CAP)'!$A:$AD,AJ$3,FALSE),"")</f>
        <v/>
      </c>
      <c r="AK726" s="1" t="str">
        <f>_xlfn.IFNA(VLOOKUP($B726,'[1]Price Catalogue (Active CAP)'!$A:$AD,AK$3,FALSE),"")</f>
        <v/>
      </c>
      <c r="AL726" s="32" t="str">
        <f>_xlfn.IFNA(VLOOKUP($B726,'[1]Price Catalogue (Active CAP)'!$A:$AD,AL$3,FALSE),"")</f>
        <v/>
      </c>
      <c r="AM726" s="1" t="str">
        <f>_xlfn.IFNA(VLOOKUP($B726,'[1]Price Catalogue (Active CAP)'!$A:$AD,AM$3,FALSE),"")</f>
        <v/>
      </c>
      <c r="AN726" s="1" t="str">
        <f>_xlfn.IFNA(VLOOKUP($B726,'[1]Price Catalogue (Active CAP)'!$A:$AD,AN$3,FALSE),"")</f>
        <v/>
      </c>
      <c r="AO726" s="1" t="str">
        <f>_xlfn.IFNA(VLOOKUP($B726,'[1]Price Catalogue (Active CAP)'!$A:$AD,AO$3,FALSE),"")</f>
        <v/>
      </c>
      <c r="AP726" s="1" t="str">
        <f>_xlfn.IFNA(VLOOKUP($B726,'[1]Price Catalogue (Active CAP)'!$A:$AD,AP$3,FALSE),"")</f>
        <v/>
      </c>
      <c r="AQ726" s="1" t="str">
        <f>_xlfn.IFNA(VLOOKUP($B726,'[1]Price Catalogue (Active CAP)'!$A:$AD,AQ$3,FALSE),"")</f>
        <v/>
      </c>
      <c r="AR726" s="1" t="str">
        <f>_xlfn.IFNA(VLOOKUP($B726,'[1]Price Catalogue (Active CAP)'!$A:$AD,AR$3,FALSE),"")</f>
        <v/>
      </c>
      <c r="AS726" s="1" t="str">
        <f>_xlfn.IFNA(VLOOKUP($B726,'[1]Price Catalogue (Active CAP)'!$A:$AD,AS$3,FALSE),"")</f>
        <v/>
      </c>
      <c r="AT726" s="1" t="str">
        <f>_xlfn.IFNA(VLOOKUP($B726,'[1]Price Catalogue (Active CAP)'!$A:$AD,AT$3,FALSE),"")</f>
        <v/>
      </c>
      <c r="AU726" s="1" t="str">
        <f>_xlfn.IFNA(VLOOKUP($B726,'[1]Price Catalogue (Active CAP)'!$A:$AD,AU$3,FALSE),"")</f>
        <v/>
      </c>
      <c r="AV726" s="29"/>
      <c r="AW726" s="1" t="b">
        <f t="shared" si="243"/>
        <v>0</v>
      </c>
      <c r="AX726" s="1" t="b">
        <f t="shared" si="244"/>
        <v>1</v>
      </c>
      <c r="AY726" s="1" t="b">
        <f t="shared" si="245"/>
        <v>0</v>
      </c>
      <c r="AZ726" s="1" t="b">
        <f t="shared" si="246"/>
        <v>0</v>
      </c>
      <c r="BA726" s="1" t="b">
        <f t="shared" si="247"/>
        <v>0</v>
      </c>
      <c r="BB726" s="1" t="b">
        <f t="shared" si="248"/>
        <v>0</v>
      </c>
      <c r="BC726" s="1" t="b">
        <f t="shared" si="249"/>
        <v>0</v>
      </c>
      <c r="BD726" s="1" t="b">
        <f t="shared" si="250"/>
        <v>0</v>
      </c>
      <c r="BE726" s="1" t="b">
        <f t="shared" si="251"/>
        <v>0</v>
      </c>
      <c r="BF726" s="1" t="b">
        <f t="shared" si="252"/>
        <v>0</v>
      </c>
      <c r="BG726" s="1" t="b">
        <f t="shared" si="253"/>
        <v>1</v>
      </c>
      <c r="BH726" s="1" t="b">
        <f t="shared" si="254"/>
        <v>0</v>
      </c>
      <c r="BI726" s="1" t="b">
        <f t="shared" si="255"/>
        <v>0</v>
      </c>
      <c r="BJ726" s="1" t="b">
        <f t="shared" si="256"/>
        <v>0</v>
      </c>
      <c r="BK726" s="1" t="b">
        <f t="shared" si="257"/>
        <v>0</v>
      </c>
      <c r="BL726" s="1" t="b">
        <f t="shared" si="258"/>
        <v>0</v>
      </c>
      <c r="BM726" s="1" t="b">
        <f t="shared" si="259"/>
        <v>0</v>
      </c>
      <c r="BN726" s="1" t="b">
        <f t="shared" si="260"/>
        <v>0</v>
      </c>
      <c r="BO726" s="1" t="b">
        <f t="shared" si="261"/>
        <v>1</v>
      </c>
      <c r="BP726" s="1" t="b">
        <f t="shared" si="262"/>
        <v>1</v>
      </c>
      <c r="BQ726" s="1" t="b">
        <f t="shared" si="263"/>
        <v>0</v>
      </c>
    </row>
    <row r="727" spans="1:69" s="25" customFormat="1" ht="37.5">
      <c r="A727" s="5">
        <v>724</v>
      </c>
      <c r="B727" s="14">
        <v>974540</v>
      </c>
      <c r="C727" s="21"/>
      <c r="D727" s="21" t="s">
        <v>1828</v>
      </c>
      <c r="E727" s="19" t="s">
        <v>1571</v>
      </c>
      <c r="F727" s="21" t="s">
        <v>54</v>
      </c>
      <c r="G727" s="21" t="s">
        <v>37</v>
      </c>
      <c r="H727" s="21" t="s">
        <v>1829</v>
      </c>
      <c r="I727" s="21" t="s">
        <v>1826</v>
      </c>
      <c r="J727" s="21" t="s">
        <v>1822</v>
      </c>
      <c r="K727" s="21" t="s">
        <v>1830</v>
      </c>
      <c r="L727" s="21"/>
      <c r="M727" s="13" t="s">
        <v>23</v>
      </c>
      <c r="N727" s="13" t="s">
        <v>23</v>
      </c>
      <c r="O727" s="13" t="s">
        <v>23</v>
      </c>
      <c r="P727" s="13" t="str">
        <f t="shared" si="242"/>
        <v>EASA;FAA;CAA UK;CAA MALAYSIA;DGCA INDONESIA;CAA CHINA;</v>
      </c>
      <c r="Q727" s="22" t="s">
        <v>12</v>
      </c>
      <c r="R727" s="22" t="s">
        <v>13</v>
      </c>
      <c r="S727" s="22" t="s">
        <v>1224</v>
      </c>
      <c r="T727" s="23" t="s">
        <v>24</v>
      </c>
      <c r="U727" s="23" t="s">
        <v>25</v>
      </c>
      <c r="V727" s="22" t="s">
        <v>26</v>
      </c>
      <c r="W727" s="21"/>
      <c r="X727" s="21"/>
      <c r="Y727" s="21" t="s">
        <v>1233</v>
      </c>
      <c r="Z727" s="21"/>
      <c r="AA727" s="1" t="str">
        <f>_xlfn.IFNA(VLOOKUP($B727,'[1]Price Catalogue (Active CAP)'!$A:$AD,AA$3,FALSE),"")</f>
        <v/>
      </c>
      <c r="AB727" s="1" t="str">
        <f>_xlfn.IFNA(VLOOKUP($B727,'[1]Price Catalogue (Active CAP)'!$A:$AD,AB$3,FALSE),"")</f>
        <v/>
      </c>
      <c r="AC727" s="1" t="str">
        <f>_xlfn.IFNA(VLOOKUP($B727,'[1]Price Catalogue (Active CAP)'!$A:$AD,AC$3,FALSE),"")</f>
        <v/>
      </c>
      <c r="AD727" s="1" t="str">
        <f>_xlfn.IFNA(VLOOKUP($B727,'[1]Price Catalogue (Active CAP)'!$A:$AD,AD$3,FALSE),"")</f>
        <v/>
      </c>
      <c r="AE727" s="1" t="str">
        <f>_xlfn.IFNA(VLOOKUP($B727,'[1]Price Catalogue (Active CAP)'!$A:$AD,AE$3,FALSE),"")</f>
        <v/>
      </c>
      <c r="AF727" s="1" t="str">
        <f>_xlfn.IFNA(VLOOKUP($B727,'[1]Price Catalogue (Active CAP)'!$A:$AD,AF$3,FALSE),"")</f>
        <v/>
      </c>
      <c r="AG727" s="1" t="str">
        <f>_xlfn.IFNA(VLOOKUP($B727,'[1]Price Catalogue (Active CAP)'!$A:$AD,AG$3,FALSE),"")</f>
        <v/>
      </c>
      <c r="AH727" s="1" t="str">
        <f>_xlfn.IFNA(VLOOKUP($B727,'[1]Price Catalogue (Active CAP)'!$A:$AD,AH$3,FALSE),"")</f>
        <v/>
      </c>
      <c r="AI727" s="1" t="str">
        <f>_xlfn.IFNA(VLOOKUP($B727,'[1]Price Catalogue (Active CAP)'!$A:$AD,AI$3,FALSE),"")</f>
        <v/>
      </c>
      <c r="AJ727" s="1" t="str">
        <f>_xlfn.IFNA(VLOOKUP($B727,'[1]Price Catalogue (Active CAP)'!$A:$AD,AJ$3,FALSE),"")</f>
        <v/>
      </c>
      <c r="AK727" s="1" t="str">
        <f>_xlfn.IFNA(VLOOKUP($B727,'[1]Price Catalogue (Active CAP)'!$A:$AD,AK$3,FALSE),"")</f>
        <v/>
      </c>
      <c r="AL727" s="32" t="str">
        <f>_xlfn.IFNA(VLOOKUP($B727,'[1]Price Catalogue (Active CAP)'!$A:$AD,AL$3,FALSE),"")</f>
        <v/>
      </c>
      <c r="AM727" s="1" t="str">
        <f>_xlfn.IFNA(VLOOKUP($B727,'[1]Price Catalogue (Active CAP)'!$A:$AD,AM$3,FALSE),"")</f>
        <v/>
      </c>
      <c r="AN727" s="1" t="str">
        <f>_xlfn.IFNA(VLOOKUP($B727,'[1]Price Catalogue (Active CAP)'!$A:$AD,AN$3,FALSE),"")</f>
        <v/>
      </c>
      <c r="AO727" s="1" t="str">
        <f>_xlfn.IFNA(VLOOKUP($B727,'[1]Price Catalogue (Active CAP)'!$A:$AD,AO$3,FALSE),"")</f>
        <v/>
      </c>
      <c r="AP727" s="1" t="str">
        <f>_xlfn.IFNA(VLOOKUP($B727,'[1]Price Catalogue (Active CAP)'!$A:$AD,AP$3,FALSE),"")</f>
        <v/>
      </c>
      <c r="AQ727" s="1" t="str">
        <f>_xlfn.IFNA(VLOOKUP($B727,'[1]Price Catalogue (Active CAP)'!$A:$AD,AQ$3,FALSE),"")</f>
        <v/>
      </c>
      <c r="AR727" s="1" t="str">
        <f>_xlfn.IFNA(VLOOKUP($B727,'[1]Price Catalogue (Active CAP)'!$A:$AD,AR$3,FALSE),"")</f>
        <v/>
      </c>
      <c r="AS727" s="1" t="str">
        <f>_xlfn.IFNA(VLOOKUP($B727,'[1]Price Catalogue (Active CAP)'!$A:$AD,AS$3,FALSE),"")</f>
        <v/>
      </c>
      <c r="AT727" s="1" t="str">
        <f>_xlfn.IFNA(VLOOKUP($B727,'[1]Price Catalogue (Active CAP)'!$A:$AD,AT$3,FALSE),"")</f>
        <v/>
      </c>
      <c r="AU727" s="1" t="str">
        <f>_xlfn.IFNA(VLOOKUP($B727,'[1]Price Catalogue (Active CAP)'!$A:$AD,AU$3,FALSE),"")</f>
        <v/>
      </c>
      <c r="AV727" s="29"/>
      <c r="AW727" s="1" t="b">
        <f t="shared" si="243"/>
        <v>0</v>
      </c>
      <c r="AX727" s="1" t="b">
        <f t="shared" si="244"/>
        <v>1</v>
      </c>
      <c r="AY727" s="1" t="b">
        <f t="shared" si="245"/>
        <v>0</v>
      </c>
      <c r="AZ727" s="1" t="b">
        <f t="shared" si="246"/>
        <v>0</v>
      </c>
      <c r="BA727" s="1" t="b">
        <f t="shared" si="247"/>
        <v>0</v>
      </c>
      <c r="BB727" s="1" t="b">
        <f t="shared" si="248"/>
        <v>0</v>
      </c>
      <c r="BC727" s="1" t="b">
        <f t="shared" si="249"/>
        <v>0</v>
      </c>
      <c r="BD727" s="1" t="b">
        <f t="shared" si="250"/>
        <v>0</v>
      </c>
      <c r="BE727" s="1" t="b">
        <f t="shared" si="251"/>
        <v>0</v>
      </c>
      <c r="BF727" s="1" t="b">
        <f t="shared" si="252"/>
        <v>0</v>
      </c>
      <c r="BG727" s="1" t="b">
        <f t="shared" si="253"/>
        <v>1</v>
      </c>
      <c r="BH727" s="1" t="b">
        <f t="shared" si="254"/>
        <v>0</v>
      </c>
      <c r="BI727" s="1" t="b">
        <f t="shared" si="255"/>
        <v>0</v>
      </c>
      <c r="BJ727" s="1" t="b">
        <f t="shared" si="256"/>
        <v>0</v>
      </c>
      <c r="BK727" s="1" t="b">
        <f t="shared" si="257"/>
        <v>0</v>
      </c>
      <c r="BL727" s="1" t="b">
        <f t="shared" si="258"/>
        <v>0</v>
      </c>
      <c r="BM727" s="1" t="b">
        <f t="shared" si="259"/>
        <v>0</v>
      </c>
      <c r="BN727" s="1" t="b">
        <f t="shared" si="260"/>
        <v>0</v>
      </c>
      <c r="BO727" s="1" t="b">
        <f t="shared" si="261"/>
        <v>1</v>
      </c>
      <c r="BP727" s="1" t="b">
        <f t="shared" si="262"/>
        <v>1</v>
      </c>
      <c r="BQ727" s="1" t="b">
        <f t="shared" si="263"/>
        <v>0</v>
      </c>
    </row>
    <row r="728" spans="1:69" s="25" customFormat="1" ht="37.5">
      <c r="A728" s="5">
        <v>725</v>
      </c>
      <c r="B728" s="14" t="s">
        <v>1831</v>
      </c>
      <c r="C728" s="21"/>
      <c r="D728" s="21" t="s">
        <v>1832</v>
      </c>
      <c r="E728" s="19" t="s">
        <v>1571</v>
      </c>
      <c r="F728" s="21" t="s">
        <v>453</v>
      </c>
      <c r="G728" s="21" t="s">
        <v>843</v>
      </c>
      <c r="H728" s="21" t="s">
        <v>1833</v>
      </c>
      <c r="I728" s="21" t="s">
        <v>1561</v>
      </c>
      <c r="J728" s="21" t="s">
        <v>1480</v>
      </c>
      <c r="K728" s="21" t="s">
        <v>1834</v>
      </c>
      <c r="L728" s="21" t="s">
        <v>1835</v>
      </c>
      <c r="M728" s="13" t="s">
        <v>23</v>
      </c>
      <c r="N728" s="13" t="s">
        <v>23</v>
      </c>
      <c r="O728" s="13" t="s">
        <v>23</v>
      </c>
      <c r="P728" s="13" t="str">
        <f t="shared" si="242"/>
        <v>EASA;FAA;CAA UK;CAA MALAYSIA;DGCA INDONESIA;CAA CHINA;</v>
      </c>
      <c r="Q728" s="22" t="s">
        <v>12</v>
      </c>
      <c r="R728" s="22" t="s">
        <v>13</v>
      </c>
      <c r="S728" s="22" t="s">
        <v>1224</v>
      </c>
      <c r="T728" s="23" t="s">
        <v>24</v>
      </c>
      <c r="U728" s="23" t="s">
        <v>25</v>
      </c>
      <c r="V728" s="22" t="s">
        <v>26</v>
      </c>
      <c r="W728" s="21"/>
      <c r="X728" s="21"/>
      <c r="Y728" s="21" t="s">
        <v>1273</v>
      </c>
      <c r="Z728" s="21"/>
      <c r="AA728" s="1" t="str">
        <f>_xlfn.IFNA(VLOOKUP($B728,'[1]Price Catalogue (Active CAP)'!$A:$AD,AA$3,FALSE),"")</f>
        <v/>
      </c>
      <c r="AB728" s="1" t="str">
        <f>_xlfn.IFNA(VLOOKUP($B728,'[1]Price Catalogue (Active CAP)'!$A:$AD,AB$3,FALSE),"")</f>
        <v/>
      </c>
      <c r="AC728" s="1" t="str">
        <f>_xlfn.IFNA(VLOOKUP($B728,'[1]Price Catalogue (Active CAP)'!$A:$AD,AC$3,FALSE),"")</f>
        <v/>
      </c>
      <c r="AD728" s="1" t="str">
        <f>_xlfn.IFNA(VLOOKUP($B728,'[1]Price Catalogue (Active CAP)'!$A:$AD,AD$3,FALSE),"")</f>
        <v/>
      </c>
      <c r="AE728" s="1" t="str">
        <f>_xlfn.IFNA(VLOOKUP($B728,'[1]Price Catalogue (Active CAP)'!$A:$AD,AE$3,FALSE),"")</f>
        <v/>
      </c>
      <c r="AF728" s="1" t="str">
        <f>_xlfn.IFNA(VLOOKUP($B728,'[1]Price Catalogue (Active CAP)'!$A:$AD,AF$3,FALSE),"")</f>
        <v/>
      </c>
      <c r="AG728" s="1" t="str">
        <f>_xlfn.IFNA(VLOOKUP($B728,'[1]Price Catalogue (Active CAP)'!$A:$AD,AG$3,FALSE),"")</f>
        <v/>
      </c>
      <c r="AH728" s="1" t="str">
        <f>_xlfn.IFNA(VLOOKUP($B728,'[1]Price Catalogue (Active CAP)'!$A:$AD,AH$3,FALSE),"")</f>
        <v/>
      </c>
      <c r="AI728" s="1" t="str">
        <f>_xlfn.IFNA(VLOOKUP($B728,'[1]Price Catalogue (Active CAP)'!$A:$AD,AI$3,FALSE),"")</f>
        <v/>
      </c>
      <c r="AJ728" s="1" t="str">
        <f>_xlfn.IFNA(VLOOKUP($B728,'[1]Price Catalogue (Active CAP)'!$A:$AD,AJ$3,FALSE),"")</f>
        <v/>
      </c>
      <c r="AK728" s="1" t="str">
        <f>_xlfn.IFNA(VLOOKUP($B728,'[1]Price Catalogue (Active CAP)'!$A:$AD,AK$3,FALSE),"")</f>
        <v/>
      </c>
      <c r="AL728" s="32" t="str">
        <f>_xlfn.IFNA(VLOOKUP($B728,'[1]Price Catalogue (Active CAP)'!$A:$AD,AL$3,FALSE),"")</f>
        <v/>
      </c>
      <c r="AM728" s="1" t="str">
        <f>_xlfn.IFNA(VLOOKUP($B728,'[1]Price Catalogue (Active CAP)'!$A:$AD,AM$3,FALSE),"")</f>
        <v/>
      </c>
      <c r="AN728" s="1" t="str">
        <f>_xlfn.IFNA(VLOOKUP($B728,'[1]Price Catalogue (Active CAP)'!$A:$AD,AN$3,FALSE),"")</f>
        <v/>
      </c>
      <c r="AO728" s="1" t="str">
        <f>_xlfn.IFNA(VLOOKUP($B728,'[1]Price Catalogue (Active CAP)'!$A:$AD,AO$3,FALSE),"")</f>
        <v/>
      </c>
      <c r="AP728" s="1" t="str">
        <f>_xlfn.IFNA(VLOOKUP($B728,'[1]Price Catalogue (Active CAP)'!$A:$AD,AP$3,FALSE),"")</f>
        <v/>
      </c>
      <c r="AQ728" s="1" t="str">
        <f>_xlfn.IFNA(VLOOKUP($B728,'[1]Price Catalogue (Active CAP)'!$A:$AD,AQ$3,FALSE),"")</f>
        <v/>
      </c>
      <c r="AR728" s="1" t="str">
        <f>_xlfn.IFNA(VLOOKUP($B728,'[1]Price Catalogue (Active CAP)'!$A:$AD,AR$3,FALSE),"")</f>
        <v/>
      </c>
      <c r="AS728" s="1" t="str">
        <f>_xlfn.IFNA(VLOOKUP($B728,'[1]Price Catalogue (Active CAP)'!$A:$AD,AS$3,FALSE),"")</f>
        <v/>
      </c>
      <c r="AT728" s="1" t="str">
        <f>_xlfn.IFNA(VLOOKUP($B728,'[1]Price Catalogue (Active CAP)'!$A:$AD,AT$3,FALSE),"")</f>
        <v/>
      </c>
      <c r="AU728" s="1" t="str">
        <f>_xlfn.IFNA(VLOOKUP($B728,'[1]Price Catalogue (Active CAP)'!$A:$AD,AU$3,FALSE),"")</f>
        <v/>
      </c>
      <c r="AV728" s="29"/>
      <c r="AW728" s="1" t="b">
        <f t="shared" si="243"/>
        <v>0</v>
      </c>
      <c r="AX728" s="1" t="b">
        <f t="shared" si="244"/>
        <v>1</v>
      </c>
      <c r="AY728" s="1" t="b">
        <f t="shared" si="245"/>
        <v>0</v>
      </c>
      <c r="AZ728" s="1" t="b">
        <f t="shared" si="246"/>
        <v>0</v>
      </c>
      <c r="BA728" s="1" t="b">
        <f t="shared" si="247"/>
        <v>0</v>
      </c>
      <c r="BB728" s="1" t="b">
        <f t="shared" si="248"/>
        <v>0</v>
      </c>
      <c r="BC728" s="1" t="b">
        <f t="shared" si="249"/>
        <v>0</v>
      </c>
      <c r="BD728" s="1" t="b">
        <f t="shared" si="250"/>
        <v>0</v>
      </c>
      <c r="BE728" s="1" t="b">
        <f t="shared" si="251"/>
        <v>0</v>
      </c>
      <c r="BF728" s="1" t="b">
        <f t="shared" si="252"/>
        <v>0</v>
      </c>
      <c r="BG728" s="1" t="b">
        <f t="shared" si="253"/>
        <v>0</v>
      </c>
      <c r="BH728" s="1" t="b">
        <f t="shared" si="254"/>
        <v>0</v>
      </c>
      <c r="BI728" s="1" t="b">
        <f t="shared" si="255"/>
        <v>0</v>
      </c>
      <c r="BJ728" s="1" t="b">
        <f t="shared" si="256"/>
        <v>0</v>
      </c>
      <c r="BK728" s="1" t="b">
        <f t="shared" si="257"/>
        <v>0</v>
      </c>
      <c r="BL728" s="1" t="b">
        <f t="shared" si="258"/>
        <v>0</v>
      </c>
      <c r="BM728" s="1" t="b">
        <f t="shared" si="259"/>
        <v>0</v>
      </c>
      <c r="BN728" s="1" t="b">
        <f t="shared" si="260"/>
        <v>0</v>
      </c>
      <c r="BO728" s="1" t="b">
        <f t="shared" si="261"/>
        <v>1</v>
      </c>
      <c r="BP728" s="1" t="b">
        <f t="shared" si="262"/>
        <v>1</v>
      </c>
      <c r="BQ728" s="1" t="b">
        <f t="shared" si="263"/>
        <v>0</v>
      </c>
    </row>
    <row r="729" spans="1:69" s="25" customFormat="1" ht="37.5">
      <c r="A729" s="5">
        <v>726</v>
      </c>
      <c r="B729" s="14" t="s">
        <v>1202</v>
      </c>
      <c r="C729" s="21"/>
      <c r="D729" s="21" t="s">
        <v>1203</v>
      </c>
      <c r="E729" s="19" t="s">
        <v>1571</v>
      </c>
      <c r="F729" s="21" t="s">
        <v>28</v>
      </c>
      <c r="G729" s="21" t="s">
        <v>843</v>
      </c>
      <c r="H729" s="21" t="s">
        <v>1836</v>
      </c>
      <c r="I729" s="21" t="s">
        <v>1561</v>
      </c>
      <c r="J729" s="21" t="s">
        <v>1480</v>
      </c>
      <c r="K729" s="21" t="s">
        <v>1204</v>
      </c>
      <c r="L729" s="21" t="s">
        <v>1835</v>
      </c>
      <c r="M729" s="13" t="s">
        <v>23</v>
      </c>
      <c r="N729" s="13" t="s">
        <v>23</v>
      </c>
      <c r="O729" s="13" t="s">
        <v>23</v>
      </c>
      <c r="P729" s="13" t="str">
        <f t="shared" si="242"/>
        <v>EASA;FAA;CAA UK;CAA MALAYSIA;DGCA INDONESIA;CAA CHINA;</v>
      </c>
      <c r="Q729" s="22" t="s">
        <v>12</v>
      </c>
      <c r="R729" s="22" t="s">
        <v>13</v>
      </c>
      <c r="S729" s="22" t="s">
        <v>1224</v>
      </c>
      <c r="T729" s="23" t="s">
        <v>24</v>
      </c>
      <c r="U729" s="23" t="s">
        <v>25</v>
      </c>
      <c r="V729" s="22" t="s">
        <v>26</v>
      </c>
      <c r="W729" s="21"/>
      <c r="X729" s="21"/>
      <c r="Y729" s="21" t="s">
        <v>1273</v>
      </c>
      <c r="Z729" s="21"/>
      <c r="AA729" s="1" t="str">
        <f>_xlfn.IFNA(VLOOKUP($B729,'[1]Price Catalogue (Active CAP)'!$A:$AD,AA$3,FALSE),"")</f>
        <v/>
      </c>
      <c r="AB729" s="1" t="str">
        <f>_xlfn.IFNA(VLOOKUP($B729,'[1]Price Catalogue (Active CAP)'!$A:$AD,AB$3,FALSE),"")</f>
        <v/>
      </c>
      <c r="AC729" s="1" t="str">
        <f>_xlfn.IFNA(VLOOKUP($B729,'[1]Price Catalogue (Active CAP)'!$A:$AD,AC$3,FALSE),"")</f>
        <v/>
      </c>
      <c r="AD729" s="1" t="str">
        <f>_xlfn.IFNA(VLOOKUP($B729,'[1]Price Catalogue (Active CAP)'!$A:$AD,AD$3,FALSE),"")</f>
        <v/>
      </c>
      <c r="AE729" s="1" t="str">
        <f>_xlfn.IFNA(VLOOKUP($B729,'[1]Price Catalogue (Active CAP)'!$A:$AD,AE$3,FALSE),"")</f>
        <v/>
      </c>
      <c r="AF729" s="1" t="str">
        <f>_xlfn.IFNA(VLOOKUP($B729,'[1]Price Catalogue (Active CAP)'!$A:$AD,AF$3,FALSE),"")</f>
        <v/>
      </c>
      <c r="AG729" s="1" t="str">
        <f>_xlfn.IFNA(VLOOKUP($B729,'[1]Price Catalogue (Active CAP)'!$A:$AD,AG$3,FALSE),"")</f>
        <v/>
      </c>
      <c r="AH729" s="1" t="str">
        <f>_xlfn.IFNA(VLOOKUP($B729,'[1]Price Catalogue (Active CAP)'!$A:$AD,AH$3,FALSE),"")</f>
        <v/>
      </c>
      <c r="AI729" s="1" t="str">
        <f>_xlfn.IFNA(VLOOKUP($B729,'[1]Price Catalogue (Active CAP)'!$A:$AD,AI$3,FALSE),"")</f>
        <v/>
      </c>
      <c r="AJ729" s="1" t="str">
        <f>_xlfn.IFNA(VLOOKUP($B729,'[1]Price Catalogue (Active CAP)'!$A:$AD,AJ$3,FALSE),"")</f>
        <v/>
      </c>
      <c r="AK729" s="1" t="str">
        <f>_xlfn.IFNA(VLOOKUP($B729,'[1]Price Catalogue (Active CAP)'!$A:$AD,AK$3,FALSE),"")</f>
        <v/>
      </c>
      <c r="AL729" s="32" t="str">
        <f>_xlfn.IFNA(VLOOKUP($B729,'[1]Price Catalogue (Active CAP)'!$A:$AD,AL$3,FALSE),"")</f>
        <v/>
      </c>
      <c r="AM729" s="1" t="str">
        <f>_xlfn.IFNA(VLOOKUP($B729,'[1]Price Catalogue (Active CAP)'!$A:$AD,AM$3,FALSE),"")</f>
        <v/>
      </c>
      <c r="AN729" s="1" t="str">
        <f>_xlfn.IFNA(VLOOKUP($B729,'[1]Price Catalogue (Active CAP)'!$A:$AD,AN$3,FALSE),"")</f>
        <v/>
      </c>
      <c r="AO729" s="1" t="str">
        <f>_xlfn.IFNA(VLOOKUP($B729,'[1]Price Catalogue (Active CAP)'!$A:$AD,AO$3,FALSE),"")</f>
        <v/>
      </c>
      <c r="AP729" s="1" t="str">
        <f>_xlfn.IFNA(VLOOKUP($B729,'[1]Price Catalogue (Active CAP)'!$A:$AD,AP$3,FALSE),"")</f>
        <v/>
      </c>
      <c r="AQ729" s="1" t="str">
        <f>_xlfn.IFNA(VLOOKUP($B729,'[1]Price Catalogue (Active CAP)'!$A:$AD,AQ$3,FALSE),"")</f>
        <v/>
      </c>
      <c r="AR729" s="1" t="str">
        <f>_xlfn.IFNA(VLOOKUP($B729,'[1]Price Catalogue (Active CAP)'!$A:$AD,AR$3,FALSE),"")</f>
        <v/>
      </c>
      <c r="AS729" s="1" t="str">
        <f>_xlfn.IFNA(VLOOKUP($B729,'[1]Price Catalogue (Active CAP)'!$A:$AD,AS$3,FALSE),"")</f>
        <v/>
      </c>
      <c r="AT729" s="1" t="str">
        <f>_xlfn.IFNA(VLOOKUP($B729,'[1]Price Catalogue (Active CAP)'!$A:$AD,AT$3,FALSE),"")</f>
        <v/>
      </c>
      <c r="AU729" s="1" t="str">
        <f>_xlfn.IFNA(VLOOKUP($B729,'[1]Price Catalogue (Active CAP)'!$A:$AD,AU$3,FALSE),"")</f>
        <v/>
      </c>
      <c r="AV729" s="29"/>
      <c r="AW729" s="1" t="b">
        <f t="shared" si="243"/>
        <v>0</v>
      </c>
      <c r="AX729" s="1" t="b">
        <f t="shared" si="244"/>
        <v>1</v>
      </c>
      <c r="AY729" s="1" t="b">
        <f t="shared" si="245"/>
        <v>0</v>
      </c>
      <c r="AZ729" s="1" t="b">
        <f t="shared" si="246"/>
        <v>0</v>
      </c>
      <c r="BA729" s="1" t="b">
        <f t="shared" si="247"/>
        <v>0</v>
      </c>
      <c r="BB729" s="1" t="b">
        <f t="shared" si="248"/>
        <v>0</v>
      </c>
      <c r="BC729" s="1" t="b">
        <f t="shared" si="249"/>
        <v>0</v>
      </c>
      <c r="BD729" s="1" t="b">
        <f t="shared" si="250"/>
        <v>0</v>
      </c>
      <c r="BE729" s="1" t="b">
        <f t="shared" si="251"/>
        <v>0</v>
      </c>
      <c r="BF729" s="1" t="b">
        <f t="shared" si="252"/>
        <v>0</v>
      </c>
      <c r="BG729" s="1" t="b">
        <f t="shared" si="253"/>
        <v>0</v>
      </c>
      <c r="BH729" s="1" t="b">
        <f t="shared" si="254"/>
        <v>0</v>
      </c>
      <c r="BI729" s="1" t="b">
        <f t="shared" si="255"/>
        <v>0</v>
      </c>
      <c r="BJ729" s="1" t="b">
        <f t="shared" si="256"/>
        <v>0</v>
      </c>
      <c r="BK729" s="1" t="b">
        <f t="shared" si="257"/>
        <v>0</v>
      </c>
      <c r="BL729" s="1" t="b">
        <f t="shared" si="258"/>
        <v>0</v>
      </c>
      <c r="BM729" s="1" t="b">
        <f t="shared" si="259"/>
        <v>0</v>
      </c>
      <c r="BN729" s="1" t="b">
        <f t="shared" si="260"/>
        <v>0</v>
      </c>
      <c r="BO729" s="1" t="b">
        <f t="shared" si="261"/>
        <v>1</v>
      </c>
      <c r="BP729" s="1" t="b">
        <f t="shared" si="262"/>
        <v>1</v>
      </c>
      <c r="BQ729" s="1" t="b">
        <f t="shared" si="263"/>
        <v>0</v>
      </c>
    </row>
    <row r="730" spans="1:69" ht="37.5">
      <c r="A730" s="5">
        <v>727</v>
      </c>
      <c r="B730" s="14" t="s">
        <v>1205</v>
      </c>
      <c r="C730" s="21"/>
      <c r="D730" s="21" t="s">
        <v>1203</v>
      </c>
      <c r="E730" s="19" t="s">
        <v>1571</v>
      </c>
      <c r="F730" s="21" t="s">
        <v>54</v>
      </c>
      <c r="G730" s="21" t="s">
        <v>843</v>
      </c>
      <c r="H730" s="21" t="s">
        <v>1836</v>
      </c>
      <c r="I730" s="21" t="s">
        <v>1561</v>
      </c>
      <c r="J730" s="21" t="s">
        <v>1480</v>
      </c>
      <c r="K730" s="21" t="s">
        <v>1204</v>
      </c>
      <c r="L730" s="21" t="s">
        <v>1835</v>
      </c>
      <c r="M730" s="13" t="s">
        <v>23</v>
      </c>
      <c r="N730" s="13" t="s">
        <v>23</v>
      </c>
      <c r="O730" s="13" t="s">
        <v>23</v>
      </c>
      <c r="P730" s="13" t="str">
        <f t="shared" si="242"/>
        <v>EASA;FAA;CAA UK;CAA MALAYSIA;DGCA INDONESIA;CAA CHINA;</v>
      </c>
      <c r="Q730" s="22" t="s">
        <v>12</v>
      </c>
      <c r="R730" s="22" t="s">
        <v>13</v>
      </c>
      <c r="S730" s="22" t="s">
        <v>1224</v>
      </c>
      <c r="T730" s="23" t="s">
        <v>24</v>
      </c>
      <c r="U730" s="23" t="s">
        <v>25</v>
      </c>
      <c r="V730" s="22" t="s">
        <v>26</v>
      </c>
      <c r="W730" s="21"/>
      <c r="X730" s="21"/>
      <c r="Y730" s="21" t="s">
        <v>1273</v>
      </c>
      <c r="Z730" s="21"/>
      <c r="AA730" s="1" t="str">
        <f>_xlfn.IFNA(VLOOKUP($B730,'[1]Price Catalogue (Active CAP)'!$A:$AD,AA$3,FALSE),"")</f>
        <v/>
      </c>
      <c r="AB730" s="1" t="str">
        <f>_xlfn.IFNA(VLOOKUP($B730,'[1]Price Catalogue (Active CAP)'!$A:$AD,AB$3,FALSE),"")</f>
        <v/>
      </c>
      <c r="AC730" s="1" t="str">
        <f>_xlfn.IFNA(VLOOKUP($B730,'[1]Price Catalogue (Active CAP)'!$A:$AD,AC$3,FALSE),"")</f>
        <v/>
      </c>
      <c r="AD730" s="1" t="str">
        <f>_xlfn.IFNA(VLOOKUP($B730,'[1]Price Catalogue (Active CAP)'!$A:$AD,AD$3,FALSE),"")</f>
        <v/>
      </c>
      <c r="AE730" s="1" t="str">
        <f>_xlfn.IFNA(VLOOKUP($B730,'[1]Price Catalogue (Active CAP)'!$A:$AD,AE$3,FALSE),"")</f>
        <v/>
      </c>
      <c r="AF730" s="1" t="str">
        <f>_xlfn.IFNA(VLOOKUP($B730,'[1]Price Catalogue (Active CAP)'!$A:$AD,AF$3,FALSE),"")</f>
        <v/>
      </c>
      <c r="AG730" s="1" t="str">
        <f>_xlfn.IFNA(VLOOKUP($B730,'[1]Price Catalogue (Active CAP)'!$A:$AD,AG$3,FALSE),"")</f>
        <v/>
      </c>
      <c r="AH730" s="1" t="str">
        <f>_xlfn.IFNA(VLOOKUP($B730,'[1]Price Catalogue (Active CAP)'!$A:$AD,AH$3,FALSE),"")</f>
        <v/>
      </c>
      <c r="AI730" s="1" t="str">
        <f>_xlfn.IFNA(VLOOKUP($B730,'[1]Price Catalogue (Active CAP)'!$A:$AD,AI$3,FALSE),"")</f>
        <v/>
      </c>
      <c r="AJ730" s="1" t="str">
        <f>_xlfn.IFNA(VLOOKUP($B730,'[1]Price Catalogue (Active CAP)'!$A:$AD,AJ$3,FALSE),"")</f>
        <v/>
      </c>
      <c r="AK730" s="1" t="str">
        <f>_xlfn.IFNA(VLOOKUP($B730,'[1]Price Catalogue (Active CAP)'!$A:$AD,AK$3,FALSE),"")</f>
        <v/>
      </c>
      <c r="AL730" s="32" t="str">
        <f>_xlfn.IFNA(VLOOKUP($B730,'[1]Price Catalogue (Active CAP)'!$A:$AD,AL$3,FALSE),"")</f>
        <v/>
      </c>
      <c r="AM730" s="1" t="str">
        <f>_xlfn.IFNA(VLOOKUP($B730,'[1]Price Catalogue (Active CAP)'!$A:$AD,AM$3,FALSE),"")</f>
        <v/>
      </c>
      <c r="AN730" s="1" t="str">
        <f>_xlfn.IFNA(VLOOKUP($B730,'[1]Price Catalogue (Active CAP)'!$A:$AD,AN$3,FALSE),"")</f>
        <v/>
      </c>
      <c r="AO730" s="1" t="str">
        <f>_xlfn.IFNA(VLOOKUP($B730,'[1]Price Catalogue (Active CAP)'!$A:$AD,AO$3,FALSE),"")</f>
        <v/>
      </c>
      <c r="AP730" s="1" t="str">
        <f>_xlfn.IFNA(VLOOKUP($B730,'[1]Price Catalogue (Active CAP)'!$A:$AD,AP$3,FALSE),"")</f>
        <v/>
      </c>
      <c r="AQ730" s="1" t="str">
        <f>_xlfn.IFNA(VLOOKUP($B730,'[1]Price Catalogue (Active CAP)'!$A:$AD,AQ$3,FALSE),"")</f>
        <v/>
      </c>
      <c r="AR730" s="1" t="str">
        <f>_xlfn.IFNA(VLOOKUP($B730,'[1]Price Catalogue (Active CAP)'!$A:$AD,AR$3,FALSE),"")</f>
        <v/>
      </c>
      <c r="AS730" s="1" t="str">
        <f>_xlfn.IFNA(VLOOKUP($B730,'[1]Price Catalogue (Active CAP)'!$A:$AD,AS$3,FALSE),"")</f>
        <v/>
      </c>
      <c r="AT730" s="1" t="str">
        <f>_xlfn.IFNA(VLOOKUP($B730,'[1]Price Catalogue (Active CAP)'!$A:$AD,AT$3,FALSE),"")</f>
        <v/>
      </c>
      <c r="AU730" s="1" t="str">
        <f>_xlfn.IFNA(VLOOKUP($B730,'[1]Price Catalogue (Active CAP)'!$A:$AD,AU$3,FALSE),"")</f>
        <v/>
      </c>
      <c r="AW730" s="1" t="b">
        <f t="shared" si="243"/>
        <v>0</v>
      </c>
      <c r="AX730" s="1" t="b">
        <f t="shared" si="244"/>
        <v>1</v>
      </c>
      <c r="AY730" s="1" t="b">
        <f t="shared" si="245"/>
        <v>0</v>
      </c>
      <c r="AZ730" s="1" t="b">
        <f t="shared" si="246"/>
        <v>0</v>
      </c>
      <c r="BA730" s="1" t="b">
        <f t="shared" si="247"/>
        <v>0</v>
      </c>
      <c r="BB730" s="1" t="b">
        <f t="shared" si="248"/>
        <v>0</v>
      </c>
      <c r="BC730" s="1" t="b">
        <f t="shared" si="249"/>
        <v>0</v>
      </c>
      <c r="BD730" s="1" t="b">
        <f t="shared" si="250"/>
        <v>0</v>
      </c>
      <c r="BE730" s="1" t="b">
        <f t="shared" si="251"/>
        <v>0</v>
      </c>
      <c r="BF730" s="1" t="b">
        <f t="shared" si="252"/>
        <v>0</v>
      </c>
      <c r="BG730" s="1" t="b">
        <f t="shared" si="253"/>
        <v>0</v>
      </c>
      <c r="BH730" s="1" t="b">
        <f t="shared" si="254"/>
        <v>0</v>
      </c>
      <c r="BI730" s="1" t="b">
        <f t="shared" si="255"/>
        <v>0</v>
      </c>
      <c r="BJ730" s="1" t="b">
        <f t="shared" si="256"/>
        <v>0</v>
      </c>
      <c r="BK730" s="1" t="b">
        <f t="shared" si="257"/>
        <v>0</v>
      </c>
      <c r="BL730" s="1" t="b">
        <f t="shared" si="258"/>
        <v>0</v>
      </c>
      <c r="BM730" s="1" t="b">
        <f t="shared" si="259"/>
        <v>0</v>
      </c>
      <c r="BN730" s="1" t="b">
        <f t="shared" si="260"/>
        <v>0</v>
      </c>
      <c r="BO730" s="1" t="b">
        <f t="shared" si="261"/>
        <v>1</v>
      </c>
      <c r="BP730" s="1" t="b">
        <f t="shared" si="262"/>
        <v>1</v>
      </c>
      <c r="BQ730" s="1" t="b">
        <f t="shared" si="263"/>
        <v>0</v>
      </c>
    </row>
    <row r="731" spans="1:69" ht="37.5">
      <c r="A731" s="5">
        <v>728</v>
      </c>
      <c r="B731" s="14" t="s">
        <v>1837</v>
      </c>
      <c r="C731" s="21"/>
      <c r="D731" s="21" t="s">
        <v>1203</v>
      </c>
      <c r="E731" s="19" t="s">
        <v>1571</v>
      </c>
      <c r="F731" s="21" t="s">
        <v>54</v>
      </c>
      <c r="G731" s="21" t="s">
        <v>843</v>
      </c>
      <c r="H731" s="21" t="s">
        <v>1838</v>
      </c>
      <c r="I731" s="21" t="s">
        <v>1561</v>
      </c>
      <c r="J731" s="21" t="s">
        <v>1480</v>
      </c>
      <c r="K731" s="21" t="s">
        <v>1839</v>
      </c>
      <c r="L731" s="21" t="s">
        <v>1835</v>
      </c>
      <c r="M731" s="13" t="s">
        <v>23</v>
      </c>
      <c r="N731" s="13" t="s">
        <v>23</v>
      </c>
      <c r="O731" s="13" t="s">
        <v>23</v>
      </c>
      <c r="P731" s="13" t="str">
        <f t="shared" si="242"/>
        <v>EASA;FAA;CAA UK;CAA MALAYSIA;DGCA INDONESIA;CAA CHINA;</v>
      </c>
      <c r="Q731" s="22" t="s">
        <v>12</v>
      </c>
      <c r="R731" s="22" t="s">
        <v>13</v>
      </c>
      <c r="S731" s="22" t="s">
        <v>1224</v>
      </c>
      <c r="T731" s="23" t="s">
        <v>24</v>
      </c>
      <c r="U731" s="23" t="s">
        <v>25</v>
      </c>
      <c r="V731" s="22" t="s">
        <v>26</v>
      </c>
      <c r="W731" s="21"/>
      <c r="X731" s="21"/>
      <c r="Y731" s="21" t="s">
        <v>1273</v>
      </c>
      <c r="Z731" s="21"/>
      <c r="AA731" s="1" t="str">
        <f>_xlfn.IFNA(VLOOKUP($B731,'[1]Price Catalogue (Active CAP)'!$A:$AD,AA$3,FALSE),"")</f>
        <v/>
      </c>
      <c r="AB731" s="1" t="str">
        <f>_xlfn.IFNA(VLOOKUP($B731,'[1]Price Catalogue (Active CAP)'!$A:$AD,AB$3,FALSE),"")</f>
        <v/>
      </c>
      <c r="AC731" s="1" t="str">
        <f>_xlfn.IFNA(VLOOKUP($B731,'[1]Price Catalogue (Active CAP)'!$A:$AD,AC$3,FALSE),"")</f>
        <v/>
      </c>
      <c r="AD731" s="1" t="str">
        <f>_xlfn.IFNA(VLOOKUP($B731,'[1]Price Catalogue (Active CAP)'!$A:$AD,AD$3,FALSE),"")</f>
        <v/>
      </c>
      <c r="AE731" s="1" t="str">
        <f>_xlfn.IFNA(VLOOKUP($B731,'[1]Price Catalogue (Active CAP)'!$A:$AD,AE$3,FALSE),"")</f>
        <v/>
      </c>
      <c r="AF731" s="1" t="str">
        <f>_xlfn.IFNA(VLOOKUP($B731,'[1]Price Catalogue (Active CAP)'!$A:$AD,AF$3,FALSE),"")</f>
        <v/>
      </c>
      <c r="AG731" s="1" t="str">
        <f>_xlfn.IFNA(VLOOKUP($B731,'[1]Price Catalogue (Active CAP)'!$A:$AD,AG$3,FALSE),"")</f>
        <v/>
      </c>
      <c r="AH731" s="1" t="str">
        <f>_xlfn.IFNA(VLOOKUP($B731,'[1]Price Catalogue (Active CAP)'!$A:$AD,AH$3,FALSE),"")</f>
        <v/>
      </c>
      <c r="AI731" s="1" t="str">
        <f>_xlfn.IFNA(VLOOKUP($B731,'[1]Price Catalogue (Active CAP)'!$A:$AD,AI$3,FALSE),"")</f>
        <v/>
      </c>
      <c r="AJ731" s="1" t="str">
        <f>_xlfn.IFNA(VLOOKUP($B731,'[1]Price Catalogue (Active CAP)'!$A:$AD,AJ$3,FALSE),"")</f>
        <v/>
      </c>
      <c r="AK731" s="1" t="str">
        <f>_xlfn.IFNA(VLOOKUP($B731,'[1]Price Catalogue (Active CAP)'!$A:$AD,AK$3,FALSE),"")</f>
        <v/>
      </c>
      <c r="AL731" s="32" t="str">
        <f>_xlfn.IFNA(VLOOKUP($B731,'[1]Price Catalogue (Active CAP)'!$A:$AD,AL$3,FALSE),"")</f>
        <v/>
      </c>
      <c r="AM731" s="1" t="str">
        <f>_xlfn.IFNA(VLOOKUP($B731,'[1]Price Catalogue (Active CAP)'!$A:$AD,AM$3,FALSE),"")</f>
        <v/>
      </c>
      <c r="AN731" s="1" t="str">
        <f>_xlfn.IFNA(VLOOKUP($B731,'[1]Price Catalogue (Active CAP)'!$A:$AD,AN$3,FALSE),"")</f>
        <v/>
      </c>
      <c r="AO731" s="1" t="str">
        <f>_xlfn.IFNA(VLOOKUP($B731,'[1]Price Catalogue (Active CAP)'!$A:$AD,AO$3,FALSE),"")</f>
        <v/>
      </c>
      <c r="AP731" s="1" t="str">
        <f>_xlfn.IFNA(VLOOKUP($B731,'[1]Price Catalogue (Active CAP)'!$A:$AD,AP$3,FALSE),"")</f>
        <v/>
      </c>
      <c r="AQ731" s="1" t="str">
        <f>_xlfn.IFNA(VLOOKUP($B731,'[1]Price Catalogue (Active CAP)'!$A:$AD,AQ$3,FALSE),"")</f>
        <v/>
      </c>
      <c r="AR731" s="1" t="str">
        <f>_xlfn.IFNA(VLOOKUP($B731,'[1]Price Catalogue (Active CAP)'!$A:$AD,AR$3,FALSE),"")</f>
        <v/>
      </c>
      <c r="AS731" s="1" t="str">
        <f>_xlfn.IFNA(VLOOKUP($B731,'[1]Price Catalogue (Active CAP)'!$A:$AD,AS$3,FALSE),"")</f>
        <v/>
      </c>
      <c r="AT731" s="1" t="str">
        <f>_xlfn.IFNA(VLOOKUP($B731,'[1]Price Catalogue (Active CAP)'!$A:$AD,AT$3,FALSE),"")</f>
        <v/>
      </c>
      <c r="AU731" s="1" t="str">
        <f>_xlfn.IFNA(VLOOKUP($B731,'[1]Price Catalogue (Active CAP)'!$A:$AD,AU$3,FALSE),"")</f>
        <v/>
      </c>
      <c r="AW731" s="1" t="b">
        <f t="shared" si="243"/>
        <v>0</v>
      </c>
      <c r="AX731" s="1" t="b">
        <f t="shared" si="244"/>
        <v>1</v>
      </c>
      <c r="AY731" s="1" t="b">
        <f t="shared" si="245"/>
        <v>0</v>
      </c>
      <c r="AZ731" s="1" t="b">
        <f t="shared" si="246"/>
        <v>0</v>
      </c>
      <c r="BA731" s="1" t="b">
        <f t="shared" si="247"/>
        <v>0</v>
      </c>
      <c r="BB731" s="1" t="b">
        <f t="shared" si="248"/>
        <v>0</v>
      </c>
      <c r="BC731" s="1" t="b">
        <f t="shared" si="249"/>
        <v>0</v>
      </c>
      <c r="BD731" s="1" t="b">
        <f t="shared" si="250"/>
        <v>0</v>
      </c>
      <c r="BE731" s="1" t="b">
        <f t="shared" si="251"/>
        <v>0</v>
      </c>
      <c r="BF731" s="1" t="b">
        <f t="shared" si="252"/>
        <v>0</v>
      </c>
      <c r="BG731" s="1" t="b">
        <f t="shared" si="253"/>
        <v>0</v>
      </c>
      <c r="BH731" s="1" t="b">
        <f t="shared" si="254"/>
        <v>0</v>
      </c>
      <c r="BI731" s="1" t="b">
        <f t="shared" si="255"/>
        <v>0</v>
      </c>
      <c r="BJ731" s="1" t="b">
        <f t="shared" si="256"/>
        <v>0</v>
      </c>
      <c r="BK731" s="1" t="b">
        <f t="shared" si="257"/>
        <v>0</v>
      </c>
      <c r="BL731" s="1" t="b">
        <f t="shared" si="258"/>
        <v>0</v>
      </c>
      <c r="BM731" s="1" t="b">
        <f t="shared" si="259"/>
        <v>0</v>
      </c>
      <c r="BN731" s="1" t="b">
        <f t="shared" si="260"/>
        <v>0</v>
      </c>
      <c r="BO731" s="1" t="b">
        <f t="shared" si="261"/>
        <v>1</v>
      </c>
      <c r="BP731" s="1" t="b">
        <f t="shared" si="262"/>
        <v>1</v>
      </c>
      <c r="BQ731" s="1" t="b">
        <f t="shared" si="263"/>
        <v>0</v>
      </c>
    </row>
    <row r="732" spans="1:69" ht="37.5">
      <c r="A732" s="5">
        <v>729</v>
      </c>
      <c r="B732" s="14" t="s">
        <v>1206</v>
      </c>
      <c r="C732" s="21"/>
      <c r="D732" s="21" t="s">
        <v>1207</v>
      </c>
      <c r="E732" s="19" t="s">
        <v>1571</v>
      </c>
      <c r="F732" s="21" t="s">
        <v>54</v>
      </c>
      <c r="G732" s="21" t="s">
        <v>843</v>
      </c>
      <c r="H732" s="21" t="s">
        <v>1840</v>
      </c>
      <c r="I732" s="21" t="s">
        <v>1561</v>
      </c>
      <c r="J732" s="21" t="s">
        <v>1480</v>
      </c>
      <c r="K732" s="21" t="s">
        <v>1208</v>
      </c>
      <c r="L732" s="21" t="s">
        <v>1835</v>
      </c>
      <c r="M732" s="13" t="s">
        <v>23</v>
      </c>
      <c r="N732" s="13" t="s">
        <v>23</v>
      </c>
      <c r="O732" s="13" t="s">
        <v>23</v>
      </c>
      <c r="P732" s="13" t="str">
        <f t="shared" si="242"/>
        <v>EASA;FAA;CAA UK;CAA MALAYSIA;DGCA INDONESIA;CAA CHINA;</v>
      </c>
      <c r="Q732" s="22" t="s">
        <v>12</v>
      </c>
      <c r="R732" s="22" t="s">
        <v>13</v>
      </c>
      <c r="S732" s="22" t="s">
        <v>1224</v>
      </c>
      <c r="T732" s="23" t="s">
        <v>24</v>
      </c>
      <c r="U732" s="23" t="s">
        <v>25</v>
      </c>
      <c r="V732" s="22" t="s">
        <v>26</v>
      </c>
      <c r="W732" s="21"/>
      <c r="X732" s="21"/>
      <c r="Y732" s="21" t="s">
        <v>1273</v>
      </c>
      <c r="Z732" s="21"/>
      <c r="AA732" s="1" t="str">
        <f>_xlfn.IFNA(VLOOKUP($B732,'[1]Price Catalogue (Active CAP)'!$A:$AD,AA$3,FALSE),"")</f>
        <v>VD3920</v>
      </c>
      <c r="AB732" s="1">
        <f>_xlfn.IFNA(VLOOKUP($B732,'[1]Price Catalogue (Active CAP)'!$A:$AD,AB$3,FALSE),"")</f>
        <v>0</v>
      </c>
      <c r="AC732" s="1" t="str">
        <f>_xlfn.IFNA(VLOOKUP($B732,'[1]Price Catalogue (Active CAP)'!$A:$AD,AC$3,FALSE),"")</f>
        <v>FAN-EXTRACTION AFT CARGO</v>
      </c>
      <c r="AD732" s="1" t="str">
        <f>_xlfn.IFNA(VLOOKUP($B732,'[1]Price Catalogue (Active CAP)'!$A:$AD,AD$3,FALSE),"")</f>
        <v>ON</v>
      </c>
      <c r="AE732" s="1" t="str">
        <f>_xlfn.IFNA(VLOOKUP($B732,'[1]Price Catalogue (Active CAP)'!$A:$AD,AE$3,FALSE),"")</f>
        <v>A320_Fam;A330;A340;</v>
      </c>
      <c r="AF732" s="1" t="str">
        <f>_xlfn.IFNA(VLOOKUP($B732,'[1]Price Catalogue (Active CAP)'!$A:$AD,AF$3,FALSE),"")</f>
        <v>Diehl Aviation Gilching GmbH</v>
      </c>
      <c r="AG732" s="1" t="str">
        <f>_xlfn.IFNA(VLOOKUP($B732,'[1]Price Catalogue (Active CAP)'!$A:$AD,AG$3,FALSE),"")</f>
        <v>PNE-FAN-010</v>
      </c>
      <c r="AH732" s="1" t="str">
        <f>_xlfn.IFNA(VLOOKUP($B732,'[1]Price Catalogue (Active CAP)'!$A:$AD,AH$3,FALSE),"")</f>
        <v>Fan</v>
      </c>
      <c r="AI732" s="1" t="str">
        <f>_xlfn.IFNA(VLOOKUP($B732,'[1]Price Catalogue (Active CAP)'!$A:$AD,AI$3,FALSE),"")</f>
        <v>D1227</v>
      </c>
      <c r="AJ732" s="1" t="str">
        <f>_xlfn.IFNA(VLOOKUP($B732,'[1]Price Catalogue (Active CAP)'!$A:$AD,AJ$3,FALSE),"")</f>
        <v>21-21-14;</v>
      </c>
      <c r="AK732" s="1" t="str">
        <f>_xlfn.IFNA(VLOOKUP($B732,'[1]Price Catalogue (Active CAP)'!$A:$AD,AK$3,FALSE),"")</f>
        <v>21-21</v>
      </c>
      <c r="AL732" s="32" t="str">
        <f>_xlfn.IFNA(VLOOKUP($B732,'[1]Price Catalogue (Active CAP)'!$A:$AD,AL$3,FALSE),"")</f>
        <v>EASA,FAA,CAA MALAYSIA,CAAS,DGCA INDONESIA,CAA CHINA</v>
      </c>
      <c r="AM732" s="1" t="str">
        <f>_xlfn.IFNA(VLOOKUP($B732,'[1]Price Catalogue (Active CAP)'!$A:$AD,AM$3,FALSE),"")</f>
        <v>EASA</v>
      </c>
      <c r="AN732" s="1" t="str">
        <f>_xlfn.IFNA(VLOOKUP($B732,'[1]Price Catalogue (Active CAP)'!$A:$AD,AN$3,FALSE),"")</f>
        <v>FAA</v>
      </c>
      <c r="AO732" s="1" t="str">
        <f>_xlfn.IFNA(VLOOKUP($B732,'[1]Price Catalogue (Active CAP)'!$A:$AD,AO$3,FALSE),"")</f>
        <v>CAA MALAYSIA</v>
      </c>
      <c r="AP732" s="1" t="str">
        <f>_xlfn.IFNA(VLOOKUP($B732,'[1]Price Catalogue (Active CAP)'!$A:$AD,AP$3,FALSE),"")</f>
        <v>CAAS</v>
      </c>
      <c r="AQ732" s="1" t="str">
        <f>_xlfn.IFNA(VLOOKUP($B732,'[1]Price Catalogue (Active CAP)'!$A:$AD,AQ$3,FALSE),"")</f>
        <v>DGCA INDONESIA</v>
      </c>
      <c r="AR732" s="1" t="str">
        <f>_xlfn.IFNA(VLOOKUP($B732,'[1]Price Catalogue (Active CAP)'!$A:$AD,AR$3,FALSE),"")</f>
        <v>CAA CHINA</v>
      </c>
      <c r="AS732" s="1">
        <f>_xlfn.IFNA(VLOOKUP($B732,'[1]Price Catalogue (Active CAP)'!$A:$AD,AS$3,FALSE),"")</f>
        <v>0</v>
      </c>
      <c r="AT732" s="1" t="str">
        <f>_xlfn.IFNA(VLOOKUP($B732,'[1]Price Catalogue (Active CAP)'!$A:$AD,AT$3,FALSE),"")</f>
        <v>CAA VIETNAM</v>
      </c>
      <c r="AU732" s="1" t="str">
        <f>_xlfn.IFNA(VLOOKUP($B732,'[1]Price Catalogue (Active CAP)'!$A:$AD,AU$3,FALSE),"")</f>
        <v>OCMOA</v>
      </c>
      <c r="AW732" s="1" t="b">
        <f t="shared" si="243"/>
        <v>1</v>
      </c>
      <c r="AX732" s="1" t="b">
        <f t="shared" si="244"/>
        <v>1</v>
      </c>
      <c r="AY732" s="1" t="b">
        <f t="shared" si="245"/>
        <v>1</v>
      </c>
      <c r="AZ732" s="1" t="b">
        <f t="shared" si="246"/>
        <v>0</v>
      </c>
      <c r="BA732" s="1" t="b">
        <f t="shared" si="247"/>
        <v>1</v>
      </c>
      <c r="BB732" s="1" t="b">
        <f t="shared" si="248"/>
        <v>1</v>
      </c>
      <c r="BC732" s="1" t="b">
        <f t="shared" si="249"/>
        <v>1</v>
      </c>
      <c r="BD732" s="1" t="b">
        <f t="shared" si="250"/>
        <v>1</v>
      </c>
      <c r="BE732" s="1" t="b">
        <f t="shared" si="251"/>
        <v>1</v>
      </c>
      <c r="BF732" s="1" t="b">
        <f t="shared" si="252"/>
        <v>1</v>
      </c>
      <c r="BG732" s="1" t="b">
        <f t="shared" si="253"/>
        <v>0</v>
      </c>
      <c r="BH732" s="1" t="b">
        <f t="shared" si="254"/>
        <v>0</v>
      </c>
      <c r="BI732" s="1" t="b">
        <f t="shared" si="255"/>
        <v>1</v>
      </c>
      <c r="BJ732" s="1" t="b">
        <f t="shared" si="256"/>
        <v>1</v>
      </c>
      <c r="BK732" s="1" t="b">
        <f t="shared" si="257"/>
        <v>0</v>
      </c>
      <c r="BL732" s="1" t="b">
        <f t="shared" si="258"/>
        <v>0</v>
      </c>
      <c r="BM732" s="1" t="b">
        <f t="shared" si="259"/>
        <v>1</v>
      </c>
      <c r="BN732" s="1" t="b">
        <f t="shared" si="260"/>
        <v>1</v>
      </c>
      <c r="BO732" s="1" t="b">
        <f t="shared" si="261"/>
        <v>1</v>
      </c>
      <c r="BP732" s="1" t="b">
        <f t="shared" si="262"/>
        <v>0</v>
      </c>
      <c r="BQ732" s="1" t="b">
        <f t="shared" si="263"/>
        <v>1</v>
      </c>
    </row>
    <row r="733" spans="1:69" ht="50.1">
      <c r="A733" s="5">
        <v>730</v>
      </c>
      <c r="B733" s="14" t="s">
        <v>1841</v>
      </c>
      <c r="C733" s="21"/>
      <c r="D733" s="21" t="s">
        <v>1842</v>
      </c>
      <c r="E733" s="19" t="s">
        <v>1571</v>
      </c>
      <c r="F733" s="21" t="s">
        <v>313</v>
      </c>
      <c r="G733" s="21" t="s">
        <v>1843</v>
      </c>
      <c r="H733" s="21" t="s">
        <v>1844</v>
      </c>
      <c r="I733" s="21" t="s">
        <v>1379</v>
      </c>
      <c r="J733" s="21" t="s">
        <v>1822</v>
      </c>
      <c r="K733" s="21" t="s">
        <v>1845</v>
      </c>
      <c r="L733" s="21"/>
      <c r="M733" s="13" t="s">
        <v>23</v>
      </c>
      <c r="N733" s="13" t="s">
        <v>23</v>
      </c>
      <c r="O733" s="13"/>
      <c r="P733" s="13" t="str">
        <f t="shared" si="242"/>
        <v>EASA;FAA;CAA UK;CAA MALAYSIA;DGCA INDONESIA;CAA CHINA;JCAB</v>
      </c>
      <c r="Q733" s="22" t="s">
        <v>12</v>
      </c>
      <c r="R733" s="22" t="s">
        <v>13</v>
      </c>
      <c r="S733" s="22" t="s">
        <v>1224</v>
      </c>
      <c r="T733" s="23" t="s">
        <v>24</v>
      </c>
      <c r="U733" s="23" t="s">
        <v>25</v>
      </c>
      <c r="V733" s="22" t="s">
        <v>26</v>
      </c>
      <c r="W733" s="21" t="s">
        <v>18</v>
      </c>
      <c r="X733" s="21"/>
      <c r="Y733" s="21" t="s">
        <v>1233</v>
      </c>
      <c r="Z733" s="21"/>
      <c r="AA733" s="1" t="str">
        <f>_xlfn.IFNA(VLOOKUP($B733,'[1]Price Catalogue (Active CAP)'!$A:$AD,AA$3,FALSE),"")</f>
        <v/>
      </c>
      <c r="AB733" s="1" t="str">
        <f>_xlfn.IFNA(VLOOKUP($B733,'[1]Price Catalogue (Active CAP)'!$A:$AD,AB$3,FALSE),"")</f>
        <v/>
      </c>
      <c r="AC733" s="1" t="str">
        <f>_xlfn.IFNA(VLOOKUP($B733,'[1]Price Catalogue (Active CAP)'!$A:$AD,AC$3,FALSE),"")</f>
        <v/>
      </c>
      <c r="AD733" s="1" t="str">
        <f>_xlfn.IFNA(VLOOKUP($B733,'[1]Price Catalogue (Active CAP)'!$A:$AD,AD$3,FALSE),"")</f>
        <v/>
      </c>
      <c r="AE733" s="1" t="str">
        <f>_xlfn.IFNA(VLOOKUP($B733,'[1]Price Catalogue (Active CAP)'!$A:$AD,AE$3,FALSE),"")</f>
        <v/>
      </c>
      <c r="AF733" s="1" t="str">
        <f>_xlfn.IFNA(VLOOKUP($B733,'[1]Price Catalogue (Active CAP)'!$A:$AD,AF$3,FALSE),"")</f>
        <v/>
      </c>
      <c r="AG733" s="1" t="str">
        <f>_xlfn.IFNA(VLOOKUP($B733,'[1]Price Catalogue (Active CAP)'!$A:$AD,AG$3,FALSE),"")</f>
        <v/>
      </c>
      <c r="AH733" s="1" t="str">
        <f>_xlfn.IFNA(VLOOKUP($B733,'[1]Price Catalogue (Active CAP)'!$A:$AD,AH$3,FALSE),"")</f>
        <v/>
      </c>
      <c r="AI733" s="1" t="str">
        <f>_xlfn.IFNA(VLOOKUP($B733,'[1]Price Catalogue (Active CAP)'!$A:$AD,AI$3,FALSE),"")</f>
        <v/>
      </c>
      <c r="AJ733" s="1" t="str">
        <f>_xlfn.IFNA(VLOOKUP($B733,'[1]Price Catalogue (Active CAP)'!$A:$AD,AJ$3,FALSE),"")</f>
        <v/>
      </c>
      <c r="AK733" s="1" t="str">
        <f>_xlfn.IFNA(VLOOKUP($B733,'[1]Price Catalogue (Active CAP)'!$A:$AD,AK$3,FALSE),"")</f>
        <v/>
      </c>
      <c r="AL733" s="32" t="str">
        <f>_xlfn.IFNA(VLOOKUP($B733,'[1]Price Catalogue (Active CAP)'!$A:$AD,AL$3,FALSE),"")</f>
        <v/>
      </c>
      <c r="AM733" s="1" t="str">
        <f>_xlfn.IFNA(VLOOKUP($B733,'[1]Price Catalogue (Active CAP)'!$A:$AD,AM$3,FALSE),"")</f>
        <v/>
      </c>
      <c r="AN733" s="1" t="str">
        <f>_xlfn.IFNA(VLOOKUP($B733,'[1]Price Catalogue (Active CAP)'!$A:$AD,AN$3,FALSE),"")</f>
        <v/>
      </c>
      <c r="AO733" s="1" t="str">
        <f>_xlfn.IFNA(VLOOKUP($B733,'[1]Price Catalogue (Active CAP)'!$A:$AD,AO$3,FALSE),"")</f>
        <v/>
      </c>
      <c r="AP733" s="1" t="str">
        <f>_xlfn.IFNA(VLOOKUP($B733,'[1]Price Catalogue (Active CAP)'!$A:$AD,AP$3,FALSE),"")</f>
        <v/>
      </c>
      <c r="AQ733" s="1" t="str">
        <f>_xlfn.IFNA(VLOOKUP($B733,'[1]Price Catalogue (Active CAP)'!$A:$AD,AQ$3,FALSE),"")</f>
        <v/>
      </c>
      <c r="AR733" s="1" t="str">
        <f>_xlfn.IFNA(VLOOKUP($B733,'[1]Price Catalogue (Active CAP)'!$A:$AD,AR$3,FALSE),"")</f>
        <v/>
      </c>
      <c r="AS733" s="1" t="str">
        <f>_xlfn.IFNA(VLOOKUP($B733,'[1]Price Catalogue (Active CAP)'!$A:$AD,AS$3,FALSE),"")</f>
        <v/>
      </c>
      <c r="AT733" s="1" t="str">
        <f>_xlfn.IFNA(VLOOKUP($B733,'[1]Price Catalogue (Active CAP)'!$A:$AD,AT$3,FALSE),"")</f>
        <v/>
      </c>
      <c r="AU733" s="1" t="str">
        <f>_xlfn.IFNA(VLOOKUP($B733,'[1]Price Catalogue (Active CAP)'!$A:$AD,AU$3,FALSE),"")</f>
        <v/>
      </c>
      <c r="AW733" s="1" t="b">
        <f t="shared" si="243"/>
        <v>0</v>
      </c>
      <c r="AX733" s="1" t="b">
        <f t="shared" si="244"/>
        <v>1</v>
      </c>
      <c r="AY733" s="1" t="b">
        <f t="shared" si="245"/>
        <v>0</v>
      </c>
      <c r="AZ733" s="1" t="b">
        <f t="shared" si="246"/>
        <v>0</v>
      </c>
      <c r="BA733" s="1" t="b">
        <f t="shared" si="247"/>
        <v>0</v>
      </c>
      <c r="BB733" s="1" t="b">
        <f t="shared" si="248"/>
        <v>0</v>
      </c>
      <c r="BC733" s="1" t="b">
        <f t="shared" si="249"/>
        <v>0</v>
      </c>
      <c r="BD733" s="1" t="b">
        <f t="shared" si="250"/>
        <v>0</v>
      </c>
      <c r="BE733" s="1" t="b">
        <f t="shared" si="251"/>
        <v>0</v>
      </c>
      <c r="BF733" s="1" t="b">
        <f t="shared" si="252"/>
        <v>0</v>
      </c>
      <c r="BG733" s="1" t="b">
        <f t="shared" si="253"/>
        <v>1</v>
      </c>
      <c r="BH733" s="1" t="b">
        <f t="shared" si="254"/>
        <v>0</v>
      </c>
      <c r="BI733" s="1" t="b">
        <f t="shared" si="255"/>
        <v>0</v>
      </c>
      <c r="BJ733" s="1" t="b">
        <f t="shared" si="256"/>
        <v>0</v>
      </c>
      <c r="BK733" s="1" t="b">
        <f t="shared" si="257"/>
        <v>0</v>
      </c>
      <c r="BL733" s="1" t="b">
        <f t="shared" si="258"/>
        <v>0</v>
      </c>
      <c r="BM733" s="1" t="b">
        <f t="shared" si="259"/>
        <v>0</v>
      </c>
      <c r="BN733" s="1" t="b">
        <f t="shared" si="260"/>
        <v>0</v>
      </c>
      <c r="BO733" s="1" t="b">
        <f t="shared" si="261"/>
        <v>0</v>
      </c>
      <c r="BP733" s="1" t="b">
        <f t="shared" si="262"/>
        <v>1</v>
      </c>
      <c r="BQ733" s="1" t="b">
        <f t="shared" si="263"/>
        <v>0</v>
      </c>
    </row>
    <row r="734" spans="1:69" ht="37.5">
      <c r="A734" s="5">
        <v>731</v>
      </c>
      <c r="B734" s="14" t="s">
        <v>1846</v>
      </c>
      <c r="C734" s="21"/>
      <c r="D734" s="21" t="s">
        <v>1847</v>
      </c>
      <c r="E734" s="19" t="s">
        <v>1571</v>
      </c>
      <c r="F734" s="21" t="s">
        <v>325</v>
      </c>
      <c r="G734" s="21" t="s">
        <v>1174</v>
      </c>
      <c r="H734" s="21" t="s">
        <v>1848</v>
      </c>
      <c r="I734" s="21" t="s">
        <v>1561</v>
      </c>
      <c r="J734" s="21" t="s">
        <v>1822</v>
      </c>
      <c r="K734" s="21" t="s">
        <v>1849</v>
      </c>
      <c r="L734" s="21" t="s">
        <v>1835</v>
      </c>
      <c r="M734" s="13" t="s">
        <v>23</v>
      </c>
      <c r="N734" s="13" t="s">
        <v>23</v>
      </c>
      <c r="O734" s="13" t="s">
        <v>23</v>
      </c>
      <c r="P734" s="13" t="str">
        <f t="shared" si="242"/>
        <v>EASA;FAA;CAA UK;CAA MALAYSIA;DGCA INDONESIA;CAA CHINA;</v>
      </c>
      <c r="Q734" s="22" t="s">
        <v>12</v>
      </c>
      <c r="R734" s="22" t="s">
        <v>13</v>
      </c>
      <c r="S734" s="22" t="s">
        <v>1224</v>
      </c>
      <c r="T734" s="23" t="s">
        <v>24</v>
      </c>
      <c r="U734" s="23" t="s">
        <v>25</v>
      </c>
      <c r="V734" s="22" t="s">
        <v>26</v>
      </c>
      <c r="W734" s="21"/>
      <c r="X734" s="21"/>
      <c r="Y734" s="21" t="s">
        <v>1273</v>
      </c>
      <c r="Z734" s="21"/>
      <c r="AA734" s="1" t="str">
        <f>_xlfn.IFNA(VLOOKUP($B734,'[1]Price Catalogue (Active CAP)'!$A:$AD,AA$3,FALSE),"")</f>
        <v/>
      </c>
      <c r="AB734" s="1" t="str">
        <f>_xlfn.IFNA(VLOOKUP($B734,'[1]Price Catalogue (Active CAP)'!$A:$AD,AB$3,FALSE),"")</f>
        <v/>
      </c>
      <c r="AC734" s="1" t="str">
        <f>_xlfn.IFNA(VLOOKUP($B734,'[1]Price Catalogue (Active CAP)'!$A:$AD,AC$3,FALSE),"")</f>
        <v/>
      </c>
      <c r="AD734" s="1" t="str">
        <f>_xlfn.IFNA(VLOOKUP($B734,'[1]Price Catalogue (Active CAP)'!$A:$AD,AD$3,FALSE),"")</f>
        <v/>
      </c>
      <c r="AE734" s="1" t="str">
        <f>_xlfn.IFNA(VLOOKUP($B734,'[1]Price Catalogue (Active CAP)'!$A:$AD,AE$3,FALSE),"")</f>
        <v/>
      </c>
      <c r="AF734" s="1" t="str">
        <f>_xlfn.IFNA(VLOOKUP($B734,'[1]Price Catalogue (Active CAP)'!$A:$AD,AF$3,FALSE),"")</f>
        <v/>
      </c>
      <c r="AG734" s="1" t="str">
        <f>_xlfn.IFNA(VLOOKUP($B734,'[1]Price Catalogue (Active CAP)'!$A:$AD,AG$3,FALSE),"")</f>
        <v/>
      </c>
      <c r="AH734" s="1" t="str">
        <f>_xlfn.IFNA(VLOOKUP($B734,'[1]Price Catalogue (Active CAP)'!$A:$AD,AH$3,FALSE),"")</f>
        <v/>
      </c>
      <c r="AI734" s="1" t="str">
        <f>_xlfn.IFNA(VLOOKUP($B734,'[1]Price Catalogue (Active CAP)'!$A:$AD,AI$3,FALSE),"")</f>
        <v/>
      </c>
      <c r="AJ734" s="1" t="str">
        <f>_xlfn.IFNA(VLOOKUP($B734,'[1]Price Catalogue (Active CAP)'!$A:$AD,AJ$3,FALSE),"")</f>
        <v/>
      </c>
      <c r="AK734" s="1" t="str">
        <f>_xlfn.IFNA(VLOOKUP($B734,'[1]Price Catalogue (Active CAP)'!$A:$AD,AK$3,FALSE),"")</f>
        <v/>
      </c>
      <c r="AL734" s="32" t="str">
        <f>_xlfn.IFNA(VLOOKUP($B734,'[1]Price Catalogue (Active CAP)'!$A:$AD,AL$3,FALSE),"")</f>
        <v/>
      </c>
      <c r="AM734" s="1" t="str">
        <f>_xlfn.IFNA(VLOOKUP($B734,'[1]Price Catalogue (Active CAP)'!$A:$AD,AM$3,FALSE),"")</f>
        <v/>
      </c>
      <c r="AN734" s="1" t="str">
        <f>_xlfn.IFNA(VLOOKUP($B734,'[1]Price Catalogue (Active CAP)'!$A:$AD,AN$3,FALSE),"")</f>
        <v/>
      </c>
      <c r="AO734" s="1" t="str">
        <f>_xlfn.IFNA(VLOOKUP($B734,'[1]Price Catalogue (Active CAP)'!$A:$AD,AO$3,FALSE),"")</f>
        <v/>
      </c>
      <c r="AP734" s="1" t="str">
        <f>_xlfn.IFNA(VLOOKUP($B734,'[1]Price Catalogue (Active CAP)'!$A:$AD,AP$3,FALSE),"")</f>
        <v/>
      </c>
      <c r="AQ734" s="1" t="str">
        <f>_xlfn.IFNA(VLOOKUP($B734,'[1]Price Catalogue (Active CAP)'!$A:$AD,AQ$3,FALSE),"")</f>
        <v/>
      </c>
      <c r="AR734" s="1" t="str">
        <f>_xlfn.IFNA(VLOOKUP($B734,'[1]Price Catalogue (Active CAP)'!$A:$AD,AR$3,FALSE),"")</f>
        <v/>
      </c>
      <c r="AS734" s="1" t="str">
        <f>_xlfn.IFNA(VLOOKUP($B734,'[1]Price Catalogue (Active CAP)'!$A:$AD,AS$3,FALSE),"")</f>
        <v/>
      </c>
      <c r="AT734" s="1" t="str">
        <f>_xlfn.IFNA(VLOOKUP($B734,'[1]Price Catalogue (Active CAP)'!$A:$AD,AT$3,FALSE),"")</f>
        <v/>
      </c>
      <c r="AU734" s="1" t="str">
        <f>_xlfn.IFNA(VLOOKUP($B734,'[1]Price Catalogue (Active CAP)'!$A:$AD,AU$3,FALSE),"")</f>
        <v/>
      </c>
      <c r="AW734" s="1" t="b">
        <f t="shared" si="243"/>
        <v>0</v>
      </c>
      <c r="AX734" s="1" t="b">
        <f t="shared" si="244"/>
        <v>1</v>
      </c>
      <c r="AY734" s="1" t="b">
        <f t="shared" si="245"/>
        <v>0</v>
      </c>
      <c r="AZ734" s="1" t="b">
        <f t="shared" si="246"/>
        <v>0</v>
      </c>
      <c r="BA734" s="1" t="b">
        <f t="shared" si="247"/>
        <v>0</v>
      </c>
      <c r="BB734" s="1" t="b">
        <f t="shared" si="248"/>
        <v>0</v>
      </c>
      <c r="BC734" s="1" t="b">
        <f t="shared" si="249"/>
        <v>0</v>
      </c>
      <c r="BD734" s="1" t="b">
        <f t="shared" si="250"/>
        <v>0</v>
      </c>
      <c r="BE734" s="1" t="b">
        <f t="shared" si="251"/>
        <v>0</v>
      </c>
      <c r="BF734" s="1" t="b">
        <f t="shared" si="252"/>
        <v>0</v>
      </c>
      <c r="BG734" s="1" t="b">
        <f t="shared" si="253"/>
        <v>0</v>
      </c>
      <c r="BH734" s="1" t="b">
        <f t="shared" si="254"/>
        <v>0</v>
      </c>
      <c r="BI734" s="1" t="b">
        <f t="shared" si="255"/>
        <v>0</v>
      </c>
      <c r="BJ734" s="1" t="b">
        <f t="shared" si="256"/>
        <v>0</v>
      </c>
      <c r="BK734" s="1" t="b">
        <f t="shared" si="257"/>
        <v>0</v>
      </c>
      <c r="BL734" s="1" t="b">
        <f t="shared" si="258"/>
        <v>0</v>
      </c>
      <c r="BM734" s="1" t="b">
        <f t="shared" si="259"/>
        <v>0</v>
      </c>
      <c r="BN734" s="1" t="b">
        <f t="shared" si="260"/>
        <v>0</v>
      </c>
      <c r="BO734" s="1" t="b">
        <f t="shared" si="261"/>
        <v>1</v>
      </c>
      <c r="BP734" s="1" t="b">
        <f t="shared" si="262"/>
        <v>1</v>
      </c>
      <c r="BQ734" s="1" t="b">
        <f t="shared" si="263"/>
        <v>0</v>
      </c>
    </row>
    <row r="735" spans="1:69" ht="37.5">
      <c r="A735" s="5">
        <v>732</v>
      </c>
      <c r="B735" s="14" t="s">
        <v>1850</v>
      </c>
      <c r="C735" s="21"/>
      <c r="D735" s="21" t="s">
        <v>1832</v>
      </c>
      <c r="E735" s="19" t="s">
        <v>1571</v>
      </c>
      <c r="F735" s="21" t="s">
        <v>453</v>
      </c>
      <c r="G735" s="21" t="s">
        <v>843</v>
      </c>
      <c r="H735" s="21" t="s">
        <v>1851</v>
      </c>
      <c r="I735" s="21" t="s">
        <v>1561</v>
      </c>
      <c r="J735" s="21" t="s">
        <v>1480</v>
      </c>
      <c r="K735" s="21" t="s">
        <v>1852</v>
      </c>
      <c r="L735" s="21" t="s">
        <v>1835</v>
      </c>
      <c r="M735" s="13" t="s">
        <v>23</v>
      </c>
      <c r="N735" s="13" t="s">
        <v>23</v>
      </c>
      <c r="O735" s="13" t="s">
        <v>23</v>
      </c>
      <c r="P735" s="13" t="str">
        <f t="shared" si="242"/>
        <v>EASA;FAA;CAA UK;CAA MALAYSIA;DGCA INDONESIA;CAA CHINA;</v>
      </c>
      <c r="Q735" s="22" t="s">
        <v>12</v>
      </c>
      <c r="R735" s="22" t="s">
        <v>13</v>
      </c>
      <c r="S735" s="22" t="s">
        <v>1224</v>
      </c>
      <c r="T735" s="23" t="s">
        <v>24</v>
      </c>
      <c r="U735" s="23" t="s">
        <v>25</v>
      </c>
      <c r="V735" s="22" t="s">
        <v>26</v>
      </c>
      <c r="W735" s="21"/>
      <c r="X735" s="21"/>
      <c r="Y735" s="21" t="s">
        <v>1273</v>
      </c>
      <c r="Z735" s="21"/>
      <c r="AA735" s="1" t="str">
        <f>_xlfn.IFNA(VLOOKUP($B735,'[1]Price Catalogue (Active CAP)'!$A:$AD,AA$3,FALSE),"")</f>
        <v/>
      </c>
      <c r="AB735" s="1" t="str">
        <f>_xlfn.IFNA(VLOOKUP($B735,'[1]Price Catalogue (Active CAP)'!$A:$AD,AB$3,FALSE),"")</f>
        <v/>
      </c>
      <c r="AC735" s="1" t="str">
        <f>_xlfn.IFNA(VLOOKUP($B735,'[1]Price Catalogue (Active CAP)'!$A:$AD,AC$3,FALSE),"")</f>
        <v/>
      </c>
      <c r="AD735" s="1" t="str">
        <f>_xlfn.IFNA(VLOOKUP($B735,'[1]Price Catalogue (Active CAP)'!$A:$AD,AD$3,FALSE),"")</f>
        <v/>
      </c>
      <c r="AE735" s="1" t="str">
        <f>_xlfn.IFNA(VLOOKUP($B735,'[1]Price Catalogue (Active CAP)'!$A:$AD,AE$3,FALSE),"")</f>
        <v/>
      </c>
      <c r="AF735" s="1" t="str">
        <f>_xlfn.IFNA(VLOOKUP($B735,'[1]Price Catalogue (Active CAP)'!$A:$AD,AF$3,FALSE),"")</f>
        <v/>
      </c>
      <c r="AG735" s="1" t="str">
        <f>_xlfn.IFNA(VLOOKUP($B735,'[1]Price Catalogue (Active CAP)'!$A:$AD,AG$3,FALSE),"")</f>
        <v/>
      </c>
      <c r="AH735" s="1" t="str">
        <f>_xlfn.IFNA(VLOOKUP($B735,'[1]Price Catalogue (Active CAP)'!$A:$AD,AH$3,FALSE),"")</f>
        <v/>
      </c>
      <c r="AI735" s="1" t="str">
        <f>_xlfn.IFNA(VLOOKUP($B735,'[1]Price Catalogue (Active CAP)'!$A:$AD,AI$3,FALSE),"")</f>
        <v/>
      </c>
      <c r="AJ735" s="1" t="str">
        <f>_xlfn.IFNA(VLOOKUP($B735,'[1]Price Catalogue (Active CAP)'!$A:$AD,AJ$3,FALSE),"")</f>
        <v/>
      </c>
      <c r="AK735" s="1" t="str">
        <f>_xlfn.IFNA(VLOOKUP($B735,'[1]Price Catalogue (Active CAP)'!$A:$AD,AK$3,FALSE),"")</f>
        <v/>
      </c>
      <c r="AL735" s="32" t="str">
        <f>_xlfn.IFNA(VLOOKUP($B735,'[1]Price Catalogue (Active CAP)'!$A:$AD,AL$3,FALSE),"")</f>
        <v/>
      </c>
      <c r="AM735" s="1" t="str">
        <f>_xlfn.IFNA(VLOOKUP($B735,'[1]Price Catalogue (Active CAP)'!$A:$AD,AM$3,FALSE),"")</f>
        <v/>
      </c>
      <c r="AN735" s="1" t="str">
        <f>_xlfn.IFNA(VLOOKUP($B735,'[1]Price Catalogue (Active CAP)'!$A:$AD,AN$3,FALSE),"")</f>
        <v/>
      </c>
      <c r="AO735" s="1" t="str">
        <f>_xlfn.IFNA(VLOOKUP($B735,'[1]Price Catalogue (Active CAP)'!$A:$AD,AO$3,FALSE),"")</f>
        <v/>
      </c>
      <c r="AP735" s="1" t="str">
        <f>_xlfn.IFNA(VLOOKUP($B735,'[1]Price Catalogue (Active CAP)'!$A:$AD,AP$3,FALSE),"")</f>
        <v/>
      </c>
      <c r="AQ735" s="1" t="str">
        <f>_xlfn.IFNA(VLOOKUP($B735,'[1]Price Catalogue (Active CAP)'!$A:$AD,AQ$3,FALSE),"")</f>
        <v/>
      </c>
      <c r="AR735" s="1" t="str">
        <f>_xlfn.IFNA(VLOOKUP($B735,'[1]Price Catalogue (Active CAP)'!$A:$AD,AR$3,FALSE),"")</f>
        <v/>
      </c>
      <c r="AS735" s="1" t="str">
        <f>_xlfn.IFNA(VLOOKUP($B735,'[1]Price Catalogue (Active CAP)'!$A:$AD,AS$3,FALSE),"")</f>
        <v/>
      </c>
      <c r="AT735" s="1" t="str">
        <f>_xlfn.IFNA(VLOOKUP($B735,'[1]Price Catalogue (Active CAP)'!$A:$AD,AT$3,FALSE),"")</f>
        <v/>
      </c>
      <c r="AU735" s="1" t="str">
        <f>_xlfn.IFNA(VLOOKUP($B735,'[1]Price Catalogue (Active CAP)'!$A:$AD,AU$3,FALSE),"")</f>
        <v/>
      </c>
      <c r="AW735" s="1" t="b">
        <f t="shared" si="243"/>
        <v>0</v>
      </c>
      <c r="AX735" s="1" t="b">
        <f t="shared" si="244"/>
        <v>1</v>
      </c>
      <c r="AY735" s="1" t="b">
        <f t="shared" si="245"/>
        <v>0</v>
      </c>
      <c r="AZ735" s="1" t="b">
        <f t="shared" si="246"/>
        <v>0</v>
      </c>
      <c r="BA735" s="1" t="b">
        <f t="shared" si="247"/>
        <v>0</v>
      </c>
      <c r="BB735" s="1" t="b">
        <f t="shared" si="248"/>
        <v>0</v>
      </c>
      <c r="BC735" s="1" t="b">
        <f t="shared" si="249"/>
        <v>0</v>
      </c>
      <c r="BD735" s="1" t="b">
        <f t="shared" si="250"/>
        <v>0</v>
      </c>
      <c r="BE735" s="1" t="b">
        <f t="shared" si="251"/>
        <v>0</v>
      </c>
      <c r="BF735" s="1" t="b">
        <f t="shared" si="252"/>
        <v>0</v>
      </c>
      <c r="BG735" s="1" t="b">
        <f t="shared" si="253"/>
        <v>0</v>
      </c>
      <c r="BH735" s="1" t="b">
        <f t="shared" si="254"/>
        <v>0</v>
      </c>
      <c r="BI735" s="1" t="b">
        <f t="shared" si="255"/>
        <v>0</v>
      </c>
      <c r="BJ735" s="1" t="b">
        <f t="shared" si="256"/>
        <v>0</v>
      </c>
      <c r="BK735" s="1" t="b">
        <f t="shared" si="257"/>
        <v>0</v>
      </c>
      <c r="BL735" s="1" t="b">
        <f t="shared" si="258"/>
        <v>0</v>
      </c>
      <c r="BM735" s="1" t="b">
        <f t="shared" si="259"/>
        <v>0</v>
      </c>
      <c r="BN735" s="1" t="b">
        <f t="shared" si="260"/>
        <v>0</v>
      </c>
      <c r="BO735" s="1" t="b">
        <f t="shared" si="261"/>
        <v>1</v>
      </c>
      <c r="BP735" s="1" t="b">
        <f t="shared" si="262"/>
        <v>1</v>
      </c>
      <c r="BQ735" s="1" t="b">
        <f t="shared" si="263"/>
        <v>0</v>
      </c>
    </row>
    <row r="736" spans="1:69" ht="37.5">
      <c r="A736" s="5">
        <v>733</v>
      </c>
      <c r="B736" s="14" t="s">
        <v>1853</v>
      </c>
      <c r="C736" s="21"/>
      <c r="D736" s="21" t="s">
        <v>1832</v>
      </c>
      <c r="E736" s="19" t="s">
        <v>1571</v>
      </c>
      <c r="F736" s="21" t="s">
        <v>453</v>
      </c>
      <c r="G736" s="21" t="s">
        <v>843</v>
      </c>
      <c r="H736" s="21" t="s">
        <v>1851</v>
      </c>
      <c r="I736" s="21" t="s">
        <v>1561</v>
      </c>
      <c r="J736" s="21" t="s">
        <v>1480</v>
      </c>
      <c r="K736" s="21" t="s">
        <v>1852</v>
      </c>
      <c r="L736" s="21" t="s">
        <v>1835</v>
      </c>
      <c r="M736" s="13" t="s">
        <v>23</v>
      </c>
      <c r="N736" s="13" t="s">
        <v>23</v>
      </c>
      <c r="O736" s="13" t="s">
        <v>23</v>
      </c>
      <c r="P736" s="13" t="str">
        <f t="shared" si="242"/>
        <v>EASA;FAA;CAA UK;CAA MALAYSIA;DGCA INDONESIA;CAA CHINA;</v>
      </c>
      <c r="Q736" s="22" t="s">
        <v>12</v>
      </c>
      <c r="R736" s="22" t="s">
        <v>13</v>
      </c>
      <c r="S736" s="22" t="s">
        <v>1224</v>
      </c>
      <c r="T736" s="23" t="s">
        <v>24</v>
      </c>
      <c r="U736" s="23" t="s">
        <v>25</v>
      </c>
      <c r="V736" s="22" t="s">
        <v>26</v>
      </c>
      <c r="W736" s="21"/>
      <c r="X736" s="21"/>
      <c r="Y736" s="21" t="s">
        <v>1273</v>
      </c>
      <c r="Z736" s="21"/>
      <c r="AA736" s="1" t="str">
        <f>_xlfn.IFNA(VLOOKUP($B736,'[1]Price Catalogue (Active CAP)'!$A:$AD,AA$3,FALSE),"")</f>
        <v/>
      </c>
      <c r="AB736" s="1" t="str">
        <f>_xlfn.IFNA(VLOOKUP($B736,'[1]Price Catalogue (Active CAP)'!$A:$AD,AB$3,FALSE),"")</f>
        <v/>
      </c>
      <c r="AC736" s="1" t="str">
        <f>_xlfn.IFNA(VLOOKUP($B736,'[1]Price Catalogue (Active CAP)'!$A:$AD,AC$3,FALSE),"")</f>
        <v/>
      </c>
      <c r="AD736" s="1" t="str">
        <f>_xlfn.IFNA(VLOOKUP($B736,'[1]Price Catalogue (Active CAP)'!$A:$AD,AD$3,FALSE),"")</f>
        <v/>
      </c>
      <c r="AE736" s="1" t="str">
        <f>_xlfn.IFNA(VLOOKUP($B736,'[1]Price Catalogue (Active CAP)'!$A:$AD,AE$3,FALSE),"")</f>
        <v/>
      </c>
      <c r="AF736" s="1" t="str">
        <f>_xlfn.IFNA(VLOOKUP($B736,'[1]Price Catalogue (Active CAP)'!$A:$AD,AF$3,FALSE),"")</f>
        <v/>
      </c>
      <c r="AG736" s="1" t="str">
        <f>_xlfn.IFNA(VLOOKUP($B736,'[1]Price Catalogue (Active CAP)'!$A:$AD,AG$3,FALSE),"")</f>
        <v/>
      </c>
      <c r="AH736" s="1" t="str">
        <f>_xlfn.IFNA(VLOOKUP($B736,'[1]Price Catalogue (Active CAP)'!$A:$AD,AH$3,FALSE),"")</f>
        <v/>
      </c>
      <c r="AI736" s="1" t="str">
        <f>_xlfn.IFNA(VLOOKUP($B736,'[1]Price Catalogue (Active CAP)'!$A:$AD,AI$3,FALSE),"")</f>
        <v/>
      </c>
      <c r="AJ736" s="1" t="str">
        <f>_xlfn.IFNA(VLOOKUP($B736,'[1]Price Catalogue (Active CAP)'!$A:$AD,AJ$3,FALSE),"")</f>
        <v/>
      </c>
      <c r="AK736" s="1" t="str">
        <f>_xlfn.IFNA(VLOOKUP($B736,'[1]Price Catalogue (Active CAP)'!$A:$AD,AK$3,FALSE),"")</f>
        <v/>
      </c>
      <c r="AL736" s="32" t="str">
        <f>_xlfn.IFNA(VLOOKUP($B736,'[1]Price Catalogue (Active CAP)'!$A:$AD,AL$3,FALSE),"")</f>
        <v/>
      </c>
      <c r="AM736" s="1" t="str">
        <f>_xlfn.IFNA(VLOOKUP($B736,'[1]Price Catalogue (Active CAP)'!$A:$AD,AM$3,FALSE),"")</f>
        <v/>
      </c>
      <c r="AN736" s="1" t="str">
        <f>_xlfn.IFNA(VLOOKUP($B736,'[1]Price Catalogue (Active CAP)'!$A:$AD,AN$3,FALSE),"")</f>
        <v/>
      </c>
      <c r="AO736" s="1" t="str">
        <f>_xlfn.IFNA(VLOOKUP($B736,'[1]Price Catalogue (Active CAP)'!$A:$AD,AO$3,FALSE),"")</f>
        <v/>
      </c>
      <c r="AP736" s="1" t="str">
        <f>_xlfn.IFNA(VLOOKUP($B736,'[1]Price Catalogue (Active CAP)'!$A:$AD,AP$3,FALSE),"")</f>
        <v/>
      </c>
      <c r="AQ736" s="1" t="str">
        <f>_xlfn.IFNA(VLOOKUP($B736,'[1]Price Catalogue (Active CAP)'!$A:$AD,AQ$3,FALSE),"")</f>
        <v/>
      </c>
      <c r="AR736" s="1" t="str">
        <f>_xlfn.IFNA(VLOOKUP($B736,'[1]Price Catalogue (Active CAP)'!$A:$AD,AR$3,FALSE),"")</f>
        <v/>
      </c>
      <c r="AS736" s="1" t="str">
        <f>_xlfn.IFNA(VLOOKUP($B736,'[1]Price Catalogue (Active CAP)'!$A:$AD,AS$3,FALSE),"")</f>
        <v/>
      </c>
      <c r="AT736" s="1" t="str">
        <f>_xlfn.IFNA(VLOOKUP($B736,'[1]Price Catalogue (Active CAP)'!$A:$AD,AT$3,FALSE),"")</f>
        <v/>
      </c>
      <c r="AU736" s="1" t="str">
        <f>_xlfn.IFNA(VLOOKUP($B736,'[1]Price Catalogue (Active CAP)'!$A:$AD,AU$3,FALSE),"")</f>
        <v/>
      </c>
      <c r="AW736" s="1" t="b">
        <f t="shared" si="243"/>
        <v>0</v>
      </c>
      <c r="AX736" s="1" t="b">
        <f t="shared" si="244"/>
        <v>1</v>
      </c>
      <c r="AY736" s="1" t="b">
        <f t="shared" si="245"/>
        <v>0</v>
      </c>
      <c r="AZ736" s="1" t="b">
        <f t="shared" si="246"/>
        <v>0</v>
      </c>
      <c r="BA736" s="1" t="b">
        <f t="shared" si="247"/>
        <v>0</v>
      </c>
      <c r="BB736" s="1" t="b">
        <f t="shared" si="248"/>
        <v>0</v>
      </c>
      <c r="BC736" s="1" t="b">
        <f t="shared" si="249"/>
        <v>0</v>
      </c>
      <c r="BD736" s="1" t="b">
        <f t="shared" si="250"/>
        <v>0</v>
      </c>
      <c r="BE736" s="1" t="b">
        <f t="shared" si="251"/>
        <v>0</v>
      </c>
      <c r="BF736" s="1" t="b">
        <f t="shared" si="252"/>
        <v>0</v>
      </c>
      <c r="BG736" s="1" t="b">
        <f t="shared" si="253"/>
        <v>0</v>
      </c>
      <c r="BH736" s="1" t="b">
        <f t="shared" si="254"/>
        <v>0</v>
      </c>
      <c r="BI736" s="1" t="b">
        <f t="shared" si="255"/>
        <v>0</v>
      </c>
      <c r="BJ736" s="1" t="b">
        <f t="shared" si="256"/>
        <v>0</v>
      </c>
      <c r="BK736" s="1" t="b">
        <f t="shared" si="257"/>
        <v>0</v>
      </c>
      <c r="BL736" s="1" t="b">
        <f t="shared" si="258"/>
        <v>0</v>
      </c>
      <c r="BM736" s="1" t="b">
        <f t="shared" si="259"/>
        <v>0</v>
      </c>
      <c r="BN736" s="1" t="b">
        <f t="shared" si="260"/>
        <v>0</v>
      </c>
      <c r="BO736" s="1" t="b">
        <f t="shared" si="261"/>
        <v>1</v>
      </c>
      <c r="BP736" s="1" t="b">
        <f t="shared" si="262"/>
        <v>1</v>
      </c>
      <c r="BQ736" s="1" t="b">
        <f t="shared" si="263"/>
        <v>0</v>
      </c>
    </row>
    <row r="737" spans="1:69" ht="37.5">
      <c r="A737" s="5">
        <v>734</v>
      </c>
      <c r="B737" s="14" t="s">
        <v>1854</v>
      </c>
      <c r="C737" s="21"/>
      <c r="D737" s="21" t="s">
        <v>1855</v>
      </c>
      <c r="E737" s="19" t="s">
        <v>1571</v>
      </c>
      <c r="F737" s="21" t="s">
        <v>1856</v>
      </c>
      <c r="G737" s="21" t="s">
        <v>21</v>
      </c>
      <c r="H737" s="21" t="s">
        <v>1857</v>
      </c>
      <c r="I737" s="21" t="s">
        <v>1826</v>
      </c>
      <c r="J737" s="21" t="s">
        <v>1822</v>
      </c>
      <c r="K737" s="21" t="s">
        <v>1858</v>
      </c>
      <c r="L737" s="21" t="s">
        <v>366</v>
      </c>
      <c r="M737" s="13" t="s">
        <v>23</v>
      </c>
      <c r="N737" s="13" t="s">
        <v>23</v>
      </c>
      <c r="O737" s="13" t="s">
        <v>23</v>
      </c>
      <c r="P737" s="13" t="str">
        <f t="shared" si="242"/>
        <v>EASA;FAA;CAA UK;CAA MALAYSIA;DGCA INDONESIA;CAA CHINA;</v>
      </c>
      <c r="Q737" s="22" t="s">
        <v>12</v>
      </c>
      <c r="R737" s="22" t="s">
        <v>13</v>
      </c>
      <c r="S737" s="22" t="s">
        <v>1224</v>
      </c>
      <c r="T737" s="23" t="s">
        <v>24</v>
      </c>
      <c r="U737" s="23" t="s">
        <v>25</v>
      </c>
      <c r="V737" s="22" t="s">
        <v>26</v>
      </c>
      <c r="W737" s="21"/>
      <c r="X737" s="21"/>
      <c r="Y737" s="21" t="s">
        <v>1233</v>
      </c>
      <c r="Z737" s="21"/>
      <c r="AA737" s="1" t="str">
        <f>_xlfn.IFNA(VLOOKUP($B737,'[1]Price Catalogue (Active CAP)'!$A:$AD,AA$3,FALSE),"")</f>
        <v/>
      </c>
      <c r="AB737" s="1" t="str">
        <f>_xlfn.IFNA(VLOOKUP($B737,'[1]Price Catalogue (Active CAP)'!$A:$AD,AB$3,FALSE),"")</f>
        <v/>
      </c>
      <c r="AC737" s="1" t="str">
        <f>_xlfn.IFNA(VLOOKUP($B737,'[1]Price Catalogue (Active CAP)'!$A:$AD,AC$3,FALSE),"")</f>
        <v/>
      </c>
      <c r="AD737" s="1" t="str">
        <f>_xlfn.IFNA(VLOOKUP($B737,'[1]Price Catalogue (Active CAP)'!$A:$AD,AD$3,FALSE),"")</f>
        <v/>
      </c>
      <c r="AE737" s="1" t="str">
        <f>_xlfn.IFNA(VLOOKUP($B737,'[1]Price Catalogue (Active CAP)'!$A:$AD,AE$3,FALSE),"")</f>
        <v/>
      </c>
      <c r="AF737" s="1" t="str">
        <f>_xlfn.IFNA(VLOOKUP($B737,'[1]Price Catalogue (Active CAP)'!$A:$AD,AF$3,FALSE),"")</f>
        <v/>
      </c>
      <c r="AG737" s="1" t="str">
        <f>_xlfn.IFNA(VLOOKUP($B737,'[1]Price Catalogue (Active CAP)'!$A:$AD,AG$3,FALSE),"")</f>
        <v/>
      </c>
      <c r="AH737" s="1" t="str">
        <f>_xlfn.IFNA(VLOOKUP($B737,'[1]Price Catalogue (Active CAP)'!$A:$AD,AH$3,FALSE),"")</f>
        <v/>
      </c>
      <c r="AI737" s="1" t="str">
        <f>_xlfn.IFNA(VLOOKUP($B737,'[1]Price Catalogue (Active CAP)'!$A:$AD,AI$3,FALSE),"")</f>
        <v/>
      </c>
      <c r="AJ737" s="1" t="str">
        <f>_xlfn.IFNA(VLOOKUP($B737,'[1]Price Catalogue (Active CAP)'!$A:$AD,AJ$3,FALSE),"")</f>
        <v/>
      </c>
      <c r="AK737" s="1" t="str">
        <f>_xlfn.IFNA(VLOOKUP($B737,'[1]Price Catalogue (Active CAP)'!$A:$AD,AK$3,FALSE),"")</f>
        <v/>
      </c>
      <c r="AL737" s="32" t="str">
        <f>_xlfn.IFNA(VLOOKUP($B737,'[1]Price Catalogue (Active CAP)'!$A:$AD,AL$3,FALSE),"")</f>
        <v/>
      </c>
      <c r="AM737" s="1" t="str">
        <f>_xlfn.IFNA(VLOOKUP($B737,'[1]Price Catalogue (Active CAP)'!$A:$AD,AM$3,FALSE),"")</f>
        <v/>
      </c>
      <c r="AN737" s="1" t="str">
        <f>_xlfn.IFNA(VLOOKUP($B737,'[1]Price Catalogue (Active CAP)'!$A:$AD,AN$3,FALSE),"")</f>
        <v/>
      </c>
      <c r="AO737" s="1" t="str">
        <f>_xlfn.IFNA(VLOOKUP($B737,'[1]Price Catalogue (Active CAP)'!$A:$AD,AO$3,FALSE),"")</f>
        <v/>
      </c>
      <c r="AP737" s="1" t="str">
        <f>_xlfn.IFNA(VLOOKUP($B737,'[1]Price Catalogue (Active CAP)'!$A:$AD,AP$3,FALSE),"")</f>
        <v/>
      </c>
      <c r="AQ737" s="1" t="str">
        <f>_xlfn.IFNA(VLOOKUP($B737,'[1]Price Catalogue (Active CAP)'!$A:$AD,AQ$3,FALSE),"")</f>
        <v/>
      </c>
      <c r="AR737" s="1" t="str">
        <f>_xlfn.IFNA(VLOOKUP($B737,'[1]Price Catalogue (Active CAP)'!$A:$AD,AR$3,FALSE),"")</f>
        <v/>
      </c>
      <c r="AS737" s="1" t="str">
        <f>_xlfn.IFNA(VLOOKUP($B737,'[1]Price Catalogue (Active CAP)'!$A:$AD,AS$3,FALSE),"")</f>
        <v/>
      </c>
      <c r="AT737" s="1" t="str">
        <f>_xlfn.IFNA(VLOOKUP($B737,'[1]Price Catalogue (Active CAP)'!$A:$AD,AT$3,FALSE),"")</f>
        <v/>
      </c>
      <c r="AU737" s="1" t="str">
        <f>_xlfn.IFNA(VLOOKUP($B737,'[1]Price Catalogue (Active CAP)'!$A:$AD,AU$3,FALSE),"")</f>
        <v/>
      </c>
      <c r="AW737" s="1" t="b">
        <f t="shared" si="243"/>
        <v>0</v>
      </c>
      <c r="AX737" s="1" t="b">
        <f t="shared" si="244"/>
        <v>1</v>
      </c>
      <c r="AY737" s="1" t="b">
        <f t="shared" si="245"/>
        <v>0</v>
      </c>
      <c r="AZ737" s="1" t="b">
        <f t="shared" si="246"/>
        <v>0</v>
      </c>
      <c r="BA737" s="1" t="b">
        <f t="shared" si="247"/>
        <v>0</v>
      </c>
      <c r="BB737" s="1" t="b">
        <f t="shared" si="248"/>
        <v>0</v>
      </c>
      <c r="BC737" s="1" t="b">
        <f t="shared" si="249"/>
        <v>0</v>
      </c>
      <c r="BD737" s="1" t="b">
        <f t="shared" si="250"/>
        <v>0</v>
      </c>
      <c r="BE737" s="1" t="b">
        <f t="shared" si="251"/>
        <v>0</v>
      </c>
      <c r="BF737" s="1" t="b">
        <f t="shared" si="252"/>
        <v>0</v>
      </c>
      <c r="BG737" s="1" t="b">
        <f t="shared" si="253"/>
        <v>0</v>
      </c>
      <c r="BH737" s="1" t="b">
        <f t="shared" si="254"/>
        <v>0</v>
      </c>
      <c r="BI737" s="1" t="b">
        <f t="shared" si="255"/>
        <v>0</v>
      </c>
      <c r="BJ737" s="1" t="b">
        <f t="shared" si="256"/>
        <v>0</v>
      </c>
      <c r="BK737" s="1" t="b">
        <f t="shared" si="257"/>
        <v>0</v>
      </c>
      <c r="BL737" s="1" t="b">
        <f t="shared" si="258"/>
        <v>0</v>
      </c>
      <c r="BM737" s="1" t="b">
        <f t="shared" si="259"/>
        <v>0</v>
      </c>
      <c r="BN737" s="1" t="b">
        <f t="shared" si="260"/>
        <v>0</v>
      </c>
      <c r="BO737" s="1" t="b">
        <f t="shared" si="261"/>
        <v>1</v>
      </c>
      <c r="BP737" s="1" t="b">
        <f t="shared" si="262"/>
        <v>1</v>
      </c>
      <c r="BQ737" s="1" t="b">
        <f t="shared" si="263"/>
        <v>0</v>
      </c>
    </row>
    <row r="738" spans="1:69" ht="37.5">
      <c r="A738" s="5">
        <v>735</v>
      </c>
      <c r="B738" s="14" t="s">
        <v>1859</v>
      </c>
      <c r="C738" s="21"/>
      <c r="D738" s="21" t="s">
        <v>1860</v>
      </c>
      <c r="E738" s="19" t="s">
        <v>1571</v>
      </c>
      <c r="F738" s="21" t="s">
        <v>54</v>
      </c>
      <c r="G738" s="21" t="s">
        <v>1861</v>
      </c>
      <c r="H738" s="21" t="s">
        <v>1862</v>
      </c>
      <c r="I738" s="21" t="s">
        <v>1261</v>
      </c>
      <c r="J738" s="21" t="s">
        <v>1822</v>
      </c>
      <c r="K738" s="21" t="s">
        <v>1863</v>
      </c>
      <c r="L738" s="21" t="s">
        <v>1835</v>
      </c>
      <c r="M738" s="13" t="s">
        <v>23</v>
      </c>
      <c r="N738" s="13" t="s">
        <v>23</v>
      </c>
      <c r="O738" s="13" t="s">
        <v>23</v>
      </c>
      <c r="P738" s="13" t="str">
        <f t="shared" si="242"/>
        <v>EASA;FAA;CAA UK;CAA MALAYSIA;DGCA INDONESIA;CAA CHINA;</v>
      </c>
      <c r="Q738" s="22" t="s">
        <v>12</v>
      </c>
      <c r="R738" s="22" t="s">
        <v>13</v>
      </c>
      <c r="S738" s="22" t="s">
        <v>1224</v>
      </c>
      <c r="T738" s="23" t="s">
        <v>24</v>
      </c>
      <c r="U738" s="23" t="s">
        <v>25</v>
      </c>
      <c r="V738" s="22" t="s">
        <v>26</v>
      </c>
      <c r="W738" s="21"/>
      <c r="X738" s="21"/>
      <c r="Y738" s="21" t="s">
        <v>1246</v>
      </c>
      <c r="Z738" s="21"/>
      <c r="AA738" s="1" t="str">
        <f>_xlfn.IFNA(VLOOKUP($B738,'[1]Price Catalogue (Active CAP)'!$A:$AD,AA$3,FALSE),"")</f>
        <v/>
      </c>
      <c r="AB738" s="1" t="str">
        <f>_xlfn.IFNA(VLOOKUP($B738,'[1]Price Catalogue (Active CAP)'!$A:$AD,AB$3,FALSE),"")</f>
        <v/>
      </c>
      <c r="AC738" s="1" t="str">
        <f>_xlfn.IFNA(VLOOKUP($B738,'[1]Price Catalogue (Active CAP)'!$A:$AD,AC$3,FALSE),"")</f>
        <v/>
      </c>
      <c r="AD738" s="1" t="str">
        <f>_xlfn.IFNA(VLOOKUP($B738,'[1]Price Catalogue (Active CAP)'!$A:$AD,AD$3,FALSE),"")</f>
        <v/>
      </c>
      <c r="AE738" s="1" t="str">
        <f>_xlfn.IFNA(VLOOKUP($B738,'[1]Price Catalogue (Active CAP)'!$A:$AD,AE$3,FALSE),"")</f>
        <v/>
      </c>
      <c r="AF738" s="1" t="str">
        <f>_xlfn.IFNA(VLOOKUP($B738,'[1]Price Catalogue (Active CAP)'!$A:$AD,AF$3,FALSE),"")</f>
        <v/>
      </c>
      <c r="AG738" s="1" t="str">
        <f>_xlfn.IFNA(VLOOKUP($B738,'[1]Price Catalogue (Active CAP)'!$A:$AD,AG$3,FALSE),"")</f>
        <v/>
      </c>
      <c r="AH738" s="1" t="str">
        <f>_xlfn.IFNA(VLOOKUP($B738,'[1]Price Catalogue (Active CAP)'!$A:$AD,AH$3,FALSE),"")</f>
        <v/>
      </c>
      <c r="AI738" s="1" t="str">
        <f>_xlfn.IFNA(VLOOKUP($B738,'[1]Price Catalogue (Active CAP)'!$A:$AD,AI$3,FALSE),"")</f>
        <v/>
      </c>
      <c r="AJ738" s="1" t="str">
        <f>_xlfn.IFNA(VLOOKUP($B738,'[1]Price Catalogue (Active CAP)'!$A:$AD,AJ$3,FALSE),"")</f>
        <v/>
      </c>
      <c r="AK738" s="1" t="str">
        <f>_xlfn.IFNA(VLOOKUP($B738,'[1]Price Catalogue (Active CAP)'!$A:$AD,AK$3,FALSE),"")</f>
        <v/>
      </c>
      <c r="AL738" s="32" t="str">
        <f>_xlfn.IFNA(VLOOKUP($B738,'[1]Price Catalogue (Active CAP)'!$A:$AD,AL$3,FALSE),"")</f>
        <v/>
      </c>
      <c r="AM738" s="1" t="str">
        <f>_xlfn.IFNA(VLOOKUP($B738,'[1]Price Catalogue (Active CAP)'!$A:$AD,AM$3,FALSE),"")</f>
        <v/>
      </c>
      <c r="AN738" s="1" t="str">
        <f>_xlfn.IFNA(VLOOKUP($B738,'[1]Price Catalogue (Active CAP)'!$A:$AD,AN$3,FALSE),"")</f>
        <v/>
      </c>
      <c r="AO738" s="1" t="str">
        <f>_xlfn.IFNA(VLOOKUP($B738,'[1]Price Catalogue (Active CAP)'!$A:$AD,AO$3,FALSE),"")</f>
        <v/>
      </c>
      <c r="AP738" s="1" t="str">
        <f>_xlfn.IFNA(VLOOKUP($B738,'[1]Price Catalogue (Active CAP)'!$A:$AD,AP$3,FALSE),"")</f>
        <v/>
      </c>
      <c r="AQ738" s="1" t="str">
        <f>_xlfn.IFNA(VLOOKUP($B738,'[1]Price Catalogue (Active CAP)'!$A:$AD,AQ$3,FALSE),"")</f>
        <v/>
      </c>
      <c r="AR738" s="1" t="str">
        <f>_xlfn.IFNA(VLOOKUP($B738,'[1]Price Catalogue (Active CAP)'!$A:$AD,AR$3,FALSE),"")</f>
        <v/>
      </c>
      <c r="AS738" s="1" t="str">
        <f>_xlfn.IFNA(VLOOKUP($B738,'[1]Price Catalogue (Active CAP)'!$A:$AD,AS$3,FALSE),"")</f>
        <v/>
      </c>
      <c r="AT738" s="1" t="str">
        <f>_xlfn.IFNA(VLOOKUP($B738,'[1]Price Catalogue (Active CAP)'!$A:$AD,AT$3,FALSE),"")</f>
        <v/>
      </c>
      <c r="AU738" s="1" t="str">
        <f>_xlfn.IFNA(VLOOKUP($B738,'[1]Price Catalogue (Active CAP)'!$A:$AD,AU$3,FALSE),"")</f>
        <v/>
      </c>
      <c r="AW738" s="1" t="b">
        <f t="shared" si="243"/>
        <v>0</v>
      </c>
      <c r="AX738" s="1" t="b">
        <f t="shared" si="244"/>
        <v>1</v>
      </c>
      <c r="AY738" s="1" t="b">
        <f t="shared" si="245"/>
        <v>0</v>
      </c>
      <c r="AZ738" s="1" t="b">
        <f t="shared" si="246"/>
        <v>0</v>
      </c>
      <c r="BA738" s="1" t="b">
        <f t="shared" si="247"/>
        <v>0</v>
      </c>
      <c r="BB738" s="1" t="b">
        <f t="shared" si="248"/>
        <v>0</v>
      </c>
      <c r="BC738" s="1" t="b">
        <f t="shared" si="249"/>
        <v>0</v>
      </c>
      <c r="BD738" s="1" t="b">
        <f t="shared" si="250"/>
        <v>0</v>
      </c>
      <c r="BE738" s="1" t="b">
        <f t="shared" si="251"/>
        <v>0</v>
      </c>
      <c r="BF738" s="1" t="b">
        <f t="shared" si="252"/>
        <v>0</v>
      </c>
      <c r="BG738" s="1" t="b">
        <f t="shared" si="253"/>
        <v>0</v>
      </c>
      <c r="BH738" s="1" t="b">
        <f t="shared" si="254"/>
        <v>0</v>
      </c>
      <c r="BI738" s="1" t="b">
        <f t="shared" si="255"/>
        <v>0</v>
      </c>
      <c r="BJ738" s="1" t="b">
        <f t="shared" si="256"/>
        <v>0</v>
      </c>
      <c r="BK738" s="1" t="b">
        <f t="shared" si="257"/>
        <v>0</v>
      </c>
      <c r="BL738" s="1" t="b">
        <f t="shared" si="258"/>
        <v>0</v>
      </c>
      <c r="BM738" s="1" t="b">
        <f t="shared" si="259"/>
        <v>0</v>
      </c>
      <c r="BN738" s="1" t="b">
        <f t="shared" si="260"/>
        <v>0</v>
      </c>
      <c r="BO738" s="1" t="b">
        <f t="shared" si="261"/>
        <v>1</v>
      </c>
      <c r="BP738" s="1" t="b">
        <f t="shared" si="262"/>
        <v>1</v>
      </c>
      <c r="BQ738" s="1" t="b">
        <f t="shared" si="263"/>
        <v>0</v>
      </c>
    </row>
    <row r="739" spans="1:69" ht="37.5">
      <c r="A739" s="5">
        <v>736</v>
      </c>
      <c r="B739" s="14" t="s">
        <v>1864</v>
      </c>
      <c r="C739" s="21"/>
      <c r="D739" s="21" t="s">
        <v>1284</v>
      </c>
      <c r="E739" s="19" t="s">
        <v>1571</v>
      </c>
      <c r="F739" s="21" t="s">
        <v>325</v>
      </c>
      <c r="G739" s="21" t="s">
        <v>943</v>
      </c>
      <c r="H739" s="21" t="s">
        <v>1865</v>
      </c>
      <c r="I739" s="21" t="s">
        <v>1287</v>
      </c>
      <c r="J739" s="21" t="s">
        <v>1822</v>
      </c>
      <c r="K739" s="21" t="s">
        <v>1866</v>
      </c>
      <c r="L739" s="21" t="s">
        <v>1835</v>
      </c>
      <c r="M739" s="13" t="s">
        <v>23</v>
      </c>
      <c r="N739" s="13" t="s">
        <v>23</v>
      </c>
      <c r="O739" s="13" t="s">
        <v>23</v>
      </c>
      <c r="P739" s="13" t="str">
        <f t="shared" si="242"/>
        <v>EASA;FAA;CAA UK;CAA MALAYSIA;DGCA INDONESIA;CAA CHINA;</v>
      </c>
      <c r="Q739" s="22" t="s">
        <v>12</v>
      </c>
      <c r="R739" s="22" t="s">
        <v>13</v>
      </c>
      <c r="S739" s="22" t="s">
        <v>1224</v>
      </c>
      <c r="T739" s="23" t="s">
        <v>24</v>
      </c>
      <c r="U739" s="23" t="s">
        <v>25</v>
      </c>
      <c r="V739" s="22" t="s">
        <v>26</v>
      </c>
      <c r="W739" s="21"/>
      <c r="X739" s="21"/>
      <c r="Y739" s="21" t="s">
        <v>1233</v>
      </c>
      <c r="Z739" s="21"/>
      <c r="AA739" s="1" t="str">
        <f>_xlfn.IFNA(VLOOKUP($B739,'[1]Price Catalogue (Active CAP)'!$A:$AD,AA$3,FALSE),"")</f>
        <v/>
      </c>
      <c r="AB739" s="1" t="str">
        <f>_xlfn.IFNA(VLOOKUP($B739,'[1]Price Catalogue (Active CAP)'!$A:$AD,AB$3,FALSE),"")</f>
        <v/>
      </c>
      <c r="AC739" s="1" t="str">
        <f>_xlfn.IFNA(VLOOKUP($B739,'[1]Price Catalogue (Active CAP)'!$A:$AD,AC$3,FALSE),"")</f>
        <v/>
      </c>
      <c r="AD739" s="1" t="str">
        <f>_xlfn.IFNA(VLOOKUP($B739,'[1]Price Catalogue (Active CAP)'!$A:$AD,AD$3,FALSE),"")</f>
        <v/>
      </c>
      <c r="AE739" s="1" t="str">
        <f>_xlfn.IFNA(VLOOKUP($B739,'[1]Price Catalogue (Active CAP)'!$A:$AD,AE$3,FALSE),"")</f>
        <v/>
      </c>
      <c r="AF739" s="1" t="str">
        <f>_xlfn.IFNA(VLOOKUP($B739,'[1]Price Catalogue (Active CAP)'!$A:$AD,AF$3,FALSE),"")</f>
        <v/>
      </c>
      <c r="AG739" s="1" t="str">
        <f>_xlfn.IFNA(VLOOKUP($B739,'[1]Price Catalogue (Active CAP)'!$A:$AD,AG$3,FALSE),"")</f>
        <v/>
      </c>
      <c r="AH739" s="1" t="str">
        <f>_xlfn.IFNA(VLOOKUP($B739,'[1]Price Catalogue (Active CAP)'!$A:$AD,AH$3,FALSE),"")</f>
        <v/>
      </c>
      <c r="AI739" s="1" t="str">
        <f>_xlfn.IFNA(VLOOKUP($B739,'[1]Price Catalogue (Active CAP)'!$A:$AD,AI$3,FALSE),"")</f>
        <v/>
      </c>
      <c r="AJ739" s="1" t="str">
        <f>_xlfn.IFNA(VLOOKUP($B739,'[1]Price Catalogue (Active CAP)'!$A:$AD,AJ$3,FALSE),"")</f>
        <v/>
      </c>
      <c r="AK739" s="1" t="str">
        <f>_xlfn.IFNA(VLOOKUP($B739,'[1]Price Catalogue (Active CAP)'!$A:$AD,AK$3,FALSE),"")</f>
        <v/>
      </c>
      <c r="AL739" s="32" t="str">
        <f>_xlfn.IFNA(VLOOKUP($B739,'[1]Price Catalogue (Active CAP)'!$A:$AD,AL$3,FALSE),"")</f>
        <v/>
      </c>
      <c r="AM739" s="1" t="str">
        <f>_xlfn.IFNA(VLOOKUP($B739,'[1]Price Catalogue (Active CAP)'!$A:$AD,AM$3,FALSE),"")</f>
        <v/>
      </c>
      <c r="AN739" s="1" t="str">
        <f>_xlfn.IFNA(VLOOKUP($B739,'[1]Price Catalogue (Active CAP)'!$A:$AD,AN$3,FALSE),"")</f>
        <v/>
      </c>
      <c r="AO739" s="1" t="str">
        <f>_xlfn.IFNA(VLOOKUP($B739,'[1]Price Catalogue (Active CAP)'!$A:$AD,AO$3,FALSE),"")</f>
        <v/>
      </c>
      <c r="AP739" s="1" t="str">
        <f>_xlfn.IFNA(VLOOKUP($B739,'[1]Price Catalogue (Active CAP)'!$A:$AD,AP$3,FALSE),"")</f>
        <v/>
      </c>
      <c r="AQ739" s="1" t="str">
        <f>_xlfn.IFNA(VLOOKUP($B739,'[1]Price Catalogue (Active CAP)'!$A:$AD,AQ$3,FALSE),"")</f>
        <v/>
      </c>
      <c r="AR739" s="1" t="str">
        <f>_xlfn.IFNA(VLOOKUP($B739,'[1]Price Catalogue (Active CAP)'!$A:$AD,AR$3,FALSE),"")</f>
        <v/>
      </c>
      <c r="AS739" s="1" t="str">
        <f>_xlfn.IFNA(VLOOKUP($B739,'[1]Price Catalogue (Active CAP)'!$A:$AD,AS$3,FALSE),"")</f>
        <v/>
      </c>
      <c r="AT739" s="1" t="str">
        <f>_xlfn.IFNA(VLOOKUP($B739,'[1]Price Catalogue (Active CAP)'!$A:$AD,AT$3,FALSE),"")</f>
        <v/>
      </c>
      <c r="AU739" s="1" t="str">
        <f>_xlfn.IFNA(VLOOKUP($B739,'[1]Price Catalogue (Active CAP)'!$A:$AD,AU$3,FALSE),"")</f>
        <v/>
      </c>
      <c r="AW739" s="1" t="b">
        <f t="shared" si="243"/>
        <v>0</v>
      </c>
      <c r="AX739" s="1" t="b">
        <f t="shared" si="244"/>
        <v>1</v>
      </c>
      <c r="AY739" s="1" t="b">
        <f t="shared" si="245"/>
        <v>0</v>
      </c>
      <c r="AZ739" s="1" t="b">
        <f t="shared" si="246"/>
        <v>0</v>
      </c>
      <c r="BA739" s="1" t="b">
        <f t="shared" si="247"/>
        <v>0</v>
      </c>
      <c r="BB739" s="1" t="b">
        <f t="shared" si="248"/>
        <v>0</v>
      </c>
      <c r="BC739" s="1" t="b">
        <f t="shared" si="249"/>
        <v>0</v>
      </c>
      <c r="BD739" s="1" t="b">
        <f t="shared" si="250"/>
        <v>0</v>
      </c>
      <c r="BE739" s="1" t="b">
        <f t="shared" si="251"/>
        <v>0</v>
      </c>
      <c r="BF739" s="1" t="b">
        <f t="shared" si="252"/>
        <v>0</v>
      </c>
      <c r="BG739" s="1" t="b">
        <f t="shared" si="253"/>
        <v>0</v>
      </c>
      <c r="BH739" s="1" t="b">
        <f t="shared" si="254"/>
        <v>0</v>
      </c>
      <c r="BI739" s="1" t="b">
        <f t="shared" si="255"/>
        <v>0</v>
      </c>
      <c r="BJ739" s="1" t="b">
        <f t="shared" si="256"/>
        <v>0</v>
      </c>
      <c r="BK739" s="1" t="b">
        <f t="shared" si="257"/>
        <v>0</v>
      </c>
      <c r="BL739" s="1" t="b">
        <f t="shared" si="258"/>
        <v>0</v>
      </c>
      <c r="BM739" s="1" t="b">
        <f t="shared" si="259"/>
        <v>0</v>
      </c>
      <c r="BN739" s="1" t="b">
        <f t="shared" si="260"/>
        <v>0</v>
      </c>
      <c r="BO739" s="1" t="b">
        <f t="shared" si="261"/>
        <v>1</v>
      </c>
      <c r="BP739" s="1" t="b">
        <f t="shared" si="262"/>
        <v>1</v>
      </c>
      <c r="BQ739" s="1" t="b">
        <f t="shared" si="263"/>
        <v>0</v>
      </c>
    </row>
    <row r="740" spans="1:69" ht="37.5">
      <c r="A740" s="5">
        <v>737</v>
      </c>
      <c r="B740" s="14" t="s">
        <v>1867</v>
      </c>
      <c r="C740" s="21"/>
      <c r="D740" s="21" t="s">
        <v>1847</v>
      </c>
      <c r="E740" s="19" t="s">
        <v>1571</v>
      </c>
      <c r="F740" s="21" t="s">
        <v>325</v>
      </c>
      <c r="G740" s="21" t="s">
        <v>1174</v>
      </c>
      <c r="H740" s="21" t="s">
        <v>1848</v>
      </c>
      <c r="I740" s="21" t="s">
        <v>1561</v>
      </c>
      <c r="J740" s="21" t="s">
        <v>1822</v>
      </c>
      <c r="K740" s="21" t="s">
        <v>1849</v>
      </c>
      <c r="L740" s="21" t="s">
        <v>1835</v>
      </c>
      <c r="M740" s="13" t="s">
        <v>23</v>
      </c>
      <c r="N740" s="13" t="s">
        <v>23</v>
      </c>
      <c r="O740" s="13" t="s">
        <v>23</v>
      </c>
      <c r="P740" s="13" t="str">
        <f t="shared" si="242"/>
        <v>EASA;FAA;CAA UK;CAA MALAYSIA;DGCA INDONESIA;CAA CHINA;</v>
      </c>
      <c r="Q740" s="22" t="s">
        <v>12</v>
      </c>
      <c r="R740" s="22" t="s">
        <v>13</v>
      </c>
      <c r="S740" s="22" t="s">
        <v>1224</v>
      </c>
      <c r="T740" s="23" t="s">
        <v>24</v>
      </c>
      <c r="U740" s="23" t="s">
        <v>25</v>
      </c>
      <c r="V740" s="22" t="s">
        <v>26</v>
      </c>
      <c r="W740" s="21"/>
      <c r="X740" s="21"/>
      <c r="Y740" s="21" t="s">
        <v>1273</v>
      </c>
      <c r="Z740" s="21"/>
      <c r="AA740" s="1" t="str">
        <f>_xlfn.IFNA(VLOOKUP($B740,'[1]Price Catalogue (Active CAP)'!$A:$AD,AA$3,FALSE),"")</f>
        <v/>
      </c>
      <c r="AB740" s="1" t="str">
        <f>_xlfn.IFNA(VLOOKUP($B740,'[1]Price Catalogue (Active CAP)'!$A:$AD,AB$3,FALSE),"")</f>
        <v/>
      </c>
      <c r="AC740" s="1" t="str">
        <f>_xlfn.IFNA(VLOOKUP($B740,'[1]Price Catalogue (Active CAP)'!$A:$AD,AC$3,FALSE),"")</f>
        <v/>
      </c>
      <c r="AD740" s="1" t="str">
        <f>_xlfn.IFNA(VLOOKUP($B740,'[1]Price Catalogue (Active CAP)'!$A:$AD,AD$3,FALSE),"")</f>
        <v/>
      </c>
      <c r="AE740" s="1" t="str">
        <f>_xlfn.IFNA(VLOOKUP($B740,'[1]Price Catalogue (Active CAP)'!$A:$AD,AE$3,FALSE),"")</f>
        <v/>
      </c>
      <c r="AF740" s="1" t="str">
        <f>_xlfn.IFNA(VLOOKUP($B740,'[1]Price Catalogue (Active CAP)'!$A:$AD,AF$3,FALSE),"")</f>
        <v/>
      </c>
      <c r="AG740" s="1" t="str">
        <f>_xlfn.IFNA(VLOOKUP($B740,'[1]Price Catalogue (Active CAP)'!$A:$AD,AG$3,FALSE),"")</f>
        <v/>
      </c>
      <c r="AH740" s="1" t="str">
        <f>_xlfn.IFNA(VLOOKUP($B740,'[1]Price Catalogue (Active CAP)'!$A:$AD,AH$3,FALSE),"")</f>
        <v/>
      </c>
      <c r="AI740" s="1" t="str">
        <f>_xlfn.IFNA(VLOOKUP($B740,'[1]Price Catalogue (Active CAP)'!$A:$AD,AI$3,FALSE),"")</f>
        <v/>
      </c>
      <c r="AJ740" s="1" t="str">
        <f>_xlfn.IFNA(VLOOKUP($B740,'[1]Price Catalogue (Active CAP)'!$A:$AD,AJ$3,FALSE),"")</f>
        <v/>
      </c>
      <c r="AK740" s="1" t="str">
        <f>_xlfn.IFNA(VLOOKUP($B740,'[1]Price Catalogue (Active CAP)'!$A:$AD,AK$3,FALSE),"")</f>
        <v/>
      </c>
      <c r="AL740" s="32" t="str">
        <f>_xlfn.IFNA(VLOOKUP($B740,'[1]Price Catalogue (Active CAP)'!$A:$AD,AL$3,FALSE),"")</f>
        <v/>
      </c>
      <c r="AM740" s="1" t="str">
        <f>_xlfn.IFNA(VLOOKUP($B740,'[1]Price Catalogue (Active CAP)'!$A:$AD,AM$3,FALSE),"")</f>
        <v/>
      </c>
      <c r="AN740" s="1" t="str">
        <f>_xlfn.IFNA(VLOOKUP($B740,'[1]Price Catalogue (Active CAP)'!$A:$AD,AN$3,FALSE),"")</f>
        <v/>
      </c>
      <c r="AO740" s="1" t="str">
        <f>_xlfn.IFNA(VLOOKUP($B740,'[1]Price Catalogue (Active CAP)'!$A:$AD,AO$3,FALSE),"")</f>
        <v/>
      </c>
      <c r="AP740" s="1" t="str">
        <f>_xlfn.IFNA(VLOOKUP($B740,'[1]Price Catalogue (Active CAP)'!$A:$AD,AP$3,FALSE),"")</f>
        <v/>
      </c>
      <c r="AQ740" s="1" t="str">
        <f>_xlfn.IFNA(VLOOKUP($B740,'[1]Price Catalogue (Active CAP)'!$A:$AD,AQ$3,FALSE),"")</f>
        <v/>
      </c>
      <c r="AR740" s="1" t="str">
        <f>_xlfn.IFNA(VLOOKUP($B740,'[1]Price Catalogue (Active CAP)'!$A:$AD,AR$3,FALSE),"")</f>
        <v/>
      </c>
      <c r="AS740" s="1" t="str">
        <f>_xlfn.IFNA(VLOOKUP($B740,'[1]Price Catalogue (Active CAP)'!$A:$AD,AS$3,FALSE),"")</f>
        <v/>
      </c>
      <c r="AT740" s="1" t="str">
        <f>_xlfn.IFNA(VLOOKUP($B740,'[1]Price Catalogue (Active CAP)'!$A:$AD,AT$3,FALSE),"")</f>
        <v/>
      </c>
      <c r="AU740" s="1" t="str">
        <f>_xlfn.IFNA(VLOOKUP($B740,'[1]Price Catalogue (Active CAP)'!$A:$AD,AU$3,FALSE),"")</f>
        <v/>
      </c>
      <c r="AW740" s="1" t="b">
        <f t="shared" si="243"/>
        <v>0</v>
      </c>
      <c r="AX740" s="1" t="b">
        <f t="shared" si="244"/>
        <v>1</v>
      </c>
      <c r="AY740" s="1" t="b">
        <f t="shared" si="245"/>
        <v>0</v>
      </c>
      <c r="AZ740" s="1" t="b">
        <f t="shared" si="246"/>
        <v>0</v>
      </c>
      <c r="BA740" s="1" t="b">
        <f t="shared" si="247"/>
        <v>0</v>
      </c>
      <c r="BB740" s="1" t="b">
        <f t="shared" si="248"/>
        <v>0</v>
      </c>
      <c r="BC740" s="1" t="b">
        <f t="shared" si="249"/>
        <v>0</v>
      </c>
      <c r="BD740" s="1" t="b">
        <f t="shared" si="250"/>
        <v>0</v>
      </c>
      <c r="BE740" s="1" t="b">
        <f t="shared" si="251"/>
        <v>0</v>
      </c>
      <c r="BF740" s="1" t="b">
        <f t="shared" si="252"/>
        <v>0</v>
      </c>
      <c r="BG740" s="1" t="b">
        <f t="shared" si="253"/>
        <v>0</v>
      </c>
      <c r="BH740" s="1" t="b">
        <f t="shared" si="254"/>
        <v>0</v>
      </c>
      <c r="BI740" s="1" t="b">
        <f t="shared" si="255"/>
        <v>0</v>
      </c>
      <c r="BJ740" s="1" t="b">
        <f t="shared" si="256"/>
        <v>0</v>
      </c>
      <c r="BK740" s="1" t="b">
        <f t="shared" si="257"/>
        <v>0</v>
      </c>
      <c r="BL740" s="1" t="b">
        <f t="shared" si="258"/>
        <v>0</v>
      </c>
      <c r="BM740" s="1" t="b">
        <f t="shared" si="259"/>
        <v>0</v>
      </c>
      <c r="BN740" s="1" t="b">
        <f t="shared" si="260"/>
        <v>0</v>
      </c>
      <c r="BO740" s="1" t="b">
        <f t="shared" si="261"/>
        <v>1</v>
      </c>
      <c r="BP740" s="1" t="b">
        <f t="shared" si="262"/>
        <v>1</v>
      </c>
      <c r="BQ740" s="1" t="b">
        <f t="shared" si="263"/>
        <v>0</v>
      </c>
    </row>
    <row r="741" spans="1:69" ht="37.5">
      <c r="A741" s="5">
        <v>738</v>
      </c>
      <c r="B741" s="14" t="s">
        <v>1868</v>
      </c>
      <c r="C741" s="21"/>
      <c r="D741" s="21" t="s">
        <v>1869</v>
      </c>
      <c r="E741" s="19" t="s">
        <v>1571</v>
      </c>
      <c r="F741" s="21" t="s">
        <v>28</v>
      </c>
      <c r="G741" s="21" t="s">
        <v>1870</v>
      </c>
      <c r="H741" s="21" t="s">
        <v>1871</v>
      </c>
      <c r="I741" s="21" t="s">
        <v>1287</v>
      </c>
      <c r="J741" s="21" t="s">
        <v>1822</v>
      </c>
      <c r="K741" s="21" t="s">
        <v>1872</v>
      </c>
      <c r="L741" s="21" t="s">
        <v>1835</v>
      </c>
      <c r="M741" s="13" t="s">
        <v>23</v>
      </c>
      <c r="N741" s="13" t="s">
        <v>23</v>
      </c>
      <c r="O741" s="13" t="s">
        <v>23</v>
      </c>
      <c r="P741" s="13" t="str">
        <f t="shared" si="242"/>
        <v>EASA;FAA;CAA UK;CAA MALAYSIA;DGCA INDONESIA;CAA CHINA;</v>
      </c>
      <c r="Q741" s="22" t="s">
        <v>12</v>
      </c>
      <c r="R741" s="22" t="s">
        <v>13</v>
      </c>
      <c r="S741" s="22" t="s">
        <v>1224</v>
      </c>
      <c r="T741" s="23" t="s">
        <v>24</v>
      </c>
      <c r="U741" s="23" t="s">
        <v>25</v>
      </c>
      <c r="V741" s="22" t="s">
        <v>26</v>
      </c>
      <c r="W741" s="21"/>
      <c r="X741" s="21"/>
      <c r="Y741" s="21" t="s">
        <v>1233</v>
      </c>
      <c r="Z741" s="21"/>
      <c r="AA741" s="1" t="str">
        <f>_xlfn.IFNA(VLOOKUP($B741,'[1]Price Catalogue (Active CAP)'!$A:$AD,AA$3,FALSE),"")</f>
        <v/>
      </c>
      <c r="AB741" s="1" t="str">
        <f>_xlfn.IFNA(VLOOKUP($B741,'[1]Price Catalogue (Active CAP)'!$A:$AD,AB$3,FALSE),"")</f>
        <v/>
      </c>
      <c r="AC741" s="1" t="str">
        <f>_xlfn.IFNA(VLOOKUP($B741,'[1]Price Catalogue (Active CAP)'!$A:$AD,AC$3,FALSE),"")</f>
        <v/>
      </c>
      <c r="AD741" s="1" t="str">
        <f>_xlfn.IFNA(VLOOKUP($B741,'[1]Price Catalogue (Active CAP)'!$A:$AD,AD$3,FALSE),"")</f>
        <v/>
      </c>
      <c r="AE741" s="1" t="str">
        <f>_xlfn.IFNA(VLOOKUP($B741,'[1]Price Catalogue (Active CAP)'!$A:$AD,AE$3,FALSE),"")</f>
        <v/>
      </c>
      <c r="AF741" s="1" t="str">
        <f>_xlfn.IFNA(VLOOKUP($B741,'[1]Price Catalogue (Active CAP)'!$A:$AD,AF$3,FALSE),"")</f>
        <v/>
      </c>
      <c r="AG741" s="1" t="str">
        <f>_xlfn.IFNA(VLOOKUP($B741,'[1]Price Catalogue (Active CAP)'!$A:$AD,AG$3,FALSE),"")</f>
        <v/>
      </c>
      <c r="AH741" s="1" t="str">
        <f>_xlfn.IFNA(VLOOKUP($B741,'[1]Price Catalogue (Active CAP)'!$A:$AD,AH$3,FALSE),"")</f>
        <v/>
      </c>
      <c r="AI741" s="1" t="str">
        <f>_xlfn.IFNA(VLOOKUP($B741,'[1]Price Catalogue (Active CAP)'!$A:$AD,AI$3,FALSE),"")</f>
        <v/>
      </c>
      <c r="AJ741" s="1" t="str">
        <f>_xlfn.IFNA(VLOOKUP($B741,'[1]Price Catalogue (Active CAP)'!$A:$AD,AJ$3,FALSE),"")</f>
        <v/>
      </c>
      <c r="AK741" s="1" t="str">
        <f>_xlfn.IFNA(VLOOKUP($B741,'[1]Price Catalogue (Active CAP)'!$A:$AD,AK$3,FALSE),"")</f>
        <v/>
      </c>
      <c r="AL741" s="32" t="str">
        <f>_xlfn.IFNA(VLOOKUP($B741,'[1]Price Catalogue (Active CAP)'!$A:$AD,AL$3,FALSE),"")</f>
        <v/>
      </c>
      <c r="AM741" s="1" t="str">
        <f>_xlfn.IFNA(VLOOKUP($B741,'[1]Price Catalogue (Active CAP)'!$A:$AD,AM$3,FALSE),"")</f>
        <v/>
      </c>
      <c r="AN741" s="1" t="str">
        <f>_xlfn.IFNA(VLOOKUP($B741,'[1]Price Catalogue (Active CAP)'!$A:$AD,AN$3,FALSE),"")</f>
        <v/>
      </c>
      <c r="AO741" s="1" t="str">
        <f>_xlfn.IFNA(VLOOKUP($B741,'[1]Price Catalogue (Active CAP)'!$A:$AD,AO$3,FALSE),"")</f>
        <v/>
      </c>
      <c r="AP741" s="1" t="str">
        <f>_xlfn.IFNA(VLOOKUP($B741,'[1]Price Catalogue (Active CAP)'!$A:$AD,AP$3,FALSE),"")</f>
        <v/>
      </c>
      <c r="AQ741" s="1" t="str">
        <f>_xlfn.IFNA(VLOOKUP($B741,'[1]Price Catalogue (Active CAP)'!$A:$AD,AQ$3,FALSE),"")</f>
        <v/>
      </c>
      <c r="AR741" s="1" t="str">
        <f>_xlfn.IFNA(VLOOKUP($B741,'[1]Price Catalogue (Active CAP)'!$A:$AD,AR$3,FALSE),"")</f>
        <v/>
      </c>
      <c r="AS741" s="1" t="str">
        <f>_xlfn.IFNA(VLOOKUP($B741,'[1]Price Catalogue (Active CAP)'!$A:$AD,AS$3,FALSE),"")</f>
        <v/>
      </c>
      <c r="AT741" s="1" t="str">
        <f>_xlfn.IFNA(VLOOKUP($B741,'[1]Price Catalogue (Active CAP)'!$A:$AD,AT$3,FALSE),"")</f>
        <v/>
      </c>
      <c r="AU741" s="1" t="str">
        <f>_xlfn.IFNA(VLOOKUP($B741,'[1]Price Catalogue (Active CAP)'!$A:$AD,AU$3,FALSE),"")</f>
        <v/>
      </c>
      <c r="AW741" s="1" t="b">
        <f t="shared" si="243"/>
        <v>0</v>
      </c>
      <c r="AX741" s="1" t="b">
        <f t="shared" si="244"/>
        <v>1</v>
      </c>
      <c r="AY741" s="1" t="b">
        <f t="shared" si="245"/>
        <v>0</v>
      </c>
      <c r="AZ741" s="1" t="b">
        <f t="shared" si="246"/>
        <v>0</v>
      </c>
      <c r="BA741" s="1" t="b">
        <f t="shared" si="247"/>
        <v>0</v>
      </c>
      <c r="BB741" s="1" t="b">
        <f t="shared" si="248"/>
        <v>0</v>
      </c>
      <c r="BC741" s="1" t="b">
        <f t="shared" si="249"/>
        <v>0</v>
      </c>
      <c r="BD741" s="1" t="b">
        <f t="shared" si="250"/>
        <v>0</v>
      </c>
      <c r="BE741" s="1" t="b">
        <f t="shared" si="251"/>
        <v>0</v>
      </c>
      <c r="BF741" s="1" t="b">
        <f t="shared" si="252"/>
        <v>0</v>
      </c>
      <c r="BG741" s="1" t="b">
        <f t="shared" si="253"/>
        <v>0</v>
      </c>
      <c r="BH741" s="1" t="b">
        <f t="shared" si="254"/>
        <v>0</v>
      </c>
      <c r="BI741" s="1" t="b">
        <f t="shared" si="255"/>
        <v>0</v>
      </c>
      <c r="BJ741" s="1" t="b">
        <f t="shared" si="256"/>
        <v>0</v>
      </c>
      <c r="BK741" s="1" t="b">
        <f t="shared" si="257"/>
        <v>0</v>
      </c>
      <c r="BL741" s="1" t="b">
        <f t="shared" si="258"/>
        <v>0</v>
      </c>
      <c r="BM741" s="1" t="b">
        <f t="shared" si="259"/>
        <v>0</v>
      </c>
      <c r="BN741" s="1" t="b">
        <f t="shared" si="260"/>
        <v>0</v>
      </c>
      <c r="BO741" s="1" t="b">
        <f t="shared" si="261"/>
        <v>1</v>
      </c>
      <c r="BP741" s="1" t="b">
        <f t="shared" si="262"/>
        <v>1</v>
      </c>
      <c r="BQ741" s="1" t="b">
        <f t="shared" si="263"/>
        <v>0</v>
      </c>
    </row>
    <row r="742" spans="1:69" ht="37.5">
      <c r="A742" s="5">
        <v>739</v>
      </c>
      <c r="B742" s="14" t="s">
        <v>1873</v>
      </c>
      <c r="C742" s="21"/>
      <c r="D742" s="21" t="s">
        <v>1869</v>
      </c>
      <c r="E742" s="19" t="s">
        <v>1571</v>
      </c>
      <c r="F742" s="21" t="s">
        <v>28</v>
      </c>
      <c r="G742" s="21" t="s">
        <v>1870</v>
      </c>
      <c r="H742" s="21" t="s">
        <v>1871</v>
      </c>
      <c r="I742" s="21" t="s">
        <v>1287</v>
      </c>
      <c r="J742" s="21" t="s">
        <v>1822</v>
      </c>
      <c r="K742" s="21" t="s">
        <v>1872</v>
      </c>
      <c r="L742" s="21" t="s">
        <v>1835</v>
      </c>
      <c r="M742" s="13" t="s">
        <v>23</v>
      </c>
      <c r="N742" s="13" t="s">
        <v>23</v>
      </c>
      <c r="O742" s="13" t="s">
        <v>23</v>
      </c>
      <c r="P742" s="13" t="str">
        <f t="shared" si="242"/>
        <v>EASA;FAA;CAA UK;CAA MALAYSIA;DGCA INDONESIA;CAA CHINA;</v>
      </c>
      <c r="Q742" s="22" t="s">
        <v>12</v>
      </c>
      <c r="R742" s="22" t="s">
        <v>13</v>
      </c>
      <c r="S742" s="22" t="s">
        <v>1224</v>
      </c>
      <c r="T742" s="23" t="s">
        <v>24</v>
      </c>
      <c r="U742" s="23" t="s">
        <v>25</v>
      </c>
      <c r="V742" s="22" t="s">
        <v>26</v>
      </c>
      <c r="W742" s="21"/>
      <c r="X742" s="21"/>
      <c r="Y742" s="21" t="s">
        <v>1233</v>
      </c>
      <c r="Z742" s="21"/>
      <c r="AA742" s="1" t="str">
        <f>_xlfn.IFNA(VLOOKUP($B742,'[1]Price Catalogue (Active CAP)'!$A:$AD,AA$3,FALSE),"")</f>
        <v/>
      </c>
      <c r="AB742" s="1" t="str">
        <f>_xlfn.IFNA(VLOOKUP($B742,'[1]Price Catalogue (Active CAP)'!$A:$AD,AB$3,FALSE),"")</f>
        <v/>
      </c>
      <c r="AC742" s="1" t="str">
        <f>_xlfn.IFNA(VLOOKUP($B742,'[1]Price Catalogue (Active CAP)'!$A:$AD,AC$3,FALSE),"")</f>
        <v/>
      </c>
      <c r="AD742" s="1" t="str">
        <f>_xlfn.IFNA(VLOOKUP($B742,'[1]Price Catalogue (Active CAP)'!$A:$AD,AD$3,FALSE),"")</f>
        <v/>
      </c>
      <c r="AE742" s="1" t="str">
        <f>_xlfn.IFNA(VLOOKUP($B742,'[1]Price Catalogue (Active CAP)'!$A:$AD,AE$3,FALSE),"")</f>
        <v/>
      </c>
      <c r="AF742" s="1" t="str">
        <f>_xlfn.IFNA(VLOOKUP($B742,'[1]Price Catalogue (Active CAP)'!$A:$AD,AF$3,FALSE),"")</f>
        <v/>
      </c>
      <c r="AG742" s="1" t="str">
        <f>_xlfn.IFNA(VLOOKUP($B742,'[1]Price Catalogue (Active CAP)'!$A:$AD,AG$3,FALSE),"")</f>
        <v/>
      </c>
      <c r="AH742" s="1" t="str">
        <f>_xlfn.IFNA(VLOOKUP($B742,'[1]Price Catalogue (Active CAP)'!$A:$AD,AH$3,FALSE),"")</f>
        <v/>
      </c>
      <c r="AI742" s="1" t="str">
        <f>_xlfn.IFNA(VLOOKUP($B742,'[1]Price Catalogue (Active CAP)'!$A:$AD,AI$3,FALSE),"")</f>
        <v/>
      </c>
      <c r="AJ742" s="1" t="str">
        <f>_xlfn.IFNA(VLOOKUP($B742,'[1]Price Catalogue (Active CAP)'!$A:$AD,AJ$3,FALSE),"")</f>
        <v/>
      </c>
      <c r="AK742" s="1" t="str">
        <f>_xlfn.IFNA(VLOOKUP($B742,'[1]Price Catalogue (Active CAP)'!$A:$AD,AK$3,FALSE),"")</f>
        <v/>
      </c>
      <c r="AL742" s="32" t="str">
        <f>_xlfn.IFNA(VLOOKUP($B742,'[1]Price Catalogue (Active CAP)'!$A:$AD,AL$3,FALSE),"")</f>
        <v/>
      </c>
      <c r="AM742" s="1" t="str">
        <f>_xlfn.IFNA(VLOOKUP($B742,'[1]Price Catalogue (Active CAP)'!$A:$AD,AM$3,FALSE),"")</f>
        <v/>
      </c>
      <c r="AN742" s="1" t="str">
        <f>_xlfn.IFNA(VLOOKUP($B742,'[1]Price Catalogue (Active CAP)'!$A:$AD,AN$3,FALSE),"")</f>
        <v/>
      </c>
      <c r="AO742" s="1" t="str">
        <f>_xlfn.IFNA(VLOOKUP($B742,'[1]Price Catalogue (Active CAP)'!$A:$AD,AO$3,FALSE),"")</f>
        <v/>
      </c>
      <c r="AP742" s="1" t="str">
        <f>_xlfn.IFNA(VLOOKUP($B742,'[1]Price Catalogue (Active CAP)'!$A:$AD,AP$3,FALSE),"")</f>
        <v/>
      </c>
      <c r="AQ742" s="1" t="str">
        <f>_xlfn.IFNA(VLOOKUP($B742,'[1]Price Catalogue (Active CAP)'!$A:$AD,AQ$3,FALSE),"")</f>
        <v/>
      </c>
      <c r="AR742" s="1" t="str">
        <f>_xlfn.IFNA(VLOOKUP($B742,'[1]Price Catalogue (Active CAP)'!$A:$AD,AR$3,FALSE),"")</f>
        <v/>
      </c>
      <c r="AS742" s="1" t="str">
        <f>_xlfn.IFNA(VLOOKUP($B742,'[1]Price Catalogue (Active CAP)'!$A:$AD,AS$3,FALSE),"")</f>
        <v/>
      </c>
      <c r="AT742" s="1" t="str">
        <f>_xlfn.IFNA(VLOOKUP($B742,'[1]Price Catalogue (Active CAP)'!$A:$AD,AT$3,FALSE),"")</f>
        <v/>
      </c>
      <c r="AU742" s="1" t="str">
        <f>_xlfn.IFNA(VLOOKUP($B742,'[1]Price Catalogue (Active CAP)'!$A:$AD,AU$3,FALSE),"")</f>
        <v/>
      </c>
      <c r="AW742" s="1" t="b">
        <f t="shared" si="243"/>
        <v>0</v>
      </c>
      <c r="AX742" s="1" t="b">
        <f t="shared" si="244"/>
        <v>1</v>
      </c>
      <c r="AY742" s="1" t="b">
        <f t="shared" si="245"/>
        <v>0</v>
      </c>
      <c r="AZ742" s="1" t="b">
        <f t="shared" si="246"/>
        <v>0</v>
      </c>
      <c r="BA742" s="1" t="b">
        <f t="shared" si="247"/>
        <v>0</v>
      </c>
      <c r="BB742" s="1" t="b">
        <f t="shared" si="248"/>
        <v>0</v>
      </c>
      <c r="BC742" s="1" t="b">
        <f t="shared" si="249"/>
        <v>0</v>
      </c>
      <c r="BD742" s="1" t="b">
        <f t="shared" si="250"/>
        <v>0</v>
      </c>
      <c r="BE742" s="1" t="b">
        <f t="shared" si="251"/>
        <v>0</v>
      </c>
      <c r="BF742" s="1" t="b">
        <f t="shared" si="252"/>
        <v>0</v>
      </c>
      <c r="BG742" s="1" t="b">
        <f t="shared" si="253"/>
        <v>0</v>
      </c>
      <c r="BH742" s="1" t="b">
        <f t="shared" si="254"/>
        <v>0</v>
      </c>
      <c r="BI742" s="1" t="b">
        <f t="shared" si="255"/>
        <v>0</v>
      </c>
      <c r="BJ742" s="1" t="b">
        <f t="shared" si="256"/>
        <v>0</v>
      </c>
      <c r="BK742" s="1" t="b">
        <f t="shared" si="257"/>
        <v>0</v>
      </c>
      <c r="BL742" s="1" t="b">
        <f t="shared" si="258"/>
        <v>0</v>
      </c>
      <c r="BM742" s="1" t="b">
        <f t="shared" si="259"/>
        <v>0</v>
      </c>
      <c r="BN742" s="1" t="b">
        <f t="shared" si="260"/>
        <v>0</v>
      </c>
      <c r="BO742" s="1" t="b">
        <f t="shared" si="261"/>
        <v>1</v>
      </c>
      <c r="BP742" s="1" t="b">
        <f t="shared" si="262"/>
        <v>1</v>
      </c>
      <c r="BQ742" s="1" t="b">
        <f t="shared" si="263"/>
        <v>0</v>
      </c>
    </row>
    <row r="743" spans="1:69" ht="37.5">
      <c r="A743" s="5">
        <v>740</v>
      </c>
      <c r="B743" s="14">
        <v>6252</v>
      </c>
      <c r="C743" s="21"/>
      <c r="D743" s="21" t="s">
        <v>1874</v>
      </c>
      <c r="E743" s="19" t="s">
        <v>1571</v>
      </c>
      <c r="F743" s="21" t="s">
        <v>1875</v>
      </c>
      <c r="G743" s="21" t="s">
        <v>1876</v>
      </c>
      <c r="H743" s="21" t="s">
        <v>1877</v>
      </c>
      <c r="I743" s="21" t="s">
        <v>1379</v>
      </c>
      <c r="J743" s="21" t="s">
        <v>1822</v>
      </c>
      <c r="K743" s="21" t="s">
        <v>1878</v>
      </c>
      <c r="L743" s="21"/>
      <c r="M743" s="13" t="s">
        <v>23</v>
      </c>
      <c r="N743" s="13" t="s">
        <v>23</v>
      </c>
      <c r="O743" s="13" t="s">
        <v>23</v>
      </c>
      <c r="P743" s="13" t="str">
        <f t="shared" si="242"/>
        <v>EASA;FAA;CAA UK;CAA MALAYSIA;DGCA INDONESIA;CAA CHINA;</v>
      </c>
      <c r="Q743" s="22" t="s">
        <v>12</v>
      </c>
      <c r="R743" s="22" t="s">
        <v>13</v>
      </c>
      <c r="S743" s="22" t="s">
        <v>1224</v>
      </c>
      <c r="T743" s="23" t="s">
        <v>24</v>
      </c>
      <c r="U743" s="23" t="s">
        <v>25</v>
      </c>
      <c r="V743" s="22" t="s">
        <v>26</v>
      </c>
      <c r="W743" s="21"/>
      <c r="X743" s="21"/>
      <c r="Y743" s="21" t="s">
        <v>1233</v>
      </c>
      <c r="Z743" s="21"/>
      <c r="AA743" s="1" t="str">
        <f>_xlfn.IFNA(VLOOKUP($B743,'[1]Price Catalogue (Active CAP)'!$A:$AD,AA$3,FALSE),"")</f>
        <v/>
      </c>
      <c r="AB743" s="1" t="str">
        <f>_xlfn.IFNA(VLOOKUP($B743,'[1]Price Catalogue (Active CAP)'!$A:$AD,AB$3,FALSE),"")</f>
        <v/>
      </c>
      <c r="AC743" s="1" t="str">
        <f>_xlfn.IFNA(VLOOKUP($B743,'[1]Price Catalogue (Active CAP)'!$A:$AD,AC$3,FALSE),"")</f>
        <v/>
      </c>
      <c r="AD743" s="1" t="str">
        <f>_xlfn.IFNA(VLOOKUP($B743,'[1]Price Catalogue (Active CAP)'!$A:$AD,AD$3,FALSE),"")</f>
        <v/>
      </c>
      <c r="AE743" s="1" t="str">
        <f>_xlfn.IFNA(VLOOKUP($B743,'[1]Price Catalogue (Active CAP)'!$A:$AD,AE$3,FALSE),"")</f>
        <v/>
      </c>
      <c r="AF743" s="1" t="str">
        <f>_xlfn.IFNA(VLOOKUP($B743,'[1]Price Catalogue (Active CAP)'!$A:$AD,AF$3,FALSE),"")</f>
        <v/>
      </c>
      <c r="AG743" s="1" t="str">
        <f>_xlfn.IFNA(VLOOKUP($B743,'[1]Price Catalogue (Active CAP)'!$A:$AD,AG$3,FALSE),"")</f>
        <v/>
      </c>
      <c r="AH743" s="1" t="str">
        <f>_xlfn.IFNA(VLOOKUP($B743,'[1]Price Catalogue (Active CAP)'!$A:$AD,AH$3,FALSE),"")</f>
        <v/>
      </c>
      <c r="AI743" s="1" t="str">
        <f>_xlfn.IFNA(VLOOKUP($B743,'[1]Price Catalogue (Active CAP)'!$A:$AD,AI$3,FALSE),"")</f>
        <v/>
      </c>
      <c r="AJ743" s="1" t="str">
        <f>_xlfn.IFNA(VLOOKUP($B743,'[1]Price Catalogue (Active CAP)'!$A:$AD,AJ$3,FALSE),"")</f>
        <v/>
      </c>
      <c r="AK743" s="1" t="str">
        <f>_xlfn.IFNA(VLOOKUP($B743,'[1]Price Catalogue (Active CAP)'!$A:$AD,AK$3,FALSE),"")</f>
        <v/>
      </c>
      <c r="AL743" s="32" t="str">
        <f>_xlfn.IFNA(VLOOKUP($B743,'[1]Price Catalogue (Active CAP)'!$A:$AD,AL$3,FALSE),"")</f>
        <v/>
      </c>
      <c r="AM743" s="1" t="str">
        <f>_xlfn.IFNA(VLOOKUP($B743,'[1]Price Catalogue (Active CAP)'!$A:$AD,AM$3,FALSE),"")</f>
        <v/>
      </c>
      <c r="AN743" s="1" t="str">
        <f>_xlfn.IFNA(VLOOKUP($B743,'[1]Price Catalogue (Active CAP)'!$A:$AD,AN$3,FALSE),"")</f>
        <v/>
      </c>
      <c r="AO743" s="1" t="str">
        <f>_xlfn.IFNA(VLOOKUP($B743,'[1]Price Catalogue (Active CAP)'!$A:$AD,AO$3,FALSE),"")</f>
        <v/>
      </c>
      <c r="AP743" s="1" t="str">
        <f>_xlfn.IFNA(VLOOKUP($B743,'[1]Price Catalogue (Active CAP)'!$A:$AD,AP$3,FALSE),"")</f>
        <v/>
      </c>
      <c r="AQ743" s="1" t="str">
        <f>_xlfn.IFNA(VLOOKUP($B743,'[1]Price Catalogue (Active CAP)'!$A:$AD,AQ$3,FALSE),"")</f>
        <v/>
      </c>
      <c r="AR743" s="1" t="str">
        <f>_xlfn.IFNA(VLOOKUP($B743,'[1]Price Catalogue (Active CAP)'!$A:$AD,AR$3,FALSE),"")</f>
        <v/>
      </c>
      <c r="AS743" s="1" t="str">
        <f>_xlfn.IFNA(VLOOKUP($B743,'[1]Price Catalogue (Active CAP)'!$A:$AD,AS$3,FALSE),"")</f>
        <v/>
      </c>
      <c r="AT743" s="1" t="str">
        <f>_xlfn.IFNA(VLOOKUP($B743,'[1]Price Catalogue (Active CAP)'!$A:$AD,AT$3,FALSE),"")</f>
        <v/>
      </c>
      <c r="AU743" s="1" t="str">
        <f>_xlfn.IFNA(VLOOKUP($B743,'[1]Price Catalogue (Active CAP)'!$A:$AD,AU$3,FALSE),"")</f>
        <v/>
      </c>
      <c r="AW743" s="1" t="b">
        <f t="shared" si="243"/>
        <v>0</v>
      </c>
      <c r="AX743" s="1" t="b">
        <f t="shared" si="244"/>
        <v>1</v>
      </c>
      <c r="AY743" s="1" t="b">
        <f t="shared" si="245"/>
        <v>0</v>
      </c>
      <c r="AZ743" s="1" t="b">
        <f t="shared" si="246"/>
        <v>0</v>
      </c>
      <c r="BA743" s="1" t="b">
        <f t="shared" si="247"/>
        <v>0</v>
      </c>
      <c r="BB743" s="1" t="b">
        <f t="shared" si="248"/>
        <v>0</v>
      </c>
      <c r="BC743" s="1" t="b">
        <f t="shared" si="249"/>
        <v>0</v>
      </c>
      <c r="BD743" s="1" t="b">
        <f t="shared" si="250"/>
        <v>0</v>
      </c>
      <c r="BE743" s="1" t="b">
        <f t="shared" si="251"/>
        <v>0</v>
      </c>
      <c r="BF743" s="1" t="b">
        <f t="shared" si="252"/>
        <v>0</v>
      </c>
      <c r="BG743" s="1" t="b">
        <f t="shared" si="253"/>
        <v>1</v>
      </c>
      <c r="BH743" s="1" t="b">
        <f t="shared" si="254"/>
        <v>0</v>
      </c>
      <c r="BI743" s="1" t="b">
        <f t="shared" si="255"/>
        <v>0</v>
      </c>
      <c r="BJ743" s="1" t="b">
        <f t="shared" si="256"/>
        <v>0</v>
      </c>
      <c r="BK743" s="1" t="b">
        <f t="shared" si="257"/>
        <v>0</v>
      </c>
      <c r="BL743" s="1" t="b">
        <f t="shared" si="258"/>
        <v>0</v>
      </c>
      <c r="BM743" s="1" t="b">
        <f t="shared" si="259"/>
        <v>0</v>
      </c>
      <c r="BN743" s="1" t="b">
        <f t="shared" si="260"/>
        <v>0</v>
      </c>
      <c r="BO743" s="1" t="b">
        <f t="shared" si="261"/>
        <v>1</v>
      </c>
      <c r="BP743" s="1" t="b">
        <f t="shared" si="262"/>
        <v>1</v>
      </c>
      <c r="BQ743" s="1" t="b">
        <f t="shared" si="263"/>
        <v>0</v>
      </c>
    </row>
    <row r="744" spans="1:69" ht="37.5">
      <c r="A744" s="5">
        <v>741</v>
      </c>
      <c r="B744" s="14">
        <v>57186</v>
      </c>
      <c r="C744" s="21"/>
      <c r="D744" s="21" t="s">
        <v>1879</v>
      </c>
      <c r="E744" s="19" t="s">
        <v>1571</v>
      </c>
      <c r="F744" s="21" t="s">
        <v>1856</v>
      </c>
      <c r="G744" s="21" t="s">
        <v>21</v>
      </c>
      <c r="H744" s="21" t="s">
        <v>1857</v>
      </c>
      <c r="I744" s="21" t="s">
        <v>1826</v>
      </c>
      <c r="J744" s="21" t="s">
        <v>1822</v>
      </c>
      <c r="K744" s="21" t="s">
        <v>1858</v>
      </c>
      <c r="L744" s="21"/>
      <c r="M744" s="13" t="s">
        <v>23</v>
      </c>
      <c r="N744" s="13" t="s">
        <v>23</v>
      </c>
      <c r="O744" s="13" t="s">
        <v>23</v>
      </c>
      <c r="P744" s="13" t="str">
        <f t="shared" si="242"/>
        <v>EASA;FAA;CAA UK;CAA MALAYSIA;DGCA INDONESIA;CAA CHINA;</v>
      </c>
      <c r="Q744" s="22" t="s">
        <v>12</v>
      </c>
      <c r="R744" s="22" t="s">
        <v>13</v>
      </c>
      <c r="S744" s="22" t="s">
        <v>1224</v>
      </c>
      <c r="T744" s="23" t="s">
        <v>24</v>
      </c>
      <c r="U744" s="23" t="s">
        <v>25</v>
      </c>
      <c r="V744" s="22" t="s">
        <v>26</v>
      </c>
      <c r="W744" s="21"/>
      <c r="X744" s="21"/>
      <c r="Y744" s="21" t="s">
        <v>1233</v>
      </c>
      <c r="Z744" s="21"/>
      <c r="AA744" s="1" t="str">
        <f>_xlfn.IFNA(VLOOKUP($B744,'[1]Price Catalogue (Active CAP)'!$A:$AD,AA$3,FALSE),"")</f>
        <v/>
      </c>
      <c r="AB744" s="1" t="str">
        <f>_xlfn.IFNA(VLOOKUP($B744,'[1]Price Catalogue (Active CAP)'!$A:$AD,AB$3,FALSE),"")</f>
        <v/>
      </c>
      <c r="AC744" s="1" t="str">
        <f>_xlfn.IFNA(VLOOKUP($B744,'[1]Price Catalogue (Active CAP)'!$A:$AD,AC$3,FALSE),"")</f>
        <v/>
      </c>
      <c r="AD744" s="1" t="str">
        <f>_xlfn.IFNA(VLOOKUP($B744,'[1]Price Catalogue (Active CAP)'!$A:$AD,AD$3,FALSE),"")</f>
        <v/>
      </c>
      <c r="AE744" s="1" t="str">
        <f>_xlfn.IFNA(VLOOKUP($B744,'[1]Price Catalogue (Active CAP)'!$A:$AD,AE$3,FALSE),"")</f>
        <v/>
      </c>
      <c r="AF744" s="1" t="str">
        <f>_xlfn.IFNA(VLOOKUP($B744,'[1]Price Catalogue (Active CAP)'!$A:$AD,AF$3,FALSE),"")</f>
        <v/>
      </c>
      <c r="AG744" s="1" t="str">
        <f>_xlfn.IFNA(VLOOKUP($B744,'[1]Price Catalogue (Active CAP)'!$A:$AD,AG$3,FALSE),"")</f>
        <v/>
      </c>
      <c r="AH744" s="1" t="str">
        <f>_xlfn.IFNA(VLOOKUP($B744,'[1]Price Catalogue (Active CAP)'!$A:$AD,AH$3,FALSE),"")</f>
        <v/>
      </c>
      <c r="AI744" s="1" t="str">
        <f>_xlfn.IFNA(VLOOKUP($B744,'[1]Price Catalogue (Active CAP)'!$A:$AD,AI$3,FALSE),"")</f>
        <v/>
      </c>
      <c r="AJ744" s="1" t="str">
        <f>_xlfn.IFNA(VLOOKUP($B744,'[1]Price Catalogue (Active CAP)'!$A:$AD,AJ$3,FALSE),"")</f>
        <v/>
      </c>
      <c r="AK744" s="1" t="str">
        <f>_xlfn.IFNA(VLOOKUP($B744,'[1]Price Catalogue (Active CAP)'!$A:$AD,AK$3,FALSE),"")</f>
        <v/>
      </c>
      <c r="AL744" s="32" t="str">
        <f>_xlfn.IFNA(VLOOKUP($B744,'[1]Price Catalogue (Active CAP)'!$A:$AD,AL$3,FALSE),"")</f>
        <v/>
      </c>
      <c r="AM744" s="1" t="str">
        <f>_xlfn.IFNA(VLOOKUP($B744,'[1]Price Catalogue (Active CAP)'!$A:$AD,AM$3,FALSE),"")</f>
        <v/>
      </c>
      <c r="AN744" s="1" t="str">
        <f>_xlfn.IFNA(VLOOKUP($B744,'[1]Price Catalogue (Active CAP)'!$A:$AD,AN$3,FALSE),"")</f>
        <v/>
      </c>
      <c r="AO744" s="1" t="str">
        <f>_xlfn.IFNA(VLOOKUP($B744,'[1]Price Catalogue (Active CAP)'!$A:$AD,AO$3,FALSE),"")</f>
        <v/>
      </c>
      <c r="AP744" s="1" t="str">
        <f>_xlfn.IFNA(VLOOKUP($B744,'[1]Price Catalogue (Active CAP)'!$A:$AD,AP$3,FALSE),"")</f>
        <v/>
      </c>
      <c r="AQ744" s="1" t="str">
        <f>_xlfn.IFNA(VLOOKUP($B744,'[1]Price Catalogue (Active CAP)'!$A:$AD,AQ$3,FALSE),"")</f>
        <v/>
      </c>
      <c r="AR744" s="1" t="str">
        <f>_xlfn.IFNA(VLOOKUP($B744,'[1]Price Catalogue (Active CAP)'!$A:$AD,AR$3,FALSE),"")</f>
        <v/>
      </c>
      <c r="AS744" s="1" t="str">
        <f>_xlfn.IFNA(VLOOKUP($B744,'[1]Price Catalogue (Active CAP)'!$A:$AD,AS$3,FALSE),"")</f>
        <v/>
      </c>
      <c r="AT744" s="1" t="str">
        <f>_xlfn.IFNA(VLOOKUP($B744,'[1]Price Catalogue (Active CAP)'!$A:$AD,AT$3,FALSE),"")</f>
        <v/>
      </c>
      <c r="AU744" s="1" t="str">
        <f>_xlfn.IFNA(VLOOKUP($B744,'[1]Price Catalogue (Active CAP)'!$A:$AD,AU$3,FALSE),"")</f>
        <v/>
      </c>
      <c r="AW744" s="1" t="b">
        <f t="shared" si="243"/>
        <v>0</v>
      </c>
      <c r="AX744" s="1" t="b">
        <f t="shared" si="244"/>
        <v>1</v>
      </c>
      <c r="AY744" s="1" t="b">
        <f t="shared" si="245"/>
        <v>0</v>
      </c>
      <c r="AZ744" s="1" t="b">
        <f t="shared" si="246"/>
        <v>0</v>
      </c>
      <c r="BA744" s="1" t="b">
        <f t="shared" si="247"/>
        <v>0</v>
      </c>
      <c r="BB744" s="1" t="b">
        <f t="shared" si="248"/>
        <v>0</v>
      </c>
      <c r="BC744" s="1" t="b">
        <f t="shared" si="249"/>
        <v>0</v>
      </c>
      <c r="BD744" s="1" t="b">
        <f t="shared" si="250"/>
        <v>0</v>
      </c>
      <c r="BE744" s="1" t="b">
        <f t="shared" si="251"/>
        <v>0</v>
      </c>
      <c r="BF744" s="1" t="b">
        <f t="shared" si="252"/>
        <v>0</v>
      </c>
      <c r="BG744" s="1" t="b">
        <f t="shared" si="253"/>
        <v>1</v>
      </c>
      <c r="BH744" s="1" t="b">
        <f t="shared" si="254"/>
        <v>0</v>
      </c>
      <c r="BI744" s="1" t="b">
        <f t="shared" si="255"/>
        <v>0</v>
      </c>
      <c r="BJ744" s="1" t="b">
        <f t="shared" si="256"/>
        <v>0</v>
      </c>
      <c r="BK744" s="1" t="b">
        <f t="shared" si="257"/>
        <v>0</v>
      </c>
      <c r="BL744" s="1" t="b">
        <f t="shared" si="258"/>
        <v>0</v>
      </c>
      <c r="BM744" s="1" t="b">
        <f t="shared" si="259"/>
        <v>0</v>
      </c>
      <c r="BN744" s="1" t="b">
        <f t="shared" si="260"/>
        <v>0</v>
      </c>
      <c r="BO744" s="1" t="b">
        <f t="shared" si="261"/>
        <v>1</v>
      </c>
      <c r="BP744" s="1" t="b">
        <f t="shared" si="262"/>
        <v>1</v>
      </c>
      <c r="BQ744" s="1" t="b">
        <f t="shared" si="263"/>
        <v>0</v>
      </c>
    </row>
    <row r="745" spans="1:69" ht="37.5">
      <c r="A745" s="5">
        <v>742</v>
      </c>
      <c r="B745" s="14" t="s">
        <v>1880</v>
      </c>
      <c r="C745" s="21"/>
      <c r="D745" s="21" t="s">
        <v>1881</v>
      </c>
      <c r="E745" s="19" t="s">
        <v>1571</v>
      </c>
      <c r="F745" s="21" t="s">
        <v>325</v>
      </c>
      <c r="G745" s="21" t="s">
        <v>1285</v>
      </c>
      <c r="H745" s="21" t="s">
        <v>1882</v>
      </c>
      <c r="I745" s="21" t="s">
        <v>1287</v>
      </c>
      <c r="J745" s="21" t="s">
        <v>1822</v>
      </c>
      <c r="K745" s="21" t="s">
        <v>1883</v>
      </c>
      <c r="L745" s="21"/>
      <c r="M745" s="13" t="s">
        <v>23</v>
      </c>
      <c r="N745" s="13" t="s">
        <v>23</v>
      </c>
      <c r="O745" s="13"/>
      <c r="P745" s="13" t="str">
        <f t="shared" si="242"/>
        <v>EASA;FAA;CAA UK;CAA MALAYSIA;DGCA INDONESIA;CAA CHINA;</v>
      </c>
      <c r="Q745" s="22" t="s">
        <v>12</v>
      </c>
      <c r="R745" s="22" t="s">
        <v>13</v>
      </c>
      <c r="S745" s="22" t="s">
        <v>1224</v>
      </c>
      <c r="T745" s="23" t="s">
        <v>24</v>
      </c>
      <c r="U745" s="23" t="s">
        <v>25</v>
      </c>
      <c r="V745" s="22" t="s">
        <v>26</v>
      </c>
      <c r="W745" s="21"/>
      <c r="X745" s="21"/>
      <c r="Y745" s="21" t="s">
        <v>1233</v>
      </c>
      <c r="Z745" s="21"/>
      <c r="AA745" s="1" t="str">
        <f>_xlfn.IFNA(VLOOKUP($B745,'[1]Price Catalogue (Active CAP)'!$A:$AD,AA$3,FALSE),"")</f>
        <v/>
      </c>
      <c r="AB745" s="1" t="str">
        <f>_xlfn.IFNA(VLOOKUP($B745,'[1]Price Catalogue (Active CAP)'!$A:$AD,AB$3,FALSE),"")</f>
        <v/>
      </c>
      <c r="AC745" s="1" t="str">
        <f>_xlfn.IFNA(VLOOKUP($B745,'[1]Price Catalogue (Active CAP)'!$A:$AD,AC$3,FALSE),"")</f>
        <v/>
      </c>
      <c r="AD745" s="1" t="str">
        <f>_xlfn.IFNA(VLOOKUP($B745,'[1]Price Catalogue (Active CAP)'!$A:$AD,AD$3,FALSE),"")</f>
        <v/>
      </c>
      <c r="AE745" s="1" t="str">
        <f>_xlfn.IFNA(VLOOKUP($B745,'[1]Price Catalogue (Active CAP)'!$A:$AD,AE$3,FALSE),"")</f>
        <v/>
      </c>
      <c r="AF745" s="1" t="str">
        <f>_xlfn.IFNA(VLOOKUP($B745,'[1]Price Catalogue (Active CAP)'!$A:$AD,AF$3,FALSE),"")</f>
        <v/>
      </c>
      <c r="AG745" s="1" t="str">
        <f>_xlfn.IFNA(VLOOKUP($B745,'[1]Price Catalogue (Active CAP)'!$A:$AD,AG$3,FALSE),"")</f>
        <v/>
      </c>
      <c r="AH745" s="1" t="str">
        <f>_xlfn.IFNA(VLOOKUP($B745,'[1]Price Catalogue (Active CAP)'!$A:$AD,AH$3,FALSE),"")</f>
        <v/>
      </c>
      <c r="AI745" s="1" t="str">
        <f>_xlfn.IFNA(VLOOKUP($B745,'[1]Price Catalogue (Active CAP)'!$A:$AD,AI$3,FALSE),"")</f>
        <v/>
      </c>
      <c r="AJ745" s="1" t="str">
        <f>_xlfn.IFNA(VLOOKUP($B745,'[1]Price Catalogue (Active CAP)'!$A:$AD,AJ$3,FALSE),"")</f>
        <v/>
      </c>
      <c r="AK745" s="1" t="str">
        <f>_xlfn.IFNA(VLOOKUP($B745,'[1]Price Catalogue (Active CAP)'!$A:$AD,AK$3,FALSE),"")</f>
        <v/>
      </c>
      <c r="AL745" s="32" t="str">
        <f>_xlfn.IFNA(VLOOKUP($B745,'[1]Price Catalogue (Active CAP)'!$A:$AD,AL$3,FALSE),"")</f>
        <v/>
      </c>
      <c r="AM745" s="1" t="str">
        <f>_xlfn.IFNA(VLOOKUP($B745,'[1]Price Catalogue (Active CAP)'!$A:$AD,AM$3,FALSE),"")</f>
        <v/>
      </c>
      <c r="AN745" s="1" t="str">
        <f>_xlfn.IFNA(VLOOKUP($B745,'[1]Price Catalogue (Active CAP)'!$A:$AD,AN$3,FALSE),"")</f>
        <v/>
      </c>
      <c r="AO745" s="1" t="str">
        <f>_xlfn.IFNA(VLOOKUP($B745,'[1]Price Catalogue (Active CAP)'!$A:$AD,AO$3,FALSE),"")</f>
        <v/>
      </c>
      <c r="AP745" s="1" t="str">
        <f>_xlfn.IFNA(VLOOKUP($B745,'[1]Price Catalogue (Active CAP)'!$A:$AD,AP$3,FALSE),"")</f>
        <v/>
      </c>
      <c r="AQ745" s="1" t="str">
        <f>_xlfn.IFNA(VLOOKUP($B745,'[1]Price Catalogue (Active CAP)'!$A:$AD,AQ$3,FALSE),"")</f>
        <v/>
      </c>
      <c r="AR745" s="1" t="str">
        <f>_xlfn.IFNA(VLOOKUP($B745,'[1]Price Catalogue (Active CAP)'!$A:$AD,AR$3,FALSE),"")</f>
        <v/>
      </c>
      <c r="AS745" s="1" t="str">
        <f>_xlfn.IFNA(VLOOKUP($B745,'[1]Price Catalogue (Active CAP)'!$A:$AD,AS$3,FALSE),"")</f>
        <v/>
      </c>
      <c r="AT745" s="1" t="str">
        <f>_xlfn.IFNA(VLOOKUP($B745,'[1]Price Catalogue (Active CAP)'!$A:$AD,AT$3,FALSE),"")</f>
        <v/>
      </c>
      <c r="AU745" s="1" t="str">
        <f>_xlfn.IFNA(VLOOKUP($B745,'[1]Price Catalogue (Active CAP)'!$A:$AD,AU$3,FALSE),"")</f>
        <v/>
      </c>
      <c r="AW745" s="1" t="b">
        <f t="shared" si="243"/>
        <v>0</v>
      </c>
      <c r="AX745" s="1" t="b">
        <f t="shared" si="244"/>
        <v>1</v>
      </c>
      <c r="AY745" s="1" t="b">
        <f t="shared" si="245"/>
        <v>0</v>
      </c>
      <c r="AZ745" s="1" t="b">
        <f t="shared" si="246"/>
        <v>0</v>
      </c>
      <c r="BA745" s="1" t="b">
        <f t="shared" si="247"/>
        <v>0</v>
      </c>
      <c r="BB745" s="1" t="b">
        <f t="shared" si="248"/>
        <v>0</v>
      </c>
      <c r="BC745" s="1" t="b">
        <f t="shared" si="249"/>
        <v>0</v>
      </c>
      <c r="BD745" s="1" t="b">
        <f t="shared" si="250"/>
        <v>0</v>
      </c>
      <c r="BE745" s="1" t="b">
        <f t="shared" si="251"/>
        <v>0</v>
      </c>
      <c r="BF745" s="1" t="b">
        <f t="shared" si="252"/>
        <v>0</v>
      </c>
      <c r="BG745" s="1" t="b">
        <f t="shared" si="253"/>
        <v>1</v>
      </c>
      <c r="BH745" s="1" t="b">
        <f t="shared" si="254"/>
        <v>0</v>
      </c>
      <c r="BI745" s="1" t="b">
        <f t="shared" si="255"/>
        <v>0</v>
      </c>
      <c r="BJ745" s="1" t="b">
        <f t="shared" si="256"/>
        <v>0</v>
      </c>
      <c r="BK745" s="1" t="b">
        <f t="shared" si="257"/>
        <v>0</v>
      </c>
      <c r="BL745" s="1" t="b">
        <f t="shared" si="258"/>
        <v>0</v>
      </c>
      <c r="BM745" s="1" t="b">
        <f t="shared" si="259"/>
        <v>0</v>
      </c>
      <c r="BN745" s="1" t="b">
        <f t="shared" si="260"/>
        <v>0</v>
      </c>
      <c r="BO745" s="1" t="b">
        <f t="shared" si="261"/>
        <v>1</v>
      </c>
      <c r="BP745" s="1" t="b">
        <f t="shared" si="262"/>
        <v>1</v>
      </c>
      <c r="BQ745" s="1" t="b">
        <f t="shared" si="263"/>
        <v>0</v>
      </c>
    </row>
    <row r="746" spans="1:69" ht="37.5">
      <c r="A746" s="5">
        <v>743</v>
      </c>
      <c r="B746" s="14" t="s">
        <v>1884</v>
      </c>
      <c r="C746" s="21"/>
      <c r="D746" s="21" t="s">
        <v>1881</v>
      </c>
      <c r="E746" s="19" t="s">
        <v>1571</v>
      </c>
      <c r="F746" s="21" t="s">
        <v>325</v>
      </c>
      <c r="G746" s="21" t="s">
        <v>1285</v>
      </c>
      <c r="H746" s="21" t="s">
        <v>1882</v>
      </c>
      <c r="I746" s="21" t="s">
        <v>1287</v>
      </c>
      <c r="J746" s="21" t="s">
        <v>1822</v>
      </c>
      <c r="K746" s="21" t="s">
        <v>1883</v>
      </c>
      <c r="L746" s="21"/>
      <c r="M746" s="13" t="s">
        <v>23</v>
      </c>
      <c r="N746" s="13" t="s">
        <v>23</v>
      </c>
      <c r="O746" s="13" t="s">
        <v>23</v>
      </c>
      <c r="P746" s="13" t="str">
        <f t="shared" si="242"/>
        <v>EASA;FAA;CAA UK;CAA MALAYSIA;DGCA INDONESIA;CAA CHINA;</v>
      </c>
      <c r="Q746" s="22" t="s">
        <v>12</v>
      </c>
      <c r="R746" s="22" t="s">
        <v>13</v>
      </c>
      <c r="S746" s="22" t="s">
        <v>1224</v>
      </c>
      <c r="T746" s="23" t="s">
        <v>24</v>
      </c>
      <c r="U746" s="23" t="s">
        <v>25</v>
      </c>
      <c r="V746" s="22" t="s">
        <v>26</v>
      </c>
      <c r="W746" s="21"/>
      <c r="X746" s="21"/>
      <c r="Y746" s="21" t="s">
        <v>1233</v>
      </c>
      <c r="Z746" s="21"/>
      <c r="AA746" s="1" t="str">
        <f>_xlfn.IFNA(VLOOKUP($B746,'[1]Price Catalogue (Active CAP)'!$A:$AD,AA$3,FALSE),"")</f>
        <v/>
      </c>
      <c r="AB746" s="1" t="str">
        <f>_xlfn.IFNA(VLOOKUP($B746,'[1]Price Catalogue (Active CAP)'!$A:$AD,AB$3,FALSE),"")</f>
        <v/>
      </c>
      <c r="AC746" s="1" t="str">
        <f>_xlfn.IFNA(VLOOKUP($B746,'[1]Price Catalogue (Active CAP)'!$A:$AD,AC$3,FALSE),"")</f>
        <v/>
      </c>
      <c r="AD746" s="1" t="str">
        <f>_xlfn.IFNA(VLOOKUP($B746,'[1]Price Catalogue (Active CAP)'!$A:$AD,AD$3,FALSE),"")</f>
        <v/>
      </c>
      <c r="AE746" s="1" t="str">
        <f>_xlfn.IFNA(VLOOKUP($B746,'[1]Price Catalogue (Active CAP)'!$A:$AD,AE$3,FALSE),"")</f>
        <v/>
      </c>
      <c r="AF746" s="1" t="str">
        <f>_xlfn.IFNA(VLOOKUP($B746,'[1]Price Catalogue (Active CAP)'!$A:$AD,AF$3,FALSE),"")</f>
        <v/>
      </c>
      <c r="AG746" s="1" t="str">
        <f>_xlfn.IFNA(VLOOKUP($B746,'[1]Price Catalogue (Active CAP)'!$A:$AD,AG$3,FALSE),"")</f>
        <v/>
      </c>
      <c r="AH746" s="1" t="str">
        <f>_xlfn.IFNA(VLOOKUP($B746,'[1]Price Catalogue (Active CAP)'!$A:$AD,AH$3,FALSE),"")</f>
        <v/>
      </c>
      <c r="AI746" s="1" t="str">
        <f>_xlfn.IFNA(VLOOKUP($B746,'[1]Price Catalogue (Active CAP)'!$A:$AD,AI$3,FALSE),"")</f>
        <v/>
      </c>
      <c r="AJ746" s="1" t="str">
        <f>_xlfn.IFNA(VLOOKUP($B746,'[1]Price Catalogue (Active CAP)'!$A:$AD,AJ$3,FALSE),"")</f>
        <v/>
      </c>
      <c r="AK746" s="1" t="str">
        <f>_xlfn.IFNA(VLOOKUP($B746,'[1]Price Catalogue (Active CAP)'!$A:$AD,AK$3,FALSE),"")</f>
        <v/>
      </c>
      <c r="AL746" s="32" t="str">
        <f>_xlfn.IFNA(VLOOKUP($B746,'[1]Price Catalogue (Active CAP)'!$A:$AD,AL$3,FALSE),"")</f>
        <v/>
      </c>
      <c r="AM746" s="1" t="str">
        <f>_xlfn.IFNA(VLOOKUP($B746,'[1]Price Catalogue (Active CAP)'!$A:$AD,AM$3,FALSE),"")</f>
        <v/>
      </c>
      <c r="AN746" s="1" t="str">
        <f>_xlfn.IFNA(VLOOKUP($B746,'[1]Price Catalogue (Active CAP)'!$A:$AD,AN$3,FALSE),"")</f>
        <v/>
      </c>
      <c r="AO746" s="1" t="str">
        <f>_xlfn.IFNA(VLOOKUP($B746,'[1]Price Catalogue (Active CAP)'!$A:$AD,AO$3,FALSE),"")</f>
        <v/>
      </c>
      <c r="AP746" s="1" t="str">
        <f>_xlfn.IFNA(VLOOKUP($B746,'[1]Price Catalogue (Active CAP)'!$A:$AD,AP$3,FALSE),"")</f>
        <v/>
      </c>
      <c r="AQ746" s="1" t="str">
        <f>_xlfn.IFNA(VLOOKUP($B746,'[1]Price Catalogue (Active CAP)'!$A:$AD,AQ$3,FALSE),"")</f>
        <v/>
      </c>
      <c r="AR746" s="1" t="str">
        <f>_xlfn.IFNA(VLOOKUP($B746,'[1]Price Catalogue (Active CAP)'!$A:$AD,AR$3,FALSE),"")</f>
        <v/>
      </c>
      <c r="AS746" s="1" t="str">
        <f>_xlfn.IFNA(VLOOKUP($B746,'[1]Price Catalogue (Active CAP)'!$A:$AD,AS$3,FALSE),"")</f>
        <v/>
      </c>
      <c r="AT746" s="1" t="str">
        <f>_xlfn.IFNA(VLOOKUP($B746,'[1]Price Catalogue (Active CAP)'!$A:$AD,AT$3,FALSE),"")</f>
        <v/>
      </c>
      <c r="AU746" s="1" t="str">
        <f>_xlfn.IFNA(VLOOKUP($B746,'[1]Price Catalogue (Active CAP)'!$A:$AD,AU$3,FALSE),"")</f>
        <v/>
      </c>
      <c r="AW746" s="1" t="b">
        <f t="shared" si="243"/>
        <v>0</v>
      </c>
      <c r="AX746" s="1" t="b">
        <f t="shared" si="244"/>
        <v>1</v>
      </c>
      <c r="AY746" s="1" t="b">
        <f t="shared" si="245"/>
        <v>0</v>
      </c>
      <c r="AZ746" s="1" t="b">
        <f t="shared" si="246"/>
        <v>0</v>
      </c>
      <c r="BA746" s="1" t="b">
        <f t="shared" si="247"/>
        <v>0</v>
      </c>
      <c r="BB746" s="1" t="b">
        <f t="shared" si="248"/>
        <v>0</v>
      </c>
      <c r="BC746" s="1" t="b">
        <f t="shared" si="249"/>
        <v>0</v>
      </c>
      <c r="BD746" s="1" t="b">
        <f t="shared" si="250"/>
        <v>0</v>
      </c>
      <c r="BE746" s="1" t="b">
        <f t="shared" si="251"/>
        <v>0</v>
      </c>
      <c r="BF746" s="1" t="b">
        <f t="shared" si="252"/>
        <v>0</v>
      </c>
      <c r="BG746" s="1" t="b">
        <f t="shared" si="253"/>
        <v>1</v>
      </c>
      <c r="BH746" s="1" t="b">
        <f t="shared" si="254"/>
        <v>0</v>
      </c>
      <c r="BI746" s="1" t="b">
        <f t="shared" si="255"/>
        <v>0</v>
      </c>
      <c r="BJ746" s="1" t="b">
        <f t="shared" si="256"/>
        <v>0</v>
      </c>
      <c r="BK746" s="1" t="b">
        <f t="shared" si="257"/>
        <v>0</v>
      </c>
      <c r="BL746" s="1" t="b">
        <f t="shared" si="258"/>
        <v>0</v>
      </c>
      <c r="BM746" s="1" t="b">
        <f t="shared" si="259"/>
        <v>0</v>
      </c>
      <c r="BN746" s="1" t="b">
        <f t="shared" si="260"/>
        <v>0</v>
      </c>
      <c r="BO746" s="1" t="b">
        <f t="shared" si="261"/>
        <v>1</v>
      </c>
      <c r="BP746" s="1" t="b">
        <f t="shared" si="262"/>
        <v>1</v>
      </c>
      <c r="BQ746" s="1" t="b">
        <f t="shared" si="263"/>
        <v>0</v>
      </c>
    </row>
    <row r="747" spans="1:69" ht="37.5">
      <c r="A747" s="5">
        <v>744</v>
      </c>
      <c r="B747" s="14" t="s">
        <v>1885</v>
      </c>
      <c r="C747" s="21"/>
      <c r="D747" s="21" t="s">
        <v>1842</v>
      </c>
      <c r="E747" s="19" t="s">
        <v>1571</v>
      </c>
      <c r="F747" s="21" t="s">
        <v>313</v>
      </c>
      <c r="G747" s="21" t="s">
        <v>21</v>
      </c>
      <c r="H747" s="21" t="s">
        <v>1844</v>
      </c>
      <c r="I747" s="21" t="s">
        <v>1379</v>
      </c>
      <c r="J747" s="21" t="s">
        <v>1822</v>
      </c>
      <c r="K747" s="21" t="s">
        <v>1845</v>
      </c>
      <c r="L747" s="21"/>
      <c r="M747" s="13" t="s">
        <v>23</v>
      </c>
      <c r="N747" s="13" t="s">
        <v>23</v>
      </c>
      <c r="O747" s="13"/>
      <c r="P747" s="13" t="str">
        <f t="shared" si="242"/>
        <v>EASA;FAA;CAA UK;CAA MALAYSIA;DGCA INDONESIA;CAA CHINA;</v>
      </c>
      <c r="Q747" s="22" t="s">
        <v>12</v>
      </c>
      <c r="R747" s="22" t="s">
        <v>13</v>
      </c>
      <c r="S747" s="22" t="s">
        <v>1224</v>
      </c>
      <c r="T747" s="23" t="s">
        <v>24</v>
      </c>
      <c r="U747" s="23" t="s">
        <v>25</v>
      </c>
      <c r="V747" s="22" t="s">
        <v>26</v>
      </c>
      <c r="W747" s="21"/>
      <c r="X747" s="21"/>
      <c r="Y747" s="21" t="s">
        <v>1233</v>
      </c>
      <c r="Z747" s="21"/>
      <c r="AA747" s="1" t="str">
        <f>_xlfn.IFNA(VLOOKUP($B747,'[1]Price Catalogue (Active CAP)'!$A:$AD,AA$3,FALSE),"")</f>
        <v/>
      </c>
      <c r="AB747" s="1" t="str">
        <f>_xlfn.IFNA(VLOOKUP($B747,'[1]Price Catalogue (Active CAP)'!$A:$AD,AB$3,FALSE),"")</f>
        <v/>
      </c>
      <c r="AC747" s="1" t="str">
        <f>_xlfn.IFNA(VLOOKUP($B747,'[1]Price Catalogue (Active CAP)'!$A:$AD,AC$3,FALSE),"")</f>
        <v/>
      </c>
      <c r="AD747" s="1" t="str">
        <f>_xlfn.IFNA(VLOOKUP($B747,'[1]Price Catalogue (Active CAP)'!$A:$AD,AD$3,FALSE),"")</f>
        <v/>
      </c>
      <c r="AE747" s="1" t="str">
        <f>_xlfn.IFNA(VLOOKUP($B747,'[1]Price Catalogue (Active CAP)'!$A:$AD,AE$3,FALSE),"")</f>
        <v/>
      </c>
      <c r="AF747" s="1" t="str">
        <f>_xlfn.IFNA(VLOOKUP($B747,'[1]Price Catalogue (Active CAP)'!$A:$AD,AF$3,FALSE),"")</f>
        <v/>
      </c>
      <c r="AG747" s="1" t="str">
        <f>_xlfn.IFNA(VLOOKUP($B747,'[1]Price Catalogue (Active CAP)'!$A:$AD,AG$3,FALSE),"")</f>
        <v/>
      </c>
      <c r="AH747" s="1" t="str">
        <f>_xlfn.IFNA(VLOOKUP($B747,'[1]Price Catalogue (Active CAP)'!$A:$AD,AH$3,FALSE),"")</f>
        <v/>
      </c>
      <c r="AI747" s="1" t="str">
        <f>_xlfn.IFNA(VLOOKUP($B747,'[1]Price Catalogue (Active CAP)'!$A:$AD,AI$3,FALSE),"")</f>
        <v/>
      </c>
      <c r="AJ747" s="1" t="str">
        <f>_xlfn.IFNA(VLOOKUP($B747,'[1]Price Catalogue (Active CAP)'!$A:$AD,AJ$3,FALSE),"")</f>
        <v/>
      </c>
      <c r="AK747" s="1" t="str">
        <f>_xlfn.IFNA(VLOOKUP($B747,'[1]Price Catalogue (Active CAP)'!$A:$AD,AK$3,FALSE),"")</f>
        <v/>
      </c>
      <c r="AL747" s="32" t="str">
        <f>_xlfn.IFNA(VLOOKUP($B747,'[1]Price Catalogue (Active CAP)'!$A:$AD,AL$3,FALSE),"")</f>
        <v/>
      </c>
      <c r="AM747" s="1" t="str">
        <f>_xlfn.IFNA(VLOOKUP($B747,'[1]Price Catalogue (Active CAP)'!$A:$AD,AM$3,FALSE),"")</f>
        <v/>
      </c>
      <c r="AN747" s="1" t="str">
        <f>_xlfn.IFNA(VLOOKUP($B747,'[1]Price Catalogue (Active CAP)'!$A:$AD,AN$3,FALSE),"")</f>
        <v/>
      </c>
      <c r="AO747" s="1" t="str">
        <f>_xlfn.IFNA(VLOOKUP($B747,'[1]Price Catalogue (Active CAP)'!$A:$AD,AO$3,FALSE),"")</f>
        <v/>
      </c>
      <c r="AP747" s="1" t="str">
        <f>_xlfn.IFNA(VLOOKUP($B747,'[1]Price Catalogue (Active CAP)'!$A:$AD,AP$3,FALSE),"")</f>
        <v/>
      </c>
      <c r="AQ747" s="1" t="str">
        <f>_xlfn.IFNA(VLOOKUP($B747,'[1]Price Catalogue (Active CAP)'!$A:$AD,AQ$3,FALSE),"")</f>
        <v/>
      </c>
      <c r="AR747" s="1" t="str">
        <f>_xlfn.IFNA(VLOOKUP($B747,'[1]Price Catalogue (Active CAP)'!$A:$AD,AR$3,FALSE),"")</f>
        <v/>
      </c>
      <c r="AS747" s="1" t="str">
        <f>_xlfn.IFNA(VLOOKUP($B747,'[1]Price Catalogue (Active CAP)'!$A:$AD,AS$3,FALSE),"")</f>
        <v/>
      </c>
      <c r="AT747" s="1" t="str">
        <f>_xlfn.IFNA(VLOOKUP($B747,'[1]Price Catalogue (Active CAP)'!$A:$AD,AT$3,FALSE),"")</f>
        <v/>
      </c>
      <c r="AU747" s="1" t="str">
        <f>_xlfn.IFNA(VLOOKUP($B747,'[1]Price Catalogue (Active CAP)'!$A:$AD,AU$3,FALSE),"")</f>
        <v/>
      </c>
      <c r="AW747" s="1" t="b">
        <f t="shared" si="243"/>
        <v>0</v>
      </c>
      <c r="AX747" s="1" t="b">
        <f t="shared" si="244"/>
        <v>1</v>
      </c>
      <c r="AY747" s="1" t="b">
        <f t="shared" si="245"/>
        <v>0</v>
      </c>
      <c r="AZ747" s="1" t="b">
        <f t="shared" si="246"/>
        <v>0</v>
      </c>
      <c r="BA747" s="1" t="b">
        <f t="shared" si="247"/>
        <v>0</v>
      </c>
      <c r="BB747" s="1" t="b">
        <f t="shared" si="248"/>
        <v>0</v>
      </c>
      <c r="BC747" s="1" t="b">
        <f t="shared" si="249"/>
        <v>0</v>
      </c>
      <c r="BD747" s="1" t="b">
        <f t="shared" si="250"/>
        <v>0</v>
      </c>
      <c r="BE747" s="1" t="b">
        <f t="shared" si="251"/>
        <v>0</v>
      </c>
      <c r="BF747" s="1" t="b">
        <f t="shared" si="252"/>
        <v>0</v>
      </c>
      <c r="BG747" s="1" t="b">
        <f t="shared" si="253"/>
        <v>1</v>
      </c>
      <c r="BH747" s="1" t="b">
        <f t="shared" si="254"/>
        <v>0</v>
      </c>
      <c r="BI747" s="1" t="b">
        <f t="shared" si="255"/>
        <v>0</v>
      </c>
      <c r="BJ747" s="1" t="b">
        <f t="shared" si="256"/>
        <v>0</v>
      </c>
      <c r="BK747" s="1" t="b">
        <f t="shared" si="257"/>
        <v>0</v>
      </c>
      <c r="BL747" s="1" t="b">
        <f t="shared" si="258"/>
        <v>0</v>
      </c>
      <c r="BM747" s="1" t="b">
        <f t="shared" si="259"/>
        <v>0</v>
      </c>
      <c r="BN747" s="1" t="b">
        <f t="shared" si="260"/>
        <v>0</v>
      </c>
      <c r="BO747" s="1" t="b">
        <f t="shared" si="261"/>
        <v>1</v>
      </c>
      <c r="BP747" s="1" t="b">
        <f t="shared" si="262"/>
        <v>1</v>
      </c>
      <c r="BQ747" s="1" t="b">
        <f t="shared" si="263"/>
        <v>0</v>
      </c>
    </row>
    <row r="748" spans="1:69" ht="37.5">
      <c r="A748" s="5">
        <v>745</v>
      </c>
      <c r="B748" s="14" t="s">
        <v>1886</v>
      </c>
      <c r="C748" s="21"/>
      <c r="D748" s="21" t="s">
        <v>1855</v>
      </c>
      <c r="E748" s="19" t="s">
        <v>1571</v>
      </c>
      <c r="F748" s="21" t="s">
        <v>1856</v>
      </c>
      <c r="G748" s="21" t="s">
        <v>21</v>
      </c>
      <c r="H748" s="21" t="s">
        <v>1857</v>
      </c>
      <c r="I748" s="21" t="s">
        <v>1826</v>
      </c>
      <c r="J748" s="21" t="s">
        <v>1822</v>
      </c>
      <c r="K748" s="21" t="s">
        <v>1858</v>
      </c>
      <c r="L748" s="21" t="s">
        <v>366</v>
      </c>
      <c r="M748" s="13" t="s">
        <v>23</v>
      </c>
      <c r="N748" s="13" t="s">
        <v>23</v>
      </c>
      <c r="O748" s="13" t="s">
        <v>23</v>
      </c>
      <c r="P748" s="13" t="str">
        <f t="shared" si="242"/>
        <v>EASA;FAA;CAA UK;CAA MALAYSIA;DGCA INDONESIA;CAA CHINA;</v>
      </c>
      <c r="Q748" s="22" t="s">
        <v>12</v>
      </c>
      <c r="R748" s="22" t="s">
        <v>13</v>
      </c>
      <c r="S748" s="22" t="s">
        <v>1224</v>
      </c>
      <c r="T748" s="23" t="s">
        <v>24</v>
      </c>
      <c r="U748" s="23" t="s">
        <v>25</v>
      </c>
      <c r="V748" s="22" t="s">
        <v>26</v>
      </c>
      <c r="W748" s="21"/>
      <c r="X748" s="21"/>
      <c r="Y748" s="21" t="s">
        <v>1233</v>
      </c>
      <c r="Z748" s="21"/>
      <c r="AA748" s="1" t="str">
        <f>_xlfn.IFNA(VLOOKUP($B748,'[1]Price Catalogue (Active CAP)'!$A:$AD,AA$3,FALSE),"")</f>
        <v/>
      </c>
      <c r="AB748" s="1" t="str">
        <f>_xlfn.IFNA(VLOOKUP($B748,'[1]Price Catalogue (Active CAP)'!$A:$AD,AB$3,FALSE),"")</f>
        <v/>
      </c>
      <c r="AC748" s="1" t="str">
        <f>_xlfn.IFNA(VLOOKUP($B748,'[1]Price Catalogue (Active CAP)'!$A:$AD,AC$3,FALSE),"")</f>
        <v/>
      </c>
      <c r="AD748" s="1" t="str">
        <f>_xlfn.IFNA(VLOOKUP($B748,'[1]Price Catalogue (Active CAP)'!$A:$AD,AD$3,FALSE),"")</f>
        <v/>
      </c>
      <c r="AE748" s="1" t="str">
        <f>_xlfn.IFNA(VLOOKUP($B748,'[1]Price Catalogue (Active CAP)'!$A:$AD,AE$3,FALSE),"")</f>
        <v/>
      </c>
      <c r="AF748" s="1" t="str">
        <f>_xlfn.IFNA(VLOOKUP($B748,'[1]Price Catalogue (Active CAP)'!$A:$AD,AF$3,FALSE),"")</f>
        <v/>
      </c>
      <c r="AG748" s="1" t="str">
        <f>_xlfn.IFNA(VLOOKUP($B748,'[1]Price Catalogue (Active CAP)'!$A:$AD,AG$3,FALSE),"")</f>
        <v/>
      </c>
      <c r="AH748" s="1" t="str">
        <f>_xlfn.IFNA(VLOOKUP($B748,'[1]Price Catalogue (Active CAP)'!$A:$AD,AH$3,FALSE),"")</f>
        <v/>
      </c>
      <c r="AI748" s="1" t="str">
        <f>_xlfn.IFNA(VLOOKUP($B748,'[1]Price Catalogue (Active CAP)'!$A:$AD,AI$3,FALSE),"")</f>
        <v/>
      </c>
      <c r="AJ748" s="1" t="str">
        <f>_xlfn.IFNA(VLOOKUP($B748,'[1]Price Catalogue (Active CAP)'!$A:$AD,AJ$3,FALSE),"")</f>
        <v/>
      </c>
      <c r="AK748" s="1" t="str">
        <f>_xlfn.IFNA(VLOOKUP($B748,'[1]Price Catalogue (Active CAP)'!$A:$AD,AK$3,FALSE),"")</f>
        <v/>
      </c>
      <c r="AL748" s="32" t="str">
        <f>_xlfn.IFNA(VLOOKUP($B748,'[1]Price Catalogue (Active CAP)'!$A:$AD,AL$3,FALSE),"")</f>
        <v/>
      </c>
      <c r="AM748" s="1" t="str">
        <f>_xlfn.IFNA(VLOOKUP($B748,'[1]Price Catalogue (Active CAP)'!$A:$AD,AM$3,FALSE),"")</f>
        <v/>
      </c>
      <c r="AN748" s="1" t="str">
        <f>_xlfn.IFNA(VLOOKUP($B748,'[1]Price Catalogue (Active CAP)'!$A:$AD,AN$3,FALSE),"")</f>
        <v/>
      </c>
      <c r="AO748" s="1" t="str">
        <f>_xlfn.IFNA(VLOOKUP($B748,'[1]Price Catalogue (Active CAP)'!$A:$AD,AO$3,FALSE),"")</f>
        <v/>
      </c>
      <c r="AP748" s="1" t="str">
        <f>_xlfn.IFNA(VLOOKUP($B748,'[1]Price Catalogue (Active CAP)'!$A:$AD,AP$3,FALSE),"")</f>
        <v/>
      </c>
      <c r="AQ748" s="1" t="str">
        <f>_xlfn.IFNA(VLOOKUP($B748,'[1]Price Catalogue (Active CAP)'!$A:$AD,AQ$3,FALSE),"")</f>
        <v/>
      </c>
      <c r="AR748" s="1" t="str">
        <f>_xlfn.IFNA(VLOOKUP($B748,'[1]Price Catalogue (Active CAP)'!$A:$AD,AR$3,FALSE),"")</f>
        <v/>
      </c>
      <c r="AS748" s="1" t="str">
        <f>_xlfn.IFNA(VLOOKUP($B748,'[1]Price Catalogue (Active CAP)'!$A:$AD,AS$3,FALSE),"")</f>
        <v/>
      </c>
      <c r="AT748" s="1" t="str">
        <f>_xlfn.IFNA(VLOOKUP($B748,'[1]Price Catalogue (Active CAP)'!$A:$AD,AT$3,FALSE),"")</f>
        <v/>
      </c>
      <c r="AU748" s="1" t="str">
        <f>_xlfn.IFNA(VLOOKUP($B748,'[1]Price Catalogue (Active CAP)'!$A:$AD,AU$3,FALSE),"")</f>
        <v/>
      </c>
      <c r="AW748" s="1" t="b">
        <f t="shared" si="243"/>
        <v>0</v>
      </c>
      <c r="AX748" s="1" t="b">
        <f t="shared" si="244"/>
        <v>1</v>
      </c>
      <c r="AY748" s="1" t="b">
        <f t="shared" si="245"/>
        <v>0</v>
      </c>
      <c r="AZ748" s="1" t="b">
        <f t="shared" si="246"/>
        <v>0</v>
      </c>
      <c r="BA748" s="1" t="b">
        <f t="shared" si="247"/>
        <v>0</v>
      </c>
      <c r="BB748" s="1" t="b">
        <f t="shared" si="248"/>
        <v>0</v>
      </c>
      <c r="BC748" s="1" t="b">
        <f t="shared" si="249"/>
        <v>0</v>
      </c>
      <c r="BD748" s="1" t="b">
        <f t="shared" si="250"/>
        <v>0</v>
      </c>
      <c r="BE748" s="1" t="b">
        <f t="shared" si="251"/>
        <v>0</v>
      </c>
      <c r="BF748" s="1" t="b">
        <f t="shared" si="252"/>
        <v>0</v>
      </c>
      <c r="BG748" s="1" t="b">
        <f t="shared" si="253"/>
        <v>0</v>
      </c>
      <c r="BH748" s="1" t="b">
        <f t="shared" si="254"/>
        <v>0</v>
      </c>
      <c r="BI748" s="1" t="b">
        <f t="shared" si="255"/>
        <v>0</v>
      </c>
      <c r="BJ748" s="1" t="b">
        <f t="shared" si="256"/>
        <v>0</v>
      </c>
      <c r="BK748" s="1" t="b">
        <f t="shared" si="257"/>
        <v>0</v>
      </c>
      <c r="BL748" s="1" t="b">
        <f t="shared" si="258"/>
        <v>0</v>
      </c>
      <c r="BM748" s="1" t="b">
        <f t="shared" si="259"/>
        <v>0</v>
      </c>
      <c r="BN748" s="1" t="b">
        <f t="shared" si="260"/>
        <v>0</v>
      </c>
      <c r="BO748" s="1" t="b">
        <f t="shared" si="261"/>
        <v>1</v>
      </c>
      <c r="BP748" s="1" t="b">
        <f t="shared" si="262"/>
        <v>1</v>
      </c>
      <c r="BQ748" s="1" t="b">
        <f t="shared" si="263"/>
        <v>0</v>
      </c>
    </row>
    <row r="749" spans="1:69" ht="37.5">
      <c r="A749" s="5">
        <v>746</v>
      </c>
      <c r="B749" s="14" t="s">
        <v>1887</v>
      </c>
      <c r="C749" s="21"/>
      <c r="D749" s="21" t="s">
        <v>1855</v>
      </c>
      <c r="E749" s="19" t="s">
        <v>1571</v>
      </c>
      <c r="F749" s="21" t="s">
        <v>1856</v>
      </c>
      <c r="G749" s="21" t="s">
        <v>21</v>
      </c>
      <c r="H749" s="21" t="s">
        <v>1857</v>
      </c>
      <c r="I749" s="21" t="s">
        <v>1826</v>
      </c>
      <c r="J749" s="21" t="s">
        <v>1822</v>
      </c>
      <c r="K749" s="21" t="s">
        <v>1858</v>
      </c>
      <c r="L749" s="21" t="s">
        <v>366</v>
      </c>
      <c r="M749" s="13" t="s">
        <v>23</v>
      </c>
      <c r="N749" s="13" t="s">
        <v>23</v>
      </c>
      <c r="O749" s="13" t="s">
        <v>23</v>
      </c>
      <c r="P749" s="13" t="str">
        <f t="shared" si="242"/>
        <v>EASA;FAA;CAA UK;CAA MALAYSIA;DGCA INDONESIA;CAA CHINA;</v>
      </c>
      <c r="Q749" s="22" t="s">
        <v>12</v>
      </c>
      <c r="R749" s="22" t="s">
        <v>13</v>
      </c>
      <c r="S749" s="22" t="s">
        <v>1224</v>
      </c>
      <c r="T749" s="23" t="s">
        <v>24</v>
      </c>
      <c r="U749" s="23" t="s">
        <v>25</v>
      </c>
      <c r="V749" s="22" t="s">
        <v>26</v>
      </c>
      <c r="W749" s="21"/>
      <c r="X749" s="21"/>
      <c r="Y749" s="21" t="s">
        <v>1233</v>
      </c>
      <c r="Z749" s="21"/>
      <c r="AA749" s="1" t="str">
        <f>_xlfn.IFNA(VLOOKUP($B749,'[1]Price Catalogue (Active CAP)'!$A:$AD,AA$3,FALSE),"")</f>
        <v/>
      </c>
      <c r="AB749" s="1" t="str">
        <f>_xlfn.IFNA(VLOOKUP($B749,'[1]Price Catalogue (Active CAP)'!$A:$AD,AB$3,FALSE),"")</f>
        <v/>
      </c>
      <c r="AC749" s="1" t="str">
        <f>_xlfn.IFNA(VLOOKUP($B749,'[1]Price Catalogue (Active CAP)'!$A:$AD,AC$3,FALSE),"")</f>
        <v/>
      </c>
      <c r="AD749" s="1" t="str">
        <f>_xlfn.IFNA(VLOOKUP($B749,'[1]Price Catalogue (Active CAP)'!$A:$AD,AD$3,FALSE),"")</f>
        <v/>
      </c>
      <c r="AE749" s="1" t="str">
        <f>_xlfn.IFNA(VLOOKUP($B749,'[1]Price Catalogue (Active CAP)'!$A:$AD,AE$3,FALSE),"")</f>
        <v/>
      </c>
      <c r="AF749" s="1" t="str">
        <f>_xlfn.IFNA(VLOOKUP($B749,'[1]Price Catalogue (Active CAP)'!$A:$AD,AF$3,FALSE),"")</f>
        <v/>
      </c>
      <c r="AG749" s="1" t="str">
        <f>_xlfn.IFNA(VLOOKUP($B749,'[1]Price Catalogue (Active CAP)'!$A:$AD,AG$3,FALSE),"")</f>
        <v/>
      </c>
      <c r="AH749" s="1" t="str">
        <f>_xlfn.IFNA(VLOOKUP($B749,'[1]Price Catalogue (Active CAP)'!$A:$AD,AH$3,FALSE),"")</f>
        <v/>
      </c>
      <c r="AI749" s="1" t="str">
        <f>_xlfn.IFNA(VLOOKUP($B749,'[1]Price Catalogue (Active CAP)'!$A:$AD,AI$3,FALSE),"")</f>
        <v/>
      </c>
      <c r="AJ749" s="1" t="str">
        <f>_xlfn.IFNA(VLOOKUP($B749,'[1]Price Catalogue (Active CAP)'!$A:$AD,AJ$3,FALSE),"")</f>
        <v/>
      </c>
      <c r="AK749" s="1" t="str">
        <f>_xlfn.IFNA(VLOOKUP($B749,'[1]Price Catalogue (Active CAP)'!$A:$AD,AK$3,FALSE),"")</f>
        <v/>
      </c>
      <c r="AL749" s="32" t="str">
        <f>_xlfn.IFNA(VLOOKUP($B749,'[1]Price Catalogue (Active CAP)'!$A:$AD,AL$3,FALSE),"")</f>
        <v/>
      </c>
      <c r="AM749" s="1" t="str">
        <f>_xlfn.IFNA(VLOOKUP($B749,'[1]Price Catalogue (Active CAP)'!$A:$AD,AM$3,FALSE),"")</f>
        <v/>
      </c>
      <c r="AN749" s="1" t="str">
        <f>_xlfn.IFNA(VLOOKUP($B749,'[1]Price Catalogue (Active CAP)'!$A:$AD,AN$3,FALSE),"")</f>
        <v/>
      </c>
      <c r="AO749" s="1" t="str">
        <f>_xlfn.IFNA(VLOOKUP($B749,'[1]Price Catalogue (Active CAP)'!$A:$AD,AO$3,FALSE),"")</f>
        <v/>
      </c>
      <c r="AP749" s="1" t="str">
        <f>_xlfn.IFNA(VLOOKUP($B749,'[1]Price Catalogue (Active CAP)'!$A:$AD,AP$3,FALSE),"")</f>
        <v/>
      </c>
      <c r="AQ749" s="1" t="str">
        <f>_xlfn.IFNA(VLOOKUP($B749,'[1]Price Catalogue (Active CAP)'!$A:$AD,AQ$3,FALSE),"")</f>
        <v/>
      </c>
      <c r="AR749" s="1" t="str">
        <f>_xlfn.IFNA(VLOOKUP($B749,'[1]Price Catalogue (Active CAP)'!$A:$AD,AR$3,FALSE),"")</f>
        <v/>
      </c>
      <c r="AS749" s="1" t="str">
        <f>_xlfn.IFNA(VLOOKUP($B749,'[1]Price Catalogue (Active CAP)'!$A:$AD,AS$3,FALSE),"")</f>
        <v/>
      </c>
      <c r="AT749" s="1" t="str">
        <f>_xlfn.IFNA(VLOOKUP($B749,'[1]Price Catalogue (Active CAP)'!$A:$AD,AT$3,FALSE),"")</f>
        <v/>
      </c>
      <c r="AU749" s="1" t="str">
        <f>_xlfn.IFNA(VLOOKUP($B749,'[1]Price Catalogue (Active CAP)'!$A:$AD,AU$3,FALSE),"")</f>
        <v/>
      </c>
      <c r="AW749" s="1" t="b">
        <f t="shared" si="243"/>
        <v>0</v>
      </c>
      <c r="AX749" s="1" t="b">
        <f t="shared" si="244"/>
        <v>1</v>
      </c>
      <c r="AY749" s="1" t="b">
        <f t="shared" si="245"/>
        <v>0</v>
      </c>
      <c r="AZ749" s="1" t="b">
        <f t="shared" si="246"/>
        <v>0</v>
      </c>
      <c r="BA749" s="1" t="b">
        <f t="shared" si="247"/>
        <v>0</v>
      </c>
      <c r="BB749" s="1" t="b">
        <f t="shared" si="248"/>
        <v>0</v>
      </c>
      <c r="BC749" s="1" t="b">
        <f t="shared" si="249"/>
        <v>0</v>
      </c>
      <c r="BD749" s="1" t="b">
        <f t="shared" si="250"/>
        <v>0</v>
      </c>
      <c r="BE749" s="1" t="b">
        <f t="shared" si="251"/>
        <v>0</v>
      </c>
      <c r="BF749" s="1" t="b">
        <f t="shared" si="252"/>
        <v>0</v>
      </c>
      <c r="BG749" s="1" t="b">
        <f t="shared" si="253"/>
        <v>0</v>
      </c>
      <c r="BH749" s="1" t="b">
        <f t="shared" si="254"/>
        <v>0</v>
      </c>
      <c r="BI749" s="1" t="b">
        <f t="shared" si="255"/>
        <v>0</v>
      </c>
      <c r="BJ749" s="1" t="b">
        <f t="shared" si="256"/>
        <v>0</v>
      </c>
      <c r="BK749" s="1" t="b">
        <f t="shared" si="257"/>
        <v>0</v>
      </c>
      <c r="BL749" s="1" t="b">
        <f t="shared" si="258"/>
        <v>0</v>
      </c>
      <c r="BM749" s="1" t="b">
        <f t="shared" si="259"/>
        <v>0</v>
      </c>
      <c r="BN749" s="1" t="b">
        <f t="shared" si="260"/>
        <v>0</v>
      </c>
      <c r="BO749" s="1" t="b">
        <f t="shared" si="261"/>
        <v>1</v>
      </c>
      <c r="BP749" s="1" t="b">
        <f t="shared" si="262"/>
        <v>1</v>
      </c>
      <c r="BQ749" s="1" t="b">
        <f t="shared" si="263"/>
        <v>0</v>
      </c>
    </row>
    <row r="750" spans="1:69" ht="37.5">
      <c r="A750" s="5">
        <v>747</v>
      </c>
      <c r="B750" s="14" t="s">
        <v>1888</v>
      </c>
      <c r="C750" s="21"/>
      <c r="D750" s="21" t="s">
        <v>1889</v>
      </c>
      <c r="E750" s="19" t="s">
        <v>1571</v>
      </c>
      <c r="F750" s="21" t="s">
        <v>28</v>
      </c>
      <c r="G750" s="21" t="s">
        <v>1890</v>
      </c>
      <c r="H750" s="21" t="s">
        <v>1891</v>
      </c>
      <c r="I750" s="21" t="s">
        <v>1821</v>
      </c>
      <c r="J750" s="21" t="s">
        <v>1822</v>
      </c>
      <c r="K750" s="21" t="s">
        <v>1892</v>
      </c>
      <c r="L750" s="21" t="s">
        <v>1835</v>
      </c>
      <c r="M750" s="13" t="s">
        <v>23</v>
      </c>
      <c r="N750" s="13" t="s">
        <v>23</v>
      </c>
      <c r="O750" s="13" t="s">
        <v>23</v>
      </c>
      <c r="P750" s="13" t="str">
        <f t="shared" si="242"/>
        <v>EASA;FAA;CAA UK;CAA MALAYSIA;DGCA INDONESIA;CAA CHINA;</v>
      </c>
      <c r="Q750" s="22" t="s">
        <v>12</v>
      </c>
      <c r="R750" s="22" t="s">
        <v>13</v>
      </c>
      <c r="S750" s="22" t="s">
        <v>1224</v>
      </c>
      <c r="T750" s="23" t="s">
        <v>24</v>
      </c>
      <c r="U750" s="23" t="s">
        <v>25</v>
      </c>
      <c r="V750" s="22" t="s">
        <v>26</v>
      </c>
      <c r="W750" s="21"/>
      <c r="X750" s="21"/>
      <c r="Y750" s="21" t="s">
        <v>1233</v>
      </c>
      <c r="Z750" s="21"/>
      <c r="AA750" s="1" t="str">
        <f>_xlfn.IFNA(VLOOKUP($B750,'[1]Price Catalogue (Active CAP)'!$A:$AD,AA$3,FALSE),"")</f>
        <v/>
      </c>
      <c r="AB750" s="1" t="str">
        <f>_xlfn.IFNA(VLOOKUP($B750,'[1]Price Catalogue (Active CAP)'!$A:$AD,AB$3,FALSE),"")</f>
        <v/>
      </c>
      <c r="AC750" s="1" t="str">
        <f>_xlfn.IFNA(VLOOKUP($B750,'[1]Price Catalogue (Active CAP)'!$A:$AD,AC$3,FALSE),"")</f>
        <v/>
      </c>
      <c r="AD750" s="1" t="str">
        <f>_xlfn.IFNA(VLOOKUP($B750,'[1]Price Catalogue (Active CAP)'!$A:$AD,AD$3,FALSE),"")</f>
        <v/>
      </c>
      <c r="AE750" s="1" t="str">
        <f>_xlfn.IFNA(VLOOKUP($B750,'[1]Price Catalogue (Active CAP)'!$A:$AD,AE$3,FALSE),"")</f>
        <v/>
      </c>
      <c r="AF750" s="1" t="str">
        <f>_xlfn.IFNA(VLOOKUP($B750,'[1]Price Catalogue (Active CAP)'!$A:$AD,AF$3,FALSE),"")</f>
        <v/>
      </c>
      <c r="AG750" s="1" t="str">
        <f>_xlfn.IFNA(VLOOKUP($B750,'[1]Price Catalogue (Active CAP)'!$A:$AD,AG$3,FALSE),"")</f>
        <v/>
      </c>
      <c r="AH750" s="1" t="str">
        <f>_xlfn.IFNA(VLOOKUP($B750,'[1]Price Catalogue (Active CAP)'!$A:$AD,AH$3,FALSE),"")</f>
        <v/>
      </c>
      <c r="AI750" s="1" t="str">
        <f>_xlfn.IFNA(VLOOKUP($B750,'[1]Price Catalogue (Active CAP)'!$A:$AD,AI$3,FALSE),"")</f>
        <v/>
      </c>
      <c r="AJ750" s="1" t="str">
        <f>_xlfn.IFNA(VLOOKUP($B750,'[1]Price Catalogue (Active CAP)'!$A:$AD,AJ$3,FALSE),"")</f>
        <v/>
      </c>
      <c r="AK750" s="1" t="str">
        <f>_xlfn.IFNA(VLOOKUP($B750,'[1]Price Catalogue (Active CAP)'!$A:$AD,AK$3,FALSE),"")</f>
        <v/>
      </c>
      <c r="AL750" s="32" t="str">
        <f>_xlfn.IFNA(VLOOKUP($B750,'[1]Price Catalogue (Active CAP)'!$A:$AD,AL$3,FALSE),"")</f>
        <v/>
      </c>
      <c r="AM750" s="1" t="str">
        <f>_xlfn.IFNA(VLOOKUP($B750,'[1]Price Catalogue (Active CAP)'!$A:$AD,AM$3,FALSE),"")</f>
        <v/>
      </c>
      <c r="AN750" s="1" t="str">
        <f>_xlfn.IFNA(VLOOKUP($B750,'[1]Price Catalogue (Active CAP)'!$A:$AD,AN$3,FALSE),"")</f>
        <v/>
      </c>
      <c r="AO750" s="1" t="str">
        <f>_xlfn.IFNA(VLOOKUP($B750,'[1]Price Catalogue (Active CAP)'!$A:$AD,AO$3,FALSE),"")</f>
        <v/>
      </c>
      <c r="AP750" s="1" t="str">
        <f>_xlfn.IFNA(VLOOKUP($B750,'[1]Price Catalogue (Active CAP)'!$A:$AD,AP$3,FALSE),"")</f>
        <v/>
      </c>
      <c r="AQ750" s="1" t="str">
        <f>_xlfn.IFNA(VLOOKUP($B750,'[1]Price Catalogue (Active CAP)'!$A:$AD,AQ$3,FALSE),"")</f>
        <v/>
      </c>
      <c r="AR750" s="1" t="str">
        <f>_xlfn.IFNA(VLOOKUP($B750,'[1]Price Catalogue (Active CAP)'!$A:$AD,AR$3,FALSE),"")</f>
        <v/>
      </c>
      <c r="AS750" s="1" t="str">
        <f>_xlfn.IFNA(VLOOKUP($B750,'[1]Price Catalogue (Active CAP)'!$A:$AD,AS$3,FALSE),"")</f>
        <v/>
      </c>
      <c r="AT750" s="1" t="str">
        <f>_xlfn.IFNA(VLOOKUP($B750,'[1]Price Catalogue (Active CAP)'!$A:$AD,AT$3,FALSE),"")</f>
        <v/>
      </c>
      <c r="AU750" s="1" t="str">
        <f>_xlfn.IFNA(VLOOKUP($B750,'[1]Price Catalogue (Active CAP)'!$A:$AD,AU$3,FALSE),"")</f>
        <v/>
      </c>
      <c r="AW750" s="1" t="b">
        <f t="shared" si="243"/>
        <v>0</v>
      </c>
      <c r="AX750" s="1" t="b">
        <f t="shared" si="244"/>
        <v>1</v>
      </c>
      <c r="AY750" s="1" t="b">
        <f t="shared" si="245"/>
        <v>0</v>
      </c>
      <c r="AZ750" s="1" t="b">
        <f t="shared" si="246"/>
        <v>0</v>
      </c>
      <c r="BA750" s="1" t="b">
        <f t="shared" si="247"/>
        <v>0</v>
      </c>
      <c r="BB750" s="1" t="b">
        <f t="shared" si="248"/>
        <v>0</v>
      </c>
      <c r="BC750" s="1" t="b">
        <f t="shared" si="249"/>
        <v>0</v>
      </c>
      <c r="BD750" s="1" t="b">
        <f t="shared" si="250"/>
        <v>0</v>
      </c>
      <c r="BE750" s="1" t="b">
        <f t="shared" si="251"/>
        <v>0</v>
      </c>
      <c r="BF750" s="1" t="b">
        <f t="shared" si="252"/>
        <v>0</v>
      </c>
      <c r="BG750" s="1" t="b">
        <f t="shared" si="253"/>
        <v>0</v>
      </c>
      <c r="BH750" s="1" t="b">
        <f t="shared" si="254"/>
        <v>0</v>
      </c>
      <c r="BI750" s="1" t="b">
        <f t="shared" si="255"/>
        <v>0</v>
      </c>
      <c r="BJ750" s="1" t="b">
        <f t="shared" si="256"/>
        <v>0</v>
      </c>
      <c r="BK750" s="1" t="b">
        <f t="shared" si="257"/>
        <v>0</v>
      </c>
      <c r="BL750" s="1" t="b">
        <f t="shared" si="258"/>
        <v>0</v>
      </c>
      <c r="BM750" s="1" t="b">
        <f t="shared" si="259"/>
        <v>0</v>
      </c>
      <c r="BN750" s="1" t="b">
        <f t="shared" si="260"/>
        <v>0</v>
      </c>
      <c r="BO750" s="1" t="b">
        <f t="shared" si="261"/>
        <v>1</v>
      </c>
      <c r="BP750" s="1" t="b">
        <f t="shared" si="262"/>
        <v>1</v>
      </c>
      <c r="BQ750" s="1" t="b">
        <f t="shared" si="263"/>
        <v>0</v>
      </c>
    </row>
    <row r="751" spans="1:69" ht="37.5">
      <c r="A751" s="5">
        <v>748</v>
      </c>
      <c r="B751" s="14" t="s">
        <v>1893</v>
      </c>
      <c r="C751" s="21"/>
      <c r="D751" s="21" t="s">
        <v>1860</v>
      </c>
      <c r="E751" s="19" t="s">
        <v>1571</v>
      </c>
      <c r="F751" s="21" t="s">
        <v>54</v>
      </c>
      <c r="G751" s="21" t="s">
        <v>1861</v>
      </c>
      <c r="H751" s="21" t="s">
        <v>1862</v>
      </c>
      <c r="I751" s="21" t="s">
        <v>1261</v>
      </c>
      <c r="J751" s="21" t="s">
        <v>1822</v>
      </c>
      <c r="K751" s="21" t="s">
        <v>1863</v>
      </c>
      <c r="L751" s="21" t="s">
        <v>1835</v>
      </c>
      <c r="M751" s="13" t="s">
        <v>23</v>
      </c>
      <c r="N751" s="13" t="s">
        <v>23</v>
      </c>
      <c r="O751" s="13"/>
      <c r="P751" s="13" t="str">
        <f t="shared" si="242"/>
        <v>EASA;FAA;CAA UK;CAA MALAYSIA;DGCA INDONESIA;CAA CHINA;</v>
      </c>
      <c r="Q751" s="22" t="s">
        <v>12</v>
      </c>
      <c r="R751" s="22" t="s">
        <v>13</v>
      </c>
      <c r="S751" s="22" t="s">
        <v>1224</v>
      </c>
      <c r="T751" s="23" t="s">
        <v>24</v>
      </c>
      <c r="U751" s="23" t="s">
        <v>25</v>
      </c>
      <c r="V751" s="22" t="s">
        <v>26</v>
      </c>
      <c r="W751" s="21"/>
      <c r="X751" s="21"/>
      <c r="Y751" s="21" t="s">
        <v>1273</v>
      </c>
      <c r="Z751" s="21"/>
      <c r="AA751" s="1" t="str">
        <f>_xlfn.IFNA(VLOOKUP($B751,'[1]Price Catalogue (Active CAP)'!$A:$AD,AA$3,FALSE),"")</f>
        <v/>
      </c>
      <c r="AB751" s="1" t="str">
        <f>_xlfn.IFNA(VLOOKUP($B751,'[1]Price Catalogue (Active CAP)'!$A:$AD,AB$3,FALSE),"")</f>
        <v/>
      </c>
      <c r="AC751" s="1" t="str">
        <f>_xlfn.IFNA(VLOOKUP($B751,'[1]Price Catalogue (Active CAP)'!$A:$AD,AC$3,FALSE),"")</f>
        <v/>
      </c>
      <c r="AD751" s="1" t="str">
        <f>_xlfn.IFNA(VLOOKUP($B751,'[1]Price Catalogue (Active CAP)'!$A:$AD,AD$3,FALSE),"")</f>
        <v/>
      </c>
      <c r="AE751" s="1" t="str">
        <f>_xlfn.IFNA(VLOOKUP($B751,'[1]Price Catalogue (Active CAP)'!$A:$AD,AE$3,FALSE),"")</f>
        <v/>
      </c>
      <c r="AF751" s="1" t="str">
        <f>_xlfn.IFNA(VLOOKUP($B751,'[1]Price Catalogue (Active CAP)'!$A:$AD,AF$3,FALSE),"")</f>
        <v/>
      </c>
      <c r="AG751" s="1" t="str">
        <f>_xlfn.IFNA(VLOOKUP($B751,'[1]Price Catalogue (Active CAP)'!$A:$AD,AG$3,FALSE),"")</f>
        <v/>
      </c>
      <c r="AH751" s="1" t="str">
        <f>_xlfn.IFNA(VLOOKUP($B751,'[1]Price Catalogue (Active CAP)'!$A:$AD,AH$3,FALSE),"")</f>
        <v/>
      </c>
      <c r="AI751" s="1" t="str">
        <f>_xlfn.IFNA(VLOOKUP($B751,'[1]Price Catalogue (Active CAP)'!$A:$AD,AI$3,FALSE),"")</f>
        <v/>
      </c>
      <c r="AJ751" s="1" t="str">
        <f>_xlfn.IFNA(VLOOKUP($B751,'[1]Price Catalogue (Active CAP)'!$A:$AD,AJ$3,FALSE),"")</f>
        <v/>
      </c>
      <c r="AK751" s="1" t="str">
        <f>_xlfn.IFNA(VLOOKUP($B751,'[1]Price Catalogue (Active CAP)'!$A:$AD,AK$3,FALSE),"")</f>
        <v/>
      </c>
      <c r="AL751" s="32" t="str">
        <f>_xlfn.IFNA(VLOOKUP($B751,'[1]Price Catalogue (Active CAP)'!$A:$AD,AL$3,FALSE),"")</f>
        <v/>
      </c>
      <c r="AM751" s="1" t="str">
        <f>_xlfn.IFNA(VLOOKUP($B751,'[1]Price Catalogue (Active CAP)'!$A:$AD,AM$3,FALSE),"")</f>
        <v/>
      </c>
      <c r="AN751" s="1" t="str">
        <f>_xlfn.IFNA(VLOOKUP($B751,'[1]Price Catalogue (Active CAP)'!$A:$AD,AN$3,FALSE),"")</f>
        <v/>
      </c>
      <c r="AO751" s="1" t="str">
        <f>_xlfn.IFNA(VLOOKUP($B751,'[1]Price Catalogue (Active CAP)'!$A:$AD,AO$3,FALSE),"")</f>
        <v/>
      </c>
      <c r="AP751" s="1" t="str">
        <f>_xlfn.IFNA(VLOOKUP($B751,'[1]Price Catalogue (Active CAP)'!$A:$AD,AP$3,FALSE),"")</f>
        <v/>
      </c>
      <c r="AQ751" s="1" t="str">
        <f>_xlfn.IFNA(VLOOKUP($B751,'[1]Price Catalogue (Active CAP)'!$A:$AD,AQ$3,FALSE),"")</f>
        <v/>
      </c>
      <c r="AR751" s="1" t="str">
        <f>_xlfn.IFNA(VLOOKUP($B751,'[1]Price Catalogue (Active CAP)'!$A:$AD,AR$3,FALSE),"")</f>
        <v/>
      </c>
      <c r="AS751" s="1" t="str">
        <f>_xlfn.IFNA(VLOOKUP($B751,'[1]Price Catalogue (Active CAP)'!$A:$AD,AS$3,FALSE),"")</f>
        <v/>
      </c>
      <c r="AT751" s="1" t="str">
        <f>_xlfn.IFNA(VLOOKUP($B751,'[1]Price Catalogue (Active CAP)'!$A:$AD,AT$3,FALSE),"")</f>
        <v/>
      </c>
      <c r="AU751" s="1" t="str">
        <f>_xlfn.IFNA(VLOOKUP($B751,'[1]Price Catalogue (Active CAP)'!$A:$AD,AU$3,FALSE),"")</f>
        <v/>
      </c>
      <c r="AW751" s="1" t="b">
        <f t="shared" si="243"/>
        <v>0</v>
      </c>
      <c r="AX751" s="1" t="b">
        <f t="shared" si="244"/>
        <v>1</v>
      </c>
      <c r="AY751" s="1" t="b">
        <f t="shared" si="245"/>
        <v>0</v>
      </c>
      <c r="AZ751" s="1" t="b">
        <f t="shared" si="246"/>
        <v>0</v>
      </c>
      <c r="BA751" s="1" t="b">
        <f t="shared" si="247"/>
        <v>0</v>
      </c>
      <c r="BB751" s="1" t="b">
        <f t="shared" si="248"/>
        <v>0</v>
      </c>
      <c r="BC751" s="1" t="b">
        <f t="shared" si="249"/>
        <v>0</v>
      </c>
      <c r="BD751" s="1" t="b">
        <f t="shared" si="250"/>
        <v>0</v>
      </c>
      <c r="BE751" s="1" t="b">
        <f t="shared" si="251"/>
        <v>0</v>
      </c>
      <c r="BF751" s="1" t="b">
        <f t="shared" si="252"/>
        <v>0</v>
      </c>
      <c r="BG751" s="1" t="b">
        <f t="shared" si="253"/>
        <v>0</v>
      </c>
      <c r="BH751" s="1" t="b">
        <f t="shared" si="254"/>
        <v>0</v>
      </c>
      <c r="BI751" s="1" t="b">
        <f t="shared" si="255"/>
        <v>0</v>
      </c>
      <c r="BJ751" s="1" t="b">
        <f t="shared" si="256"/>
        <v>0</v>
      </c>
      <c r="BK751" s="1" t="b">
        <f t="shared" si="257"/>
        <v>0</v>
      </c>
      <c r="BL751" s="1" t="b">
        <f t="shared" si="258"/>
        <v>0</v>
      </c>
      <c r="BM751" s="1" t="b">
        <f t="shared" si="259"/>
        <v>0</v>
      </c>
      <c r="BN751" s="1" t="b">
        <f t="shared" si="260"/>
        <v>0</v>
      </c>
      <c r="BO751" s="1" t="b">
        <f t="shared" si="261"/>
        <v>1</v>
      </c>
      <c r="BP751" s="1" t="b">
        <f t="shared" si="262"/>
        <v>1</v>
      </c>
      <c r="BQ751" s="1" t="b">
        <f t="shared" si="263"/>
        <v>0</v>
      </c>
    </row>
    <row r="752" spans="1:69" ht="37.5">
      <c r="A752" s="5">
        <v>749</v>
      </c>
      <c r="B752" s="14" t="s">
        <v>1894</v>
      </c>
      <c r="C752" s="21"/>
      <c r="D752" s="21" t="s">
        <v>1284</v>
      </c>
      <c r="E752" s="19" t="s">
        <v>1571</v>
      </c>
      <c r="F752" s="21" t="s">
        <v>325</v>
      </c>
      <c r="G752" s="21" t="s">
        <v>943</v>
      </c>
      <c r="H752" s="21" t="s">
        <v>1865</v>
      </c>
      <c r="I752" s="21" t="s">
        <v>1287</v>
      </c>
      <c r="J752" s="21" t="s">
        <v>1822</v>
      </c>
      <c r="K752" s="21" t="s">
        <v>1866</v>
      </c>
      <c r="L752" s="21" t="s">
        <v>1835</v>
      </c>
      <c r="M752" s="13" t="s">
        <v>23</v>
      </c>
      <c r="N752" s="13" t="s">
        <v>23</v>
      </c>
      <c r="O752" s="13" t="s">
        <v>23</v>
      </c>
      <c r="P752" s="13" t="str">
        <f t="shared" si="242"/>
        <v>EASA;FAA;CAA UK;CAA MALAYSIA;DGCA INDONESIA;CAA CHINA;</v>
      </c>
      <c r="Q752" s="22" t="s">
        <v>12</v>
      </c>
      <c r="R752" s="22" t="s">
        <v>13</v>
      </c>
      <c r="S752" s="22" t="s">
        <v>1224</v>
      </c>
      <c r="T752" s="23" t="s">
        <v>24</v>
      </c>
      <c r="U752" s="23" t="s">
        <v>25</v>
      </c>
      <c r="V752" s="22" t="s">
        <v>26</v>
      </c>
      <c r="W752" s="21"/>
      <c r="X752" s="21"/>
      <c r="Y752" s="21" t="s">
        <v>1233</v>
      </c>
      <c r="Z752" s="21"/>
      <c r="AA752" s="1" t="str">
        <f>_xlfn.IFNA(VLOOKUP($B752,'[1]Price Catalogue (Active CAP)'!$A:$AD,AA$3,FALSE),"")</f>
        <v/>
      </c>
      <c r="AB752" s="1" t="str">
        <f>_xlfn.IFNA(VLOOKUP($B752,'[1]Price Catalogue (Active CAP)'!$A:$AD,AB$3,FALSE),"")</f>
        <v/>
      </c>
      <c r="AC752" s="1" t="str">
        <f>_xlfn.IFNA(VLOOKUP($B752,'[1]Price Catalogue (Active CAP)'!$A:$AD,AC$3,FALSE),"")</f>
        <v/>
      </c>
      <c r="AD752" s="1" t="str">
        <f>_xlfn.IFNA(VLOOKUP($B752,'[1]Price Catalogue (Active CAP)'!$A:$AD,AD$3,FALSE),"")</f>
        <v/>
      </c>
      <c r="AE752" s="1" t="str">
        <f>_xlfn.IFNA(VLOOKUP($B752,'[1]Price Catalogue (Active CAP)'!$A:$AD,AE$3,FALSE),"")</f>
        <v/>
      </c>
      <c r="AF752" s="1" t="str">
        <f>_xlfn.IFNA(VLOOKUP($B752,'[1]Price Catalogue (Active CAP)'!$A:$AD,AF$3,FALSE),"")</f>
        <v/>
      </c>
      <c r="AG752" s="1" t="str">
        <f>_xlfn.IFNA(VLOOKUP($B752,'[1]Price Catalogue (Active CAP)'!$A:$AD,AG$3,FALSE),"")</f>
        <v/>
      </c>
      <c r="AH752" s="1" t="str">
        <f>_xlfn.IFNA(VLOOKUP($B752,'[1]Price Catalogue (Active CAP)'!$A:$AD,AH$3,FALSE),"")</f>
        <v/>
      </c>
      <c r="AI752" s="1" t="str">
        <f>_xlfn.IFNA(VLOOKUP($B752,'[1]Price Catalogue (Active CAP)'!$A:$AD,AI$3,FALSE),"")</f>
        <v/>
      </c>
      <c r="AJ752" s="1" t="str">
        <f>_xlfn.IFNA(VLOOKUP($B752,'[1]Price Catalogue (Active CAP)'!$A:$AD,AJ$3,FALSE),"")</f>
        <v/>
      </c>
      <c r="AK752" s="1" t="str">
        <f>_xlfn.IFNA(VLOOKUP($B752,'[1]Price Catalogue (Active CAP)'!$A:$AD,AK$3,FALSE),"")</f>
        <v/>
      </c>
      <c r="AL752" s="32" t="str">
        <f>_xlfn.IFNA(VLOOKUP($B752,'[1]Price Catalogue (Active CAP)'!$A:$AD,AL$3,FALSE),"")</f>
        <v/>
      </c>
      <c r="AM752" s="1" t="str">
        <f>_xlfn.IFNA(VLOOKUP($B752,'[1]Price Catalogue (Active CAP)'!$A:$AD,AM$3,FALSE),"")</f>
        <v/>
      </c>
      <c r="AN752" s="1" t="str">
        <f>_xlfn.IFNA(VLOOKUP($B752,'[1]Price Catalogue (Active CAP)'!$A:$AD,AN$3,FALSE),"")</f>
        <v/>
      </c>
      <c r="AO752" s="1" t="str">
        <f>_xlfn.IFNA(VLOOKUP($B752,'[1]Price Catalogue (Active CAP)'!$A:$AD,AO$3,FALSE),"")</f>
        <v/>
      </c>
      <c r="AP752" s="1" t="str">
        <f>_xlfn.IFNA(VLOOKUP($B752,'[1]Price Catalogue (Active CAP)'!$A:$AD,AP$3,FALSE),"")</f>
        <v/>
      </c>
      <c r="AQ752" s="1" t="str">
        <f>_xlfn.IFNA(VLOOKUP($B752,'[1]Price Catalogue (Active CAP)'!$A:$AD,AQ$3,FALSE),"")</f>
        <v/>
      </c>
      <c r="AR752" s="1" t="str">
        <f>_xlfn.IFNA(VLOOKUP($B752,'[1]Price Catalogue (Active CAP)'!$A:$AD,AR$3,FALSE),"")</f>
        <v/>
      </c>
      <c r="AS752" s="1" t="str">
        <f>_xlfn.IFNA(VLOOKUP($B752,'[1]Price Catalogue (Active CAP)'!$A:$AD,AS$3,FALSE),"")</f>
        <v/>
      </c>
      <c r="AT752" s="1" t="str">
        <f>_xlfn.IFNA(VLOOKUP($B752,'[1]Price Catalogue (Active CAP)'!$A:$AD,AT$3,FALSE),"")</f>
        <v/>
      </c>
      <c r="AU752" s="1" t="str">
        <f>_xlfn.IFNA(VLOOKUP($B752,'[1]Price Catalogue (Active CAP)'!$A:$AD,AU$3,FALSE),"")</f>
        <v/>
      </c>
      <c r="AW752" s="1" t="b">
        <f t="shared" si="243"/>
        <v>0</v>
      </c>
      <c r="AX752" s="1" t="b">
        <f t="shared" si="244"/>
        <v>1</v>
      </c>
      <c r="AY752" s="1" t="b">
        <f t="shared" si="245"/>
        <v>0</v>
      </c>
      <c r="AZ752" s="1" t="b">
        <f t="shared" si="246"/>
        <v>0</v>
      </c>
      <c r="BA752" s="1" t="b">
        <f t="shared" si="247"/>
        <v>0</v>
      </c>
      <c r="BB752" s="1" t="b">
        <f t="shared" si="248"/>
        <v>0</v>
      </c>
      <c r="BC752" s="1" t="b">
        <f t="shared" si="249"/>
        <v>0</v>
      </c>
      <c r="BD752" s="1" t="b">
        <f t="shared" si="250"/>
        <v>0</v>
      </c>
      <c r="BE752" s="1" t="b">
        <f t="shared" si="251"/>
        <v>0</v>
      </c>
      <c r="BF752" s="1" t="b">
        <f t="shared" si="252"/>
        <v>0</v>
      </c>
      <c r="BG752" s="1" t="b">
        <f t="shared" si="253"/>
        <v>0</v>
      </c>
      <c r="BH752" s="1" t="b">
        <f t="shared" si="254"/>
        <v>0</v>
      </c>
      <c r="BI752" s="1" t="b">
        <f t="shared" si="255"/>
        <v>0</v>
      </c>
      <c r="BJ752" s="1" t="b">
        <f t="shared" si="256"/>
        <v>0</v>
      </c>
      <c r="BK752" s="1" t="b">
        <f t="shared" si="257"/>
        <v>0</v>
      </c>
      <c r="BL752" s="1" t="b">
        <f t="shared" si="258"/>
        <v>0</v>
      </c>
      <c r="BM752" s="1" t="b">
        <f t="shared" si="259"/>
        <v>0</v>
      </c>
      <c r="BN752" s="1" t="b">
        <f t="shared" si="260"/>
        <v>0</v>
      </c>
      <c r="BO752" s="1" t="b">
        <f t="shared" si="261"/>
        <v>1</v>
      </c>
      <c r="BP752" s="1" t="b">
        <f t="shared" si="262"/>
        <v>1</v>
      </c>
      <c r="BQ752" s="1" t="b">
        <f t="shared" si="263"/>
        <v>0</v>
      </c>
    </row>
    <row r="753" spans="1:69">
      <c r="A753" s="5">
        <v>750</v>
      </c>
      <c r="B753" s="14" t="s">
        <v>1895</v>
      </c>
      <c r="C753" s="21"/>
      <c r="D753" s="21" t="s">
        <v>1896</v>
      </c>
      <c r="E753" s="19" t="s">
        <v>1571</v>
      </c>
      <c r="F753" s="21"/>
      <c r="G753" s="21"/>
      <c r="H753" s="21"/>
      <c r="I753" s="21"/>
      <c r="J753" s="21"/>
      <c r="K753" s="21" t="s">
        <v>1897</v>
      </c>
      <c r="L753" s="21" t="s">
        <v>1835</v>
      </c>
      <c r="M753" s="13" t="s">
        <v>1603</v>
      </c>
      <c r="N753" s="13" t="s">
        <v>1603</v>
      </c>
      <c r="O753" s="13" t="s">
        <v>1603</v>
      </c>
      <c r="P753" s="21"/>
      <c r="Q753" s="22"/>
      <c r="R753" s="22"/>
      <c r="S753" s="22"/>
      <c r="T753" s="23"/>
      <c r="U753" s="23"/>
      <c r="V753" s="22"/>
      <c r="W753" s="21"/>
      <c r="X753" s="21"/>
      <c r="Y753" s="21"/>
      <c r="Z753" s="21"/>
      <c r="AA753" s="1" t="str">
        <f>_xlfn.IFNA(VLOOKUP($B753,'[1]Price Catalogue (Active CAP)'!$A:$AD,AA$3,FALSE),"")</f>
        <v/>
      </c>
      <c r="AB753" s="1" t="str">
        <f>_xlfn.IFNA(VLOOKUP($B753,'[1]Price Catalogue (Active CAP)'!$A:$AD,AB$3,FALSE),"")</f>
        <v/>
      </c>
      <c r="AC753" s="1" t="str">
        <f>_xlfn.IFNA(VLOOKUP($B753,'[1]Price Catalogue (Active CAP)'!$A:$AD,AC$3,FALSE),"")</f>
        <v/>
      </c>
      <c r="AD753" s="1" t="str">
        <f>_xlfn.IFNA(VLOOKUP($B753,'[1]Price Catalogue (Active CAP)'!$A:$AD,AD$3,FALSE),"")</f>
        <v/>
      </c>
      <c r="AE753" s="1" t="str">
        <f>_xlfn.IFNA(VLOOKUP($B753,'[1]Price Catalogue (Active CAP)'!$A:$AD,AE$3,FALSE),"")</f>
        <v/>
      </c>
      <c r="AF753" s="1" t="str">
        <f>_xlfn.IFNA(VLOOKUP($B753,'[1]Price Catalogue (Active CAP)'!$A:$AD,AF$3,FALSE),"")</f>
        <v/>
      </c>
      <c r="AG753" s="1" t="str">
        <f>_xlfn.IFNA(VLOOKUP($B753,'[1]Price Catalogue (Active CAP)'!$A:$AD,AG$3,FALSE),"")</f>
        <v/>
      </c>
      <c r="AH753" s="1" t="str">
        <f>_xlfn.IFNA(VLOOKUP($B753,'[1]Price Catalogue (Active CAP)'!$A:$AD,AH$3,FALSE),"")</f>
        <v/>
      </c>
      <c r="AI753" s="1" t="str">
        <f>_xlfn.IFNA(VLOOKUP($B753,'[1]Price Catalogue (Active CAP)'!$A:$AD,AI$3,FALSE),"")</f>
        <v/>
      </c>
      <c r="AJ753" s="1" t="str">
        <f>_xlfn.IFNA(VLOOKUP($B753,'[1]Price Catalogue (Active CAP)'!$A:$AD,AJ$3,FALSE),"")</f>
        <v/>
      </c>
      <c r="AK753" s="1" t="str">
        <f>_xlfn.IFNA(VLOOKUP($B753,'[1]Price Catalogue (Active CAP)'!$A:$AD,AK$3,FALSE),"")</f>
        <v/>
      </c>
      <c r="AL753" s="32" t="str">
        <f>_xlfn.IFNA(VLOOKUP($B753,'[1]Price Catalogue (Active CAP)'!$A:$AD,AL$3,FALSE),"")</f>
        <v/>
      </c>
      <c r="AM753" s="1" t="str">
        <f>_xlfn.IFNA(VLOOKUP($B753,'[1]Price Catalogue (Active CAP)'!$A:$AD,AM$3,FALSE),"")</f>
        <v/>
      </c>
      <c r="AN753" s="1" t="str">
        <f>_xlfn.IFNA(VLOOKUP($B753,'[1]Price Catalogue (Active CAP)'!$A:$AD,AN$3,FALSE),"")</f>
        <v/>
      </c>
      <c r="AO753" s="1" t="str">
        <f>_xlfn.IFNA(VLOOKUP($B753,'[1]Price Catalogue (Active CAP)'!$A:$AD,AO$3,FALSE),"")</f>
        <v/>
      </c>
      <c r="AP753" s="1" t="str">
        <f>_xlfn.IFNA(VLOOKUP($B753,'[1]Price Catalogue (Active CAP)'!$A:$AD,AP$3,FALSE),"")</f>
        <v/>
      </c>
      <c r="AQ753" s="1" t="str">
        <f>_xlfn.IFNA(VLOOKUP($B753,'[1]Price Catalogue (Active CAP)'!$A:$AD,AQ$3,FALSE),"")</f>
        <v/>
      </c>
      <c r="AR753" s="1" t="str">
        <f>_xlfn.IFNA(VLOOKUP($B753,'[1]Price Catalogue (Active CAP)'!$A:$AD,AR$3,FALSE),"")</f>
        <v/>
      </c>
      <c r="AS753" s="1" t="str">
        <f>_xlfn.IFNA(VLOOKUP($B753,'[1]Price Catalogue (Active CAP)'!$A:$AD,AS$3,FALSE),"")</f>
        <v/>
      </c>
      <c r="AT753" s="1" t="str">
        <f>_xlfn.IFNA(VLOOKUP($B753,'[1]Price Catalogue (Active CAP)'!$A:$AD,AT$3,FALSE),"")</f>
        <v/>
      </c>
      <c r="AU753" s="1" t="str">
        <f>_xlfn.IFNA(VLOOKUP($B753,'[1]Price Catalogue (Active CAP)'!$A:$AD,AU$3,FALSE),"")</f>
        <v/>
      </c>
      <c r="AW753" s="1" t="b">
        <f t="shared" si="243"/>
        <v>0</v>
      </c>
      <c r="AX753" s="1" t="b">
        <f t="shared" si="244"/>
        <v>1</v>
      </c>
      <c r="AY753" s="1" t="b">
        <f t="shared" si="245"/>
        <v>0</v>
      </c>
      <c r="AZ753" s="1" t="b">
        <f t="shared" si="246"/>
        <v>0</v>
      </c>
      <c r="BA753" s="1" t="b">
        <f t="shared" si="247"/>
        <v>1</v>
      </c>
      <c r="BB753" s="1" t="b">
        <f t="shared" si="248"/>
        <v>1</v>
      </c>
      <c r="BC753" s="1" t="b">
        <f t="shared" si="249"/>
        <v>1</v>
      </c>
      <c r="BD753" s="1" t="b">
        <f t="shared" si="250"/>
        <v>1</v>
      </c>
      <c r="BE753" s="1" t="b">
        <f t="shared" si="251"/>
        <v>1</v>
      </c>
      <c r="BF753" s="1" t="b">
        <f t="shared" si="252"/>
        <v>0</v>
      </c>
      <c r="BG753" s="1" t="b">
        <f t="shared" si="253"/>
        <v>0</v>
      </c>
      <c r="BH753" s="1" t="b">
        <f t="shared" si="254"/>
        <v>1</v>
      </c>
      <c r="BI753" s="1" t="b">
        <f t="shared" si="255"/>
        <v>1</v>
      </c>
      <c r="BJ753" s="1" t="b">
        <f t="shared" si="256"/>
        <v>1</v>
      </c>
      <c r="BK753" s="1" t="b">
        <f t="shared" si="257"/>
        <v>1</v>
      </c>
      <c r="BL753" s="1" t="b">
        <f t="shared" si="258"/>
        <v>1</v>
      </c>
      <c r="BM753" s="1" t="b">
        <f t="shared" si="259"/>
        <v>1</v>
      </c>
      <c r="BN753" s="1" t="b">
        <f t="shared" si="260"/>
        <v>1</v>
      </c>
      <c r="BO753" s="1" t="b">
        <f t="shared" si="261"/>
        <v>1</v>
      </c>
      <c r="BP753" s="1" t="b">
        <f t="shared" si="262"/>
        <v>1</v>
      </c>
      <c r="BQ753" s="1" t="b">
        <f t="shared" si="263"/>
        <v>1</v>
      </c>
    </row>
  </sheetData>
  <sheetProtection sort="0" autoFilter="0"/>
  <autoFilter ref="A3:XEC753" xr:uid="{AFCC5DC6-9D41-4F7D-ADAC-FE60D407E594}"/>
  <phoneticPr fontId="9" type="noConversion"/>
  <conditionalFormatting sqref="E2:E603 E606:E613 E754:E1048576">
    <cfRule type="containsText" dxfId="13" priority="13" operator="containsText" text="OFF">
      <formula>NOT(ISERROR(SEARCH("OFF",E2)))</formula>
    </cfRule>
    <cfRule type="containsText" dxfId="12" priority="14" operator="containsText" text="ON">
      <formula>NOT(ISERROR(SEARCH("ON",E2)))</formula>
    </cfRule>
  </conditionalFormatting>
  <conditionalFormatting sqref="E605">
    <cfRule type="containsText" dxfId="11" priority="11" operator="containsText" text="OFF">
      <formula>NOT(ISERROR(SEARCH("OFF",E605)))</formula>
    </cfRule>
    <cfRule type="containsText" dxfId="10" priority="12" operator="containsText" text="ON">
      <formula>NOT(ISERROR(SEARCH("ON",E605)))</formula>
    </cfRule>
  </conditionalFormatting>
  <conditionalFormatting sqref="E604">
    <cfRule type="containsText" dxfId="9" priority="9" operator="containsText" text="OFF">
      <formula>NOT(ISERROR(SEARCH("OFF",E604)))</formula>
    </cfRule>
    <cfRule type="containsText" dxfId="8" priority="10" operator="containsText" text="ON">
      <formula>NOT(ISERROR(SEARCH("ON",E604)))</formula>
    </cfRule>
  </conditionalFormatting>
  <conditionalFormatting sqref="E614:E753">
    <cfRule type="containsText" dxfId="7" priority="6" operator="containsText" text="OFF">
      <formula>NOT(ISERROR(SEARCH("OFF",E614)))</formula>
    </cfRule>
    <cfRule type="containsText" dxfId="6" priority="7" operator="containsText" text="ON">
      <formula>NOT(ISERROR(SEARCH("ON",E614)))</formula>
    </cfRule>
  </conditionalFormatting>
  <conditionalFormatting sqref="B614:B753">
    <cfRule type="duplicateValues" dxfId="5" priority="8"/>
  </conditionalFormatting>
  <conditionalFormatting sqref="AW4:BQ753">
    <cfRule type="containsText" dxfId="4" priority="5" operator="containsText" text="false">
      <formula>NOT(ISERROR(SEARCH("false",AW4)))</formula>
    </cfRule>
  </conditionalFormatting>
  <conditionalFormatting sqref="AD2">
    <cfRule type="containsText" dxfId="3" priority="3" operator="containsText" text="OFF">
      <formula>NOT(ISERROR(SEARCH("OFF",AD2)))</formula>
    </cfRule>
    <cfRule type="containsText" dxfId="2" priority="4" operator="containsText" text="ON">
      <formula>NOT(ISERROR(SEARCH("ON",AD2)))</formula>
    </cfRule>
  </conditionalFormatting>
  <conditionalFormatting sqref="AZ2">
    <cfRule type="containsText" dxfId="1" priority="1" operator="containsText" text="OFF">
      <formula>NOT(ISERROR(SEARCH("OFF",AZ2)))</formula>
    </cfRule>
    <cfRule type="containsText" dxfId="0" priority="2" operator="containsText" text="ON">
      <formula>NOT(ISERROR(SEARCH("ON",AZ2)))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770694BF6E224EA540C11E22C45890" ma:contentTypeVersion="16" ma:contentTypeDescription="Create a new document." ma:contentTypeScope="" ma:versionID="25c005f56189b3eeae56b748b3e103eb">
  <xsd:schema xmlns:xsd="http://www.w3.org/2001/XMLSchema" xmlns:xs="http://www.w3.org/2001/XMLSchema" xmlns:p="http://schemas.microsoft.com/office/2006/metadata/properties" xmlns:ns2="ece52ffb-41af-49e2-ad20-682ad395de9e" xmlns:ns3="89019e4b-47d7-40a6-b7f1-aaabf706be86" targetNamespace="http://schemas.microsoft.com/office/2006/metadata/properties" ma:root="true" ma:fieldsID="64a8fdda5f384efa87743ea9b8ca4501" ns2:_="" ns3:_="">
    <xsd:import namespace="ece52ffb-41af-49e2-ad20-682ad395de9e"/>
    <xsd:import namespace="89019e4b-47d7-40a6-b7f1-aaabf706b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52ffb-41af-49e2-ad20-682ad395d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14cb7d-ca6a-453e-8dce-2653d368e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19e4b-47d7-40a6-b7f1-aaabf706b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ba8667-4417-4319-a68f-33664ed44f0e}" ma:internalName="TaxCatchAll" ma:showField="CatchAllData" ma:web="89019e4b-47d7-40a6-b7f1-aaabf706b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52ffb-41af-49e2-ad20-682ad395de9e">
      <Terms xmlns="http://schemas.microsoft.com/office/infopath/2007/PartnerControls"/>
    </lcf76f155ced4ddcb4097134ff3c332f>
    <TaxCatchAll xmlns="89019e4b-47d7-40a6-b7f1-aaabf706be86" xsi:nil="true"/>
  </documentManagement>
</p:properties>
</file>

<file path=customXml/itemProps1.xml><?xml version="1.0" encoding="utf-8"?>
<ds:datastoreItem xmlns:ds="http://schemas.openxmlformats.org/officeDocument/2006/customXml" ds:itemID="{11D8C5E6-C1B9-4F1D-B795-062D347E57BD}"/>
</file>

<file path=customXml/itemProps2.xml><?xml version="1.0" encoding="utf-8"?>
<ds:datastoreItem xmlns:ds="http://schemas.openxmlformats.org/officeDocument/2006/customXml" ds:itemID="{AC95BDFA-6B9C-44D1-A867-46F19407CCF3}"/>
</file>

<file path=customXml/itemProps3.xml><?xml version="1.0" encoding="utf-8"?>
<ds:datastoreItem xmlns:ds="http://schemas.openxmlformats.org/officeDocument/2006/customXml" ds:itemID="{97072B2E-33A5-47DA-8DB8-CED4AB6FE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</dc:creator>
  <cp:keywords/>
  <dc:description/>
  <cp:lastModifiedBy>Daniel</cp:lastModifiedBy>
  <cp:revision/>
  <dcterms:created xsi:type="dcterms:W3CDTF">2022-05-31T05:06:13Z</dcterms:created>
  <dcterms:modified xsi:type="dcterms:W3CDTF">2023-03-08T10:47:34Z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0x010100BE770694BF6E224EA540C11E22C45890</vt:lpwstr>
  </property>
  <property fmtid="{D5CDD505-2E9C-101B-9397-08002B2CF9AE}" pid="3" name="MediaServiceImageTags">
    <vt:lpwstr/>
  </property>
</Properties>
</file>